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pivotCache/pivotCacheDefinition12.xml" ContentType="application/vnd.openxmlformats-officedocument.spreadsheetml.pivotCacheDefinition+xml"/>
  <Override PartName="/xl/pivotCache/pivotCacheDefinition13.xml" ContentType="application/vnd.openxmlformats-officedocument.spreadsheetml.pivotCacheDefinition+xml"/>
  <Override PartName="/xl/pivotCache/pivotCacheDefinition14.xml" ContentType="application/vnd.openxmlformats-officedocument.spreadsheetml.pivotCacheDefinition+xml"/>
  <Override PartName="/xl/pivotCache/pivotCacheDefinition1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slicers/slicer5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8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1.xml" ContentType="application/vnd.openxmlformats-officedocument.spreadsheetml.pivotTable+xml"/>
  <Override PartName="/xl/drawings/drawing10.xml" ContentType="application/vnd.openxmlformats-officedocument.drawing+xml"/>
  <Override PartName="/xl/slicers/slicer6.xml" ContentType="application/vnd.ms-excel.slicer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customXml/itemProps34.xml" ContentType="application/vnd.openxmlformats-officedocument.customXmlProperties+xml"/>
  <Override PartName="/customXml/itemProps35.xml" ContentType="application/vnd.openxmlformats-officedocument.customXmlProperties+xml"/>
  <Override PartName="/customXml/itemProps36.xml" ContentType="application/vnd.openxmlformats-officedocument.customXmlProperties+xml"/>
  <Override PartName="/customXml/itemProps37.xml" ContentType="application/vnd.openxmlformats-officedocument.customXmlProperties+xml"/>
  <Override PartName="/customXml/itemProps38.xml" ContentType="application/vnd.openxmlformats-officedocument.customXmlProperties+xml"/>
  <Override PartName="/customXml/itemProps39.xml" ContentType="application/vnd.openxmlformats-officedocument.customXmlProperties+xml"/>
  <Override PartName="/customXml/itemProps40.xml" ContentType="application/vnd.openxmlformats-officedocument.customXmlProperties+xml"/>
  <Override PartName="/customXml/itemProps41.xml" ContentType="application/vnd.openxmlformats-officedocument.customXmlProperties+xml"/>
  <Override PartName="/customXml/itemProps42.xml" ContentType="application/vnd.openxmlformats-officedocument.customXmlProperties+xml"/>
  <Override PartName="/customXml/itemProps43.xml" ContentType="application/vnd.openxmlformats-officedocument.customXmlProperties+xml"/>
  <Override PartName="/customXml/itemProps44.xml" ContentType="application/vnd.openxmlformats-officedocument.customXmlProperties+xml"/>
  <Override PartName="/customXml/itemProps4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fileSharing readOnlyRecommended="1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andreacazares/Desktop/Proyectos/Excel/2-PROJECT-HOTEL-ANALYSIS/"/>
    </mc:Choice>
  </mc:AlternateContent>
  <xr:revisionPtr revIDLastSave="0" documentId="13_ncr:1_{009FA625-7661-2C43-85EC-723B4A6C5C62}" xr6:coauthVersionLast="47" xr6:coauthVersionMax="47" xr10:uidLastSave="{00000000-0000-0000-0000-000000000000}"/>
  <workbookProtection workbookAlgorithmName="SHA-512" workbookHashValue="TbZoO5dn9HwhyWBBtPXDAxXnw9wA3FO8NbRcdAoRWitaQ9Jf8TzJl9PE4sJK5HYtQmldCXuW/N10b8PKcV3waA==" workbookSaltValue="7VgAVoCCV78dlWXC2GAR8g==" workbookSpinCount="100000" lockStructure="1"/>
  <bookViews>
    <workbookView xWindow="0" yWindow="0" windowWidth="28800" windowHeight="18000" tabRatio="601" xr2:uid="{BF12C78C-D58E-4CE9-AB66-DBD8A7E75B49}"/>
  </bookViews>
  <sheets>
    <sheet name="reservations_vs_room_price" sheetId="2" r:id="rId1"/>
    <sheet name="Stay_duration_room_type" sheetId="5" r:id="rId2"/>
    <sheet name="Day_of_arrival" sheetId="6" state="hidden" r:id="rId3"/>
    <sheet name="Segment_type" sheetId="7" r:id="rId4"/>
    <sheet name="cancelled_vs_not_cancelled" sheetId="15" r:id="rId5"/>
    <sheet name="Revenew_and_Loss" sheetId="8" r:id="rId6"/>
    <sheet name="Scatter_plot" sheetId="9" r:id="rId7"/>
    <sheet name="Prob-Lead_Time" sheetId="16" state="hidden" r:id="rId8"/>
    <sheet name="Prob-Room_Price" sheetId="17" r:id="rId9"/>
    <sheet name="Reservations_No_Stay_Days" sheetId="4" state="hidden" r:id="rId10"/>
  </sheets>
  <definedNames>
    <definedName name="_xlnm._FilterDatabase" localSheetId="8" hidden="1">'Prob-Room_Price'!$F$1:$I$3933</definedName>
    <definedName name="SegmentaciónDeDatos_arrival_year">#N/A</definedName>
    <definedName name="SegmentaciónDeDatos_arrival_year1">#N/A</definedName>
  </definedNames>
  <calcPr calcId="191029"/>
  <pivotCaches>
    <pivotCache cacheId="15" r:id="rId11"/>
    <pivotCache cacheId="16" r:id="rId12"/>
    <pivotCache cacheId="17" r:id="rId13"/>
    <pivotCache cacheId="18" r:id="rId14"/>
    <pivotCache cacheId="19" r:id="rId15"/>
    <pivotCache cacheId="20" r:id="rId16"/>
    <pivotCache cacheId="21" r:id="rId17"/>
    <pivotCache cacheId="22" r:id="rId18"/>
    <pivotCache cacheId="23" r:id="rId19"/>
    <pivotCache cacheId="24" r:id="rId20"/>
    <pivotCache cacheId="25" r:id="rId21"/>
    <pivotCache cacheId="26" r:id="rId22"/>
    <pivotCache cacheId="27" r:id="rId23"/>
  </pivotCaches>
  <extLst>
    <ext xmlns:x14="http://schemas.microsoft.com/office/spreadsheetml/2009/9/main" uri="{876F7934-8845-4945-9796-88D515C7AA90}">
      <x14:pivotCaches>
        <pivotCache cacheId="28" r:id="rId24"/>
        <pivotCache cacheId="29" r:id="rId25"/>
      </x14:pivotCaches>
    </ext>
    <ext xmlns:x14="http://schemas.microsoft.com/office/spreadsheetml/2009/9/main" uri="{BBE1A952-AA13-448e-AADC-164F8A28A991}">
      <x14:slicerCaches>
        <x14:slicerCache r:id="rId26"/>
        <x14:slicerCache r:id="rId2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eservations_Stay_Days_3ecbf1ed-0eb7-471b-be9d-f2276b3d30bd" name="Reservations_Stay_Days" connection="Consulta - Reservations_Stay_Days"/>
          <x15:modelTable id="Reservations_No_Stay_Days_d096e0e7-a192-42b4-8d4d-fd2f3e0b008e" name="Reservations_No_Stay_Days" connection="Consulta - Reservations_No_Stay_Days"/>
          <x15:modelTable id="new_guest_4fb8f287-56df-4cf2-9e84-436eb742db4a" name="new_guest" connection="Consulta - new_guest"/>
          <x15:modelTable id="repeated_guest_ae7e5213-4d9e-4b97-b99d-68f0351e9b1d" name="repeated_guest" connection="Consulta - repeated_guest"/>
        </x15:modelTables>
        <x15:modelRelationships>
          <x15:modelRelationship fromTable="Reservations_Stay_Days" fromColumn="Booking_ID" toTable="new_guest" toColumn="Booking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5" i="6" l="1"/>
  <c r="AE26" i="6"/>
  <c r="AE24" i="6"/>
  <c r="AE27" i="6"/>
  <c r="AE28" i="6"/>
  <c r="AE29" i="6"/>
  <c r="AE23" i="6"/>
  <c r="AC25" i="6"/>
  <c r="AC26" i="6"/>
  <c r="AC24" i="6"/>
  <c r="AC27" i="6"/>
  <c r="AC28" i="6"/>
  <c r="AC29" i="6"/>
  <c r="AC23" i="6"/>
  <c r="AD25" i="6"/>
  <c r="AD26" i="6"/>
  <c r="AD24" i="6"/>
  <c r="AD27" i="6"/>
  <c r="AD28" i="6"/>
  <c r="AD29" i="6"/>
  <c r="AD23" i="6"/>
  <c r="O17" i="6"/>
  <c r="O18" i="6"/>
  <c r="O19" i="6"/>
  <c r="O20" i="6"/>
  <c r="O21" i="6"/>
  <c r="O16" i="6"/>
  <c r="O15" i="6"/>
  <c r="J16" i="6"/>
  <c r="J17" i="6"/>
  <c r="J18" i="6"/>
  <c r="J19" i="6"/>
  <c r="J20" i="6"/>
  <c r="J21" i="6"/>
  <c r="J15" i="6"/>
  <c r="E15" i="6"/>
  <c r="E18" i="6"/>
  <c r="E16" i="6"/>
  <c r="E19" i="6"/>
  <c r="E20" i="6"/>
  <c r="E21" i="6"/>
  <c r="E17" i="6"/>
  <c r="B27" i="7"/>
  <c r="B21" i="7"/>
  <c r="L3" i="7"/>
  <c r="B12" i="5"/>
  <c r="E13" i="2"/>
  <c r="E12" i="2"/>
  <c r="E11" i="2"/>
  <c r="E10" i="2"/>
  <c r="E9" i="2"/>
  <c r="E8" i="2"/>
  <c r="E7" i="2"/>
  <c r="E6" i="2"/>
  <c r="E5" i="2"/>
  <c r="E4" i="2"/>
  <c r="E3" i="2"/>
  <c r="D3" i="2"/>
  <c r="D13" i="2"/>
  <c r="D12" i="2"/>
  <c r="D11" i="2"/>
  <c r="D10" i="2"/>
  <c r="D9" i="2"/>
  <c r="D8" i="2"/>
  <c r="D7" i="2"/>
  <c r="D6" i="2"/>
  <c r="D4" i="2"/>
  <c r="D5" i="2"/>
  <c r="K30" i="8"/>
  <c r="J30" i="8"/>
  <c r="L30" i="8" s="1"/>
  <c r="J29" i="8"/>
  <c r="K29" i="8"/>
  <c r="L29" i="8" s="1"/>
  <c r="L17" i="8"/>
  <c r="L18" i="8"/>
  <c r="L19" i="8"/>
  <c r="L20" i="8"/>
  <c r="L21" i="8"/>
  <c r="L22" i="8"/>
  <c r="L23" i="8"/>
  <c r="L24" i="8"/>
  <c r="L25" i="8"/>
  <c r="L26" i="8"/>
  <c r="L27" i="8"/>
  <c r="L28" i="8"/>
  <c r="F19" i="15"/>
  <c r="F20" i="15"/>
  <c r="F21" i="15"/>
  <c r="F22" i="15"/>
  <c r="F23" i="15"/>
  <c r="F24" i="15"/>
  <c r="F25" i="15"/>
  <c r="F26" i="15"/>
  <c r="F27" i="15"/>
  <c r="F28" i="15"/>
  <c r="F29" i="15"/>
  <c r="F30" i="15"/>
  <c r="F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18" i="15"/>
  <c r="F3" i="15"/>
  <c r="F4" i="15"/>
  <c r="F5" i="15"/>
  <c r="F6" i="15"/>
  <c r="F7" i="15"/>
  <c r="F8" i="15"/>
  <c r="F9" i="15"/>
  <c r="F10" i="15"/>
  <c r="F11" i="15"/>
  <c r="F12" i="15"/>
  <c r="F13" i="15"/>
  <c r="F14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2" i="15"/>
  <c r="N7" i="17"/>
  <c r="M6" i="17"/>
  <c r="M5" i="17"/>
  <c r="M4" i="17"/>
  <c r="M3" i="17"/>
  <c r="L6" i="17"/>
  <c r="N6" i="17" s="1"/>
  <c r="L5" i="17"/>
  <c r="N5" i="17" s="1"/>
  <c r="L4" i="17"/>
  <c r="N4" i="17" s="1"/>
  <c r="L3" i="17"/>
  <c r="N3" i="17" s="1"/>
  <c r="V6" i="5"/>
  <c r="U6" i="5"/>
  <c r="U5" i="5"/>
  <c r="U4" i="5"/>
  <c r="V4" i="5" s="1"/>
  <c r="U3" i="5"/>
  <c r="U2" i="5"/>
  <c r="T6" i="5"/>
  <c r="T5" i="5"/>
  <c r="V5" i="5" s="1"/>
  <c r="T4" i="5"/>
  <c r="T3" i="5"/>
  <c r="V3" i="5" s="1"/>
  <c r="T2" i="5"/>
  <c r="V2" i="5" s="1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I62" i="17"/>
  <c r="I63" i="17"/>
  <c r="I64" i="17"/>
  <c r="I65" i="17"/>
  <c r="I66" i="17"/>
  <c r="I67" i="17"/>
  <c r="I68" i="17"/>
  <c r="I69" i="17"/>
  <c r="I70" i="17"/>
  <c r="I71" i="17"/>
  <c r="I72" i="17"/>
  <c r="I73" i="17"/>
  <c r="I74" i="17"/>
  <c r="I75" i="17"/>
  <c r="I76" i="17"/>
  <c r="I77" i="17"/>
  <c r="I78" i="17"/>
  <c r="I79" i="17"/>
  <c r="I80" i="17"/>
  <c r="I81" i="17"/>
  <c r="I82" i="17"/>
  <c r="I83" i="17"/>
  <c r="I84" i="17"/>
  <c r="I85" i="17"/>
  <c r="I86" i="17"/>
  <c r="I87" i="17"/>
  <c r="I88" i="17"/>
  <c r="I89" i="17"/>
  <c r="I90" i="17"/>
  <c r="I91" i="17"/>
  <c r="I92" i="17"/>
  <c r="I93" i="17"/>
  <c r="I94" i="17"/>
  <c r="I95" i="17"/>
  <c r="I96" i="17"/>
  <c r="I97" i="17"/>
  <c r="I98" i="17"/>
  <c r="I99" i="17"/>
  <c r="I100" i="17"/>
  <c r="I101" i="17"/>
  <c r="I102" i="17"/>
  <c r="I103" i="17"/>
  <c r="I104" i="17"/>
  <c r="I105" i="17"/>
  <c r="I106" i="17"/>
  <c r="I107" i="17"/>
  <c r="I108" i="17"/>
  <c r="I109" i="17"/>
  <c r="I110" i="17"/>
  <c r="I111" i="17"/>
  <c r="I112" i="17"/>
  <c r="I113" i="17"/>
  <c r="I114" i="17"/>
  <c r="I115" i="17"/>
  <c r="I116" i="17"/>
  <c r="I117" i="17"/>
  <c r="I118" i="17"/>
  <c r="I119" i="17"/>
  <c r="I120" i="17"/>
  <c r="I121" i="17"/>
  <c r="I122" i="17"/>
  <c r="I123" i="17"/>
  <c r="I124" i="17"/>
  <c r="I125" i="17"/>
  <c r="I126" i="17"/>
  <c r="I127" i="17"/>
  <c r="I128" i="17"/>
  <c r="I129" i="17"/>
  <c r="I130" i="17"/>
  <c r="I131" i="17"/>
  <c r="I132" i="17"/>
  <c r="I133" i="17"/>
  <c r="I134" i="17"/>
  <c r="I135" i="17"/>
  <c r="I136" i="17"/>
  <c r="I137" i="17"/>
  <c r="I138" i="17"/>
  <c r="I139" i="17"/>
  <c r="I140" i="17"/>
  <c r="I141" i="17"/>
  <c r="I142" i="17"/>
  <c r="I143" i="17"/>
  <c r="I144" i="17"/>
  <c r="I145" i="17"/>
  <c r="I146" i="17"/>
  <c r="I147" i="17"/>
  <c r="I148" i="17"/>
  <c r="I149" i="17"/>
  <c r="I150" i="17"/>
  <c r="I151" i="17"/>
  <c r="I152" i="17"/>
  <c r="I153" i="17"/>
  <c r="I154" i="17"/>
  <c r="I155" i="17"/>
  <c r="I156" i="17"/>
  <c r="I157" i="17"/>
  <c r="I158" i="17"/>
  <c r="I159" i="17"/>
  <c r="I160" i="17"/>
  <c r="I161" i="17"/>
  <c r="I162" i="17"/>
  <c r="I163" i="17"/>
  <c r="I164" i="17"/>
  <c r="I165" i="17"/>
  <c r="I166" i="17"/>
  <c r="I167" i="17"/>
  <c r="I168" i="17"/>
  <c r="I169" i="17"/>
  <c r="I170" i="17"/>
  <c r="I171" i="17"/>
  <c r="I172" i="17"/>
  <c r="I173" i="17"/>
  <c r="I174" i="17"/>
  <c r="I175" i="17"/>
  <c r="I176" i="17"/>
  <c r="I177" i="17"/>
  <c r="I178" i="17"/>
  <c r="I179" i="17"/>
  <c r="I180" i="17"/>
  <c r="I181" i="17"/>
  <c r="I182" i="17"/>
  <c r="I183" i="17"/>
  <c r="I184" i="17"/>
  <c r="I185" i="17"/>
  <c r="I186" i="17"/>
  <c r="I187" i="17"/>
  <c r="I188" i="17"/>
  <c r="I189" i="17"/>
  <c r="I190" i="17"/>
  <c r="I191" i="17"/>
  <c r="I192" i="17"/>
  <c r="I193" i="17"/>
  <c r="I194" i="17"/>
  <c r="I195" i="17"/>
  <c r="I196" i="17"/>
  <c r="I197" i="17"/>
  <c r="I198" i="17"/>
  <c r="I199" i="17"/>
  <c r="I200" i="17"/>
  <c r="I201" i="17"/>
  <c r="I202" i="17"/>
  <c r="I203" i="17"/>
  <c r="I204" i="17"/>
  <c r="I205" i="17"/>
  <c r="I206" i="17"/>
  <c r="I207" i="17"/>
  <c r="I208" i="17"/>
  <c r="I209" i="17"/>
  <c r="I210" i="17"/>
  <c r="I211" i="17"/>
  <c r="I212" i="17"/>
  <c r="I213" i="17"/>
  <c r="I214" i="17"/>
  <c r="I215" i="17"/>
  <c r="I216" i="17"/>
  <c r="I217" i="17"/>
  <c r="I218" i="17"/>
  <c r="I219" i="17"/>
  <c r="I220" i="17"/>
  <c r="I221" i="17"/>
  <c r="I222" i="17"/>
  <c r="I223" i="17"/>
  <c r="I224" i="17"/>
  <c r="I225" i="17"/>
  <c r="I226" i="17"/>
  <c r="I227" i="17"/>
  <c r="I228" i="17"/>
  <c r="I229" i="17"/>
  <c r="I230" i="17"/>
  <c r="I231" i="17"/>
  <c r="I232" i="17"/>
  <c r="I233" i="17"/>
  <c r="I234" i="17"/>
  <c r="I235" i="17"/>
  <c r="I236" i="17"/>
  <c r="I237" i="17"/>
  <c r="I238" i="17"/>
  <c r="I239" i="17"/>
  <c r="I240" i="17"/>
  <c r="I241" i="17"/>
  <c r="I242" i="17"/>
  <c r="I243" i="17"/>
  <c r="I244" i="17"/>
  <c r="I245" i="17"/>
  <c r="I246" i="17"/>
  <c r="I247" i="17"/>
  <c r="I248" i="17"/>
  <c r="I249" i="17"/>
  <c r="I250" i="17"/>
  <c r="I251" i="17"/>
  <c r="I252" i="17"/>
  <c r="I253" i="17"/>
  <c r="I254" i="17"/>
  <c r="I255" i="17"/>
  <c r="I256" i="17"/>
  <c r="I257" i="17"/>
  <c r="I258" i="17"/>
  <c r="I259" i="17"/>
  <c r="I260" i="17"/>
  <c r="I261" i="17"/>
  <c r="I262" i="17"/>
  <c r="I263" i="17"/>
  <c r="I264" i="17"/>
  <c r="I265" i="17"/>
  <c r="I266" i="17"/>
  <c r="I267" i="17"/>
  <c r="I268" i="17"/>
  <c r="I269" i="17"/>
  <c r="I270" i="17"/>
  <c r="I271" i="17"/>
  <c r="I272" i="17"/>
  <c r="I273" i="17"/>
  <c r="I274" i="17"/>
  <c r="I275" i="17"/>
  <c r="I276" i="17"/>
  <c r="I277" i="17"/>
  <c r="I278" i="17"/>
  <c r="I279" i="17"/>
  <c r="I280" i="17"/>
  <c r="I281" i="17"/>
  <c r="I282" i="17"/>
  <c r="I283" i="17"/>
  <c r="I284" i="17"/>
  <c r="I285" i="17"/>
  <c r="I286" i="17"/>
  <c r="I287" i="17"/>
  <c r="I288" i="17"/>
  <c r="I289" i="17"/>
  <c r="I290" i="17"/>
  <c r="I291" i="17"/>
  <c r="I292" i="17"/>
  <c r="I293" i="17"/>
  <c r="I294" i="17"/>
  <c r="I295" i="17"/>
  <c r="I296" i="17"/>
  <c r="I297" i="17"/>
  <c r="I298" i="17"/>
  <c r="I299" i="17"/>
  <c r="I300" i="17"/>
  <c r="I301" i="17"/>
  <c r="I302" i="17"/>
  <c r="I303" i="17"/>
  <c r="I304" i="17"/>
  <c r="I305" i="17"/>
  <c r="I306" i="17"/>
  <c r="I307" i="17"/>
  <c r="I308" i="17"/>
  <c r="I309" i="17"/>
  <c r="I310" i="17"/>
  <c r="I311" i="17"/>
  <c r="I312" i="17"/>
  <c r="I313" i="17"/>
  <c r="I314" i="17"/>
  <c r="I315" i="17"/>
  <c r="I316" i="17"/>
  <c r="I317" i="17"/>
  <c r="I318" i="17"/>
  <c r="I319" i="17"/>
  <c r="I320" i="17"/>
  <c r="I321" i="17"/>
  <c r="I322" i="17"/>
  <c r="I323" i="17"/>
  <c r="I324" i="17"/>
  <c r="I325" i="17"/>
  <c r="I326" i="17"/>
  <c r="I327" i="17"/>
  <c r="I328" i="17"/>
  <c r="I329" i="17"/>
  <c r="I330" i="17"/>
  <c r="I331" i="17"/>
  <c r="I332" i="17"/>
  <c r="I333" i="17"/>
  <c r="I334" i="17"/>
  <c r="I335" i="17"/>
  <c r="I336" i="17"/>
  <c r="I337" i="17"/>
  <c r="I338" i="17"/>
  <c r="I339" i="17"/>
  <c r="I340" i="17"/>
  <c r="I341" i="17"/>
  <c r="I342" i="17"/>
  <c r="I343" i="17"/>
  <c r="I344" i="17"/>
  <c r="I345" i="17"/>
  <c r="I346" i="17"/>
  <c r="I347" i="17"/>
  <c r="I348" i="17"/>
  <c r="I349" i="17"/>
  <c r="I350" i="17"/>
  <c r="I351" i="17"/>
  <c r="I352" i="17"/>
  <c r="I353" i="17"/>
  <c r="I354" i="17"/>
  <c r="I355" i="17"/>
  <c r="I356" i="17"/>
  <c r="I357" i="17"/>
  <c r="I358" i="17"/>
  <c r="I359" i="17"/>
  <c r="I360" i="17"/>
  <c r="I361" i="17"/>
  <c r="I362" i="17"/>
  <c r="I363" i="17"/>
  <c r="I364" i="17"/>
  <c r="I365" i="17"/>
  <c r="I366" i="17"/>
  <c r="I367" i="17"/>
  <c r="I368" i="17"/>
  <c r="I369" i="17"/>
  <c r="I370" i="17"/>
  <c r="I371" i="17"/>
  <c r="I372" i="17"/>
  <c r="I373" i="17"/>
  <c r="I374" i="17"/>
  <c r="I375" i="17"/>
  <c r="I376" i="17"/>
  <c r="I377" i="17"/>
  <c r="I378" i="17"/>
  <c r="I379" i="17"/>
  <c r="I380" i="17"/>
  <c r="I381" i="17"/>
  <c r="I382" i="17"/>
  <c r="I383" i="17"/>
  <c r="I384" i="17"/>
  <c r="I385" i="17"/>
  <c r="I386" i="17"/>
  <c r="I387" i="17"/>
  <c r="I388" i="17"/>
  <c r="I389" i="17"/>
  <c r="I390" i="17"/>
  <c r="I391" i="17"/>
  <c r="I392" i="17"/>
  <c r="I393" i="17"/>
  <c r="I394" i="17"/>
  <c r="I395" i="17"/>
  <c r="I396" i="17"/>
  <c r="I397" i="17"/>
  <c r="I398" i="17"/>
  <c r="I399" i="17"/>
  <c r="I400" i="17"/>
  <c r="I401" i="17"/>
  <c r="I402" i="17"/>
  <c r="I403" i="17"/>
  <c r="I404" i="17"/>
  <c r="I405" i="17"/>
  <c r="I406" i="17"/>
  <c r="I407" i="17"/>
  <c r="I408" i="17"/>
  <c r="I409" i="17"/>
  <c r="I410" i="17"/>
  <c r="I411" i="17"/>
  <c r="I412" i="17"/>
  <c r="I413" i="17"/>
  <c r="I414" i="17"/>
  <c r="I415" i="17"/>
  <c r="I416" i="17"/>
  <c r="I417" i="17"/>
  <c r="I418" i="17"/>
  <c r="I419" i="17"/>
  <c r="I420" i="17"/>
  <c r="I421" i="17"/>
  <c r="I422" i="17"/>
  <c r="I423" i="17"/>
  <c r="I424" i="17"/>
  <c r="I425" i="17"/>
  <c r="I426" i="17"/>
  <c r="I427" i="17"/>
  <c r="I428" i="17"/>
  <c r="I429" i="17"/>
  <c r="I430" i="17"/>
  <c r="I431" i="17"/>
  <c r="I432" i="17"/>
  <c r="I433" i="17"/>
  <c r="I434" i="17"/>
  <c r="I435" i="17"/>
  <c r="I436" i="17"/>
  <c r="I437" i="17"/>
  <c r="I438" i="17"/>
  <c r="I439" i="17"/>
  <c r="I440" i="17"/>
  <c r="I441" i="17"/>
  <c r="I442" i="17"/>
  <c r="I443" i="17"/>
  <c r="I444" i="17"/>
  <c r="I445" i="17"/>
  <c r="I446" i="17"/>
  <c r="I447" i="17"/>
  <c r="I448" i="17"/>
  <c r="I449" i="17"/>
  <c r="I450" i="17"/>
  <c r="I451" i="17"/>
  <c r="I452" i="17"/>
  <c r="I453" i="17"/>
  <c r="I454" i="17"/>
  <c r="I455" i="17"/>
  <c r="I456" i="17"/>
  <c r="I457" i="17"/>
  <c r="I458" i="17"/>
  <c r="I459" i="17"/>
  <c r="I460" i="17"/>
  <c r="I461" i="17"/>
  <c r="I462" i="17"/>
  <c r="I463" i="17"/>
  <c r="I464" i="17"/>
  <c r="I465" i="17"/>
  <c r="I466" i="17"/>
  <c r="I467" i="17"/>
  <c r="I468" i="17"/>
  <c r="I469" i="17"/>
  <c r="I470" i="17"/>
  <c r="I471" i="17"/>
  <c r="I472" i="17"/>
  <c r="I473" i="17"/>
  <c r="I474" i="17"/>
  <c r="I475" i="17"/>
  <c r="I476" i="17"/>
  <c r="I477" i="17"/>
  <c r="I478" i="17"/>
  <c r="I479" i="17"/>
  <c r="I480" i="17"/>
  <c r="I481" i="17"/>
  <c r="I482" i="17"/>
  <c r="I483" i="17"/>
  <c r="I484" i="17"/>
  <c r="I485" i="17"/>
  <c r="I486" i="17"/>
  <c r="I487" i="17"/>
  <c r="I488" i="17"/>
  <c r="I489" i="17"/>
  <c r="I490" i="17"/>
  <c r="I491" i="17"/>
  <c r="I492" i="17"/>
  <c r="I493" i="17"/>
  <c r="I494" i="17"/>
  <c r="I495" i="17"/>
  <c r="I496" i="17"/>
  <c r="I497" i="17"/>
  <c r="I498" i="17"/>
  <c r="I499" i="17"/>
  <c r="I500" i="17"/>
  <c r="I501" i="17"/>
  <c r="I502" i="17"/>
  <c r="I503" i="17"/>
  <c r="I504" i="17"/>
  <c r="I505" i="17"/>
  <c r="I506" i="17"/>
  <c r="I507" i="17"/>
  <c r="I508" i="17"/>
  <c r="I509" i="17"/>
  <c r="I510" i="17"/>
  <c r="I511" i="17"/>
  <c r="I512" i="17"/>
  <c r="I513" i="17"/>
  <c r="I514" i="17"/>
  <c r="I515" i="17"/>
  <c r="I516" i="17"/>
  <c r="I517" i="17"/>
  <c r="I518" i="17"/>
  <c r="I519" i="17"/>
  <c r="I520" i="17"/>
  <c r="I521" i="17"/>
  <c r="I522" i="17"/>
  <c r="I523" i="17"/>
  <c r="I524" i="17"/>
  <c r="I525" i="17"/>
  <c r="I526" i="17"/>
  <c r="I527" i="17"/>
  <c r="I528" i="17"/>
  <c r="I529" i="17"/>
  <c r="I530" i="17"/>
  <c r="I531" i="17"/>
  <c r="I532" i="17"/>
  <c r="I533" i="17"/>
  <c r="I534" i="17"/>
  <c r="I535" i="17"/>
  <c r="I536" i="17"/>
  <c r="I537" i="17"/>
  <c r="I538" i="17"/>
  <c r="I539" i="17"/>
  <c r="I540" i="17"/>
  <c r="I541" i="17"/>
  <c r="I542" i="17"/>
  <c r="I543" i="17"/>
  <c r="I544" i="17"/>
  <c r="I545" i="17"/>
  <c r="I546" i="17"/>
  <c r="I547" i="17"/>
  <c r="I548" i="17"/>
  <c r="I549" i="17"/>
  <c r="I550" i="17"/>
  <c r="I551" i="17"/>
  <c r="I552" i="17"/>
  <c r="I553" i="17"/>
  <c r="I554" i="17"/>
  <c r="I555" i="17"/>
  <c r="I556" i="17"/>
  <c r="I557" i="17"/>
  <c r="I558" i="17"/>
  <c r="I559" i="17"/>
  <c r="I560" i="17"/>
  <c r="I561" i="17"/>
  <c r="I562" i="17"/>
  <c r="I563" i="17"/>
  <c r="I564" i="17"/>
  <c r="I565" i="17"/>
  <c r="I566" i="17"/>
  <c r="I567" i="17"/>
  <c r="I568" i="17"/>
  <c r="I569" i="17"/>
  <c r="I570" i="17"/>
  <c r="I571" i="17"/>
  <c r="I572" i="17"/>
  <c r="I573" i="17"/>
  <c r="I574" i="17"/>
  <c r="I575" i="17"/>
  <c r="I576" i="17"/>
  <c r="I577" i="17"/>
  <c r="I578" i="17"/>
  <c r="I579" i="17"/>
  <c r="I580" i="17"/>
  <c r="I581" i="17"/>
  <c r="I582" i="17"/>
  <c r="I583" i="17"/>
  <c r="I584" i="17"/>
  <c r="I585" i="17"/>
  <c r="I586" i="17"/>
  <c r="I587" i="17"/>
  <c r="I588" i="17"/>
  <c r="I589" i="17"/>
  <c r="I590" i="17"/>
  <c r="I591" i="17"/>
  <c r="I592" i="17"/>
  <c r="I593" i="17"/>
  <c r="I594" i="17"/>
  <c r="I595" i="17"/>
  <c r="I596" i="17"/>
  <c r="I597" i="17"/>
  <c r="I598" i="17"/>
  <c r="I599" i="17"/>
  <c r="I600" i="17"/>
  <c r="I601" i="17"/>
  <c r="I602" i="17"/>
  <c r="I603" i="17"/>
  <c r="I604" i="17"/>
  <c r="I605" i="17"/>
  <c r="I606" i="17"/>
  <c r="I607" i="17"/>
  <c r="I608" i="17"/>
  <c r="I609" i="17"/>
  <c r="I610" i="17"/>
  <c r="I611" i="17"/>
  <c r="I612" i="17"/>
  <c r="I613" i="17"/>
  <c r="I614" i="17"/>
  <c r="I615" i="17"/>
  <c r="I616" i="17"/>
  <c r="I617" i="17"/>
  <c r="I618" i="17"/>
  <c r="I619" i="17"/>
  <c r="I620" i="17"/>
  <c r="I621" i="17"/>
  <c r="I622" i="17"/>
  <c r="I623" i="17"/>
  <c r="I624" i="17"/>
  <c r="I625" i="17"/>
  <c r="I626" i="17"/>
  <c r="I627" i="17"/>
  <c r="I628" i="17"/>
  <c r="I629" i="17"/>
  <c r="I630" i="17"/>
  <c r="I631" i="17"/>
  <c r="I632" i="17"/>
  <c r="I633" i="17"/>
  <c r="I634" i="17"/>
  <c r="I635" i="17"/>
  <c r="I636" i="17"/>
  <c r="I637" i="17"/>
  <c r="I638" i="17"/>
  <c r="I639" i="17"/>
  <c r="I640" i="17"/>
  <c r="I641" i="17"/>
  <c r="I642" i="17"/>
  <c r="I643" i="17"/>
  <c r="I644" i="17"/>
  <c r="I645" i="17"/>
  <c r="I646" i="17"/>
  <c r="I647" i="17"/>
  <c r="I648" i="17"/>
  <c r="I649" i="17"/>
  <c r="I650" i="17"/>
  <c r="I651" i="17"/>
  <c r="I652" i="17"/>
  <c r="I653" i="17"/>
  <c r="I654" i="17"/>
  <c r="I655" i="17"/>
  <c r="I656" i="17"/>
  <c r="I657" i="17"/>
  <c r="I658" i="17"/>
  <c r="I659" i="17"/>
  <c r="I660" i="17"/>
  <c r="I661" i="17"/>
  <c r="I662" i="17"/>
  <c r="I663" i="17"/>
  <c r="I664" i="17"/>
  <c r="I665" i="17"/>
  <c r="I666" i="17"/>
  <c r="I667" i="17"/>
  <c r="I668" i="17"/>
  <c r="I669" i="17"/>
  <c r="I670" i="17"/>
  <c r="I671" i="17"/>
  <c r="I672" i="17"/>
  <c r="I673" i="17"/>
  <c r="I674" i="17"/>
  <c r="I675" i="17"/>
  <c r="I676" i="17"/>
  <c r="I677" i="17"/>
  <c r="I678" i="17"/>
  <c r="I679" i="17"/>
  <c r="I680" i="17"/>
  <c r="I681" i="17"/>
  <c r="I682" i="17"/>
  <c r="I683" i="17"/>
  <c r="I684" i="17"/>
  <c r="I685" i="17"/>
  <c r="I686" i="17"/>
  <c r="I687" i="17"/>
  <c r="I688" i="17"/>
  <c r="I689" i="17"/>
  <c r="I690" i="17"/>
  <c r="I691" i="17"/>
  <c r="I692" i="17"/>
  <c r="I693" i="17"/>
  <c r="I694" i="17"/>
  <c r="I695" i="17"/>
  <c r="I696" i="17"/>
  <c r="I697" i="17"/>
  <c r="I698" i="17"/>
  <c r="I699" i="17"/>
  <c r="I700" i="17"/>
  <c r="I701" i="17"/>
  <c r="I702" i="17"/>
  <c r="I703" i="17"/>
  <c r="I704" i="17"/>
  <c r="I705" i="17"/>
  <c r="I706" i="17"/>
  <c r="I707" i="17"/>
  <c r="I708" i="17"/>
  <c r="I709" i="17"/>
  <c r="I710" i="17"/>
  <c r="I711" i="17"/>
  <c r="I712" i="17"/>
  <c r="I713" i="17"/>
  <c r="I714" i="17"/>
  <c r="I715" i="17"/>
  <c r="I716" i="17"/>
  <c r="I717" i="17"/>
  <c r="I718" i="17"/>
  <c r="I719" i="17"/>
  <c r="I720" i="17"/>
  <c r="I721" i="17"/>
  <c r="I722" i="17"/>
  <c r="I723" i="17"/>
  <c r="I724" i="17"/>
  <c r="I725" i="17"/>
  <c r="I726" i="17"/>
  <c r="I727" i="17"/>
  <c r="I728" i="17"/>
  <c r="I729" i="17"/>
  <c r="I730" i="17"/>
  <c r="I731" i="17"/>
  <c r="I732" i="17"/>
  <c r="I733" i="17"/>
  <c r="I734" i="17"/>
  <c r="I735" i="17"/>
  <c r="I736" i="17"/>
  <c r="I737" i="17"/>
  <c r="I738" i="17"/>
  <c r="I739" i="17"/>
  <c r="I740" i="17"/>
  <c r="I741" i="17"/>
  <c r="I742" i="17"/>
  <c r="I743" i="17"/>
  <c r="I744" i="17"/>
  <c r="I745" i="17"/>
  <c r="I746" i="17"/>
  <c r="I747" i="17"/>
  <c r="I748" i="17"/>
  <c r="I749" i="17"/>
  <c r="I750" i="17"/>
  <c r="I751" i="17"/>
  <c r="I752" i="17"/>
  <c r="I753" i="17"/>
  <c r="I754" i="17"/>
  <c r="I755" i="17"/>
  <c r="I756" i="17"/>
  <c r="I757" i="17"/>
  <c r="I758" i="17"/>
  <c r="I759" i="17"/>
  <c r="I760" i="17"/>
  <c r="I761" i="17"/>
  <c r="I762" i="17"/>
  <c r="I763" i="17"/>
  <c r="I764" i="17"/>
  <c r="I765" i="17"/>
  <c r="I766" i="17"/>
  <c r="I767" i="17"/>
  <c r="I768" i="17"/>
  <c r="I769" i="17"/>
  <c r="I770" i="17"/>
  <c r="I771" i="17"/>
  <c r="I772" i="17"/>
  <c r="I773" i="17"/>
  <c r="I774" i="17"/>
  <c r="I775" i="17"/>
  <c r="I776" i="17"/>
  <c r="I777" i="17"/>
  <c r="I778" i="17"/>
  <c r="I779" i="17"/>
  <c r="I780" i="17"/>
  <c r="I781" i="17"/>
  <c r="I782" i="17"/>
  <c r="I783" i="17"/>
  <c r="I784" i="17"/>
  <c r="I785" i="17"/>
  <c r="I786" i="17"/>
  <c r="I787" i="17"/>
  <c r="I788" i="17"/>
  <c r="I789" i="17"/>
  <c r="I790" i="17"/>
  <c r="I791" i="17"/>
  <c r="I792" i="17"/>
  <c r="I793" i="17"/>
  <c r="I794" i="17"/>
  <c r="I795" i="17"/>
  <c r="I796" i="17"/>
  <c r="I797" i="17"/>
  <c r="I798" i="17"/>
  <c r="I799" i="17"/>
  <c r="I800" i="17"/>
  <c r="I801" i="17"/>
  <c r="I802" i="17"/>
  <c r="I803" i="17"/>
  <c r="I804" i="17"/>
  <c r="I805" i="17"/>
  <c r="I806" i="17"/>
  <c r="I807" i="17"/>
  <c r="I808" i="17"/>
  <c r="I809" i="17"/>
  <c r="I810" i="17"/>
  <c r="I811" i="17"/>
  <c r="I812" i="17"/>
  <c r="I813" i="17"/>
  <c r="I814" i="17"/>
  <c r="I815" i="17"/>
  <c r="I816" i="17"/>
  <c r="I817" i="17"/>
  <c r="I818" i="17"/>
  <c r="I819" i="17"/>
  <c r="I820" i="17"/>
  <c r="I821" i="17"/>
  <c r="I822" i="17"/>
  <c r="I823" i="17"/>
  <c r="I824" i="17"/>
  <c r="I825" i="17"/>
  <c r="I826" i="17"/>
  <c r="I827" i="17"/>
  <c r="I828" i="17"/>
  <c r="I829" i="17"/>
  <c r="I830" i="17"/>
  <c r="I831" i="17"/>
  <c r="I832" i="17"/>
  <c r="I833" i="17"/>
  <c r="I834" i="17"/>
  <c r="I835" i="17"/>
  <c r="I836" i="17"/>
  <c r="I837" i="17"/>
  <c r="I838" i="17"/>
  <c r="I839" i="17"/>
  <c r="I840" i="17"/>
  <c r="I841" i="17"/>
  <c r="I842" i="17"/>
  <c r="I843" i="17"/>
  <c r="I844" i="17"/>
  <c r="I845" i="17"/>
  <c r="I846" i="17"/>
  <c r="I847" i="17"/>
  <c r="I848" i="17"/>
  <c r="I849" i="17"/>
  <c r="I850" i="17"/>
  <c r="I851" i="17"/>
  <c r="I852" i="17"/>
  <c r="I853" i="17"/>
  <c r="I854" i="17"/>
  <c r="I855" i="17"/>
  <c r="I856" i="17"/>
  <c r="I857" i="17"/>
  <c r="I858" i="17"/>
  <c r="I859" i="17"/>
  <c r="I860" i="17"/>
  <c r="I861" i="17"/>
  <c r="I862" i="17"/>
  <c r="I863" i="17"/>
  <c r="I864" i="17"/>
  <c r="I865" i="17"/>
  <c r="I866" i="17"/>
  <c r="I867" i="17"/>
  <c r="I868" i="17"/>
  <c r="I869" i="17"/>
  <c r="I870" i="17"/>
  <c r="I871" i="17"/>
  <c r="I872" i="17"/>
  <c r="I873" i="17"/>
  <c r="I874" i="17"/>
  <c r="I875" i="17"/>
  <c r="I876" i="17"/>
  <c r="I877" i="17"/>
  <c r="I878" i="17"/>
  <c r="I879" i="17"/>
  <c r="I880" i="17"/>
  <c r="I881" i="17"/>
  <c r="I882" i="17"/>
  <c r="I883" i="17"/>
  <c r="I884" i="17"/>
  <c r="I885" i="17"/>
  <c r="I886" i="17"/>
  <c r="I887" i="17"/>
  <c r="I888" i="17"/>
  <c r="I889" i="17"/>
  <c r="I890" i="17"/>
  <c r="I891" i="17"/>
  <c r="I892" i="17"/>
  <c r="I893" i="17"/>
  <c r="I894" i="17"/>
  <c r="I895" i="17"/>
  <c r="I896" i="17"/>
  <c r="I897" i="17"/>
  <c r="I898" i="17"/>
  <c r="I899" i="17"/>
  <c r="I900" i="17"/>
  <c r="I901" i="17"/>
  <c r="I902" i="17"/>
  <c r="I903" i="17"/>
  <c r="I904" i="17"/>
  <c r="I905" i="17"/>
  <c r="I906" i="17"/>
  <c r="I907" i="17"/>
  <c r="I908" i="17"/>
  <c r="I909" i="17"/>
  <c r="I910" i="17"/>
  <c r="I911" i="17"/>
  <c r="I912" i="17"/>
  <c r="I913" i="17"/>
  <c r="I914" i="17"/>
  <c r="I915" i="17"/>
  <c r="I916" i="17"/>
  <c r="I917" i="17"/>
  <c r="I918" i="17"/>
  <c r="I919" i="17"/>
  <c r="I920" i="17"/>
  <c r="I921" i="17"/>
  <c r="I922" i="17"/>
  <c r="I923" i="17"/>
  <c r="I924" i="17"/>
  <c r="I925" i="17"/>
  <c r="I926" i="17"/>
  <c r="I927" i="17"/>
  <c r="I928" i="17"/>
  <c r="I929" i="17"/>
  <c r="I930" i="17"/>
  <c r="I931" i="17"/>
  <c r="I932" i="17"/>
  <c r="I933" i="17"/>
  <c r="I934" i="17"/>
  <c r="I935" i="17"/>
  <c r="I936" i="17"/>
  <c r="I937" i="17"/>
  <c r="I938" i="17"/>
  <c r="I939" i="17"/>
  <c r="I940" i="17"/>
  <c r="I941" i="17"/>
  <c r="I942" i="17"/>
  <c r="I943" i="17"/>
  <c r="I944" i="17"/>
  <c r="I945" i="17"/>
  <c r="I946" i="17"/>
  <c r="I947" i="17"/>
  <c r="I948" i="17"/>
  <c r="I949" i="17"/>
  <c r="I950" i="17"/>
  <c r="I951" i="17"/>
  <c r="I952" i="17"/>
  <c r="I953" i="17"/>
  <c r="I954" i="17"/>
  <c r="I955" i="17"/>
  <c r="I956" i="17"/>
  <c r="I957" i="17"/>
  <c r="I958" i="17"/>
  <c r="I959" i="17"/>
  <c r="I960" i="17"/>
  <c r="I961" i="17"/>
  <c r="I962" i="17"/>
  <c r="I963" i="17"/>
  <c r="I964" i="17"/>
  <c r="I965" i="17"/>
  <c r="I966" i="17"/>
  <c r="I967" i="17"/>
  <c r="I968" i="17"/>
  <c r="I969" i="17"/>
  <c r="I970" i="17"/>
  <c r="I971" i="17"/>
  <c r="I972" i="17"/>
  <c r="I973" i="17"/>
  <c r="I974" i="17"/>
  <c r="I975" i="17"/>
  <c r="I976" i="17"/>
  <c r="I977" i="17"/>
  <c r="I978" i="17"/>
  <c r="I979" i="17"/>
  <c r="I980" i="17"/>
  <c r="I981" i="17"/>
  <c r="I982" i="17"/>
  <c r="I983" i="17"/>
  <c r="I984" i="17"/>
  <c r="I985" i="17"/>
  <c r="I986" i="17"/>
  <c r="I987" i="17"/>
  <c r="I988" i="17"/>
  <c r="I989" i="17"/>
  <c r="I990" i="17"/>
  <c r="I991" i="17"/>
  <c r="I992" i="17"/>
  <c r="I993" i="17"/>
  <c r="I994" i="17"/>
  <c r="I995" i="17"/>
  <c r="I996" i="17"/>
  <c r="I997" i="17"/>
  <c r="I998" i="17"/>
  <c r="I999" i="17"/>
  <c r="I1000" i="17"/>
  <c r="I1001" i="17"/>
  <c r="I1002" i="17"/>
  <c r="I1003" i="17"/>
  <c r="I1004" i="17"/>
  <c r="I1005" i="17"/>
  <c r="I1006" i="17"/>
  <c r="I1007" i="17"/>
  <c r="I1008" i="17"/>
  <c r="I1009" i="17"/>
  <c r="I1010" i="17"/>
  <c r="I1011" i="17"/>
  <c r="I1012" i="17"/>
  <c r="I1013" i="17"/>
  <c r="I1014" i="17"/>
  <c r="I1015" i="17"/>
  <c r="I1016" i="17"/>
  <c r="I1017" i="17"/>
  <c r="I1018" i="17"/>
  <c r="I1019" i="17"/>
  <c r="I1020" i="17"/>
  <c r="I1021" i="17"/>
  <c r="I1022" i="17"/>
  <c r="I1023" i="17"/>
  <c r="I1024" i="17"/>
  <c r="I1025" i="17"/>
  <c r="I1026" i="17"/>
  <c r="I1027" i="17"/>
  <c r="I1028" i="17"/>
  <c r="I1029" i="17"/>
  <c r="I1030" i="17"/>
  <c r="I1031" i="17"/>
  <c r="I1032" i="17"/>
  <c r="I1033" i="17"/>
  <c r="I1034" i="17"/>
  <c r="I1035" i="17"/>
  <c r="I1036" i="17"/>
  <c r="I1037" i="17"/>
  <c r="I1038" i="17"/>
  <c r="I1039" i="17"/>
  <c r="I1040" i="17"/>
  <c r="I1041" i="17"/>
  <c r="I1042" i="17"/>
  <c r="I1043" i="17"/>
  <c r="I1044" i="17"/>
  <c r="I1045" i="17"/>
  <c r="I1046" i="17"/>
  <c r="I1047" i="17"/>
  <c r="I1048" i="17"/>
  <c r="I1049" i="17"/>
  <c r="I1050" i="17"/>
  <c r="I1051" i="17"/>
  <c r="I1052" i="17"/>
  <c r="I1053" i="17"/>
  <c r="I1054" i="17"/>
  <c r="I1055" i="17"/>
  <c r="I1056" i="17"/>
  <c r="I1057" i="17"/>
  <c r="I1058" i="17"/>
  <c r="I1059" i="17"/>
  <c r="I1060" i="17"/>
  <c r="I1061" i="17"/>
  <c r="I1062" i="17"/>
  <c r="I1063" i="17"/>
  <c r="I1064" i="17"/>
  <c r="I1065" i="17"/>
  <c r="I1066" i="17"/>
  <c r="I1067" i="17"/>
  <c r="I1068" i="17"/>
  <c r="I1069" i="17"/>
  <c r="I1070" i="17"/>
  <c r="I1071" i="17"/>
  <c r="I1072" i="17"/>
  <c r="I1073" i="17"/>
  <c r="I1074" i="17"/>
  <c r="I1075" i="17"/>
  <c r="I1076" i="17"/>
  <c r="I1077" i="17"/>
  <c r="I1078" i="17"/>
  <c r="I1079" i="17"/>
  <c r="I1080" i="17"/>
  <c r="I1081" i="17"/>
  <c r="I1082" i="17"/>
  <c r="I1083" i="17"/>
  <c r="I1084" i="17"/>
  <c r="I1085" i="17"/>
  <c r="I1086" i="17"/>
  <c r="I1087" i="17"/>
  <c r="I1088" i="17"/>
  <c r="I1089" i="17"/>
  <c r="I1090" i="17"/>
  <c r="I1091" i="17"/>
  <c r="I1092" i="17"/>
  <c r="I1093" i="17"/>
  <c r="I1094" i="17"/>
  <c r="I1095" i="17"/>
  <c r="I1096" i="17"/>
  <c r="I1097" i="17"/>
  <c r="I1098" i="17"/>
  <c r="I1099" i="17"/>
  <c r="I1100" i="17"/>
  <c r="I1101" i="17"/>
  <c r="I1102" i="17"/>
  <c r="I1103" i="17"/>
  <c r="I1104" i="17"/>
  <c r="I1105" i="17"/>
  <c r="I1106" i="17"/>
  <c r="I1107" i="17"/>
  <c r="I1108" i="17"/>
  <c r="I1109" i="17"/>
  <c r="I1110" i="17"/>
  <c r="I1111" i="17"/>
  <c r="I1112" i="17"/>
  <c r="I1113" i="17"/>
  <c r="I1114" i="17"/>
  <c r="I1115" i="17"/>
  <c r="I1116" i="17"/>
  <c r="I1117" i="17"/>
  <c r="I1118" i="17"/>
  <c r="I1119" i="17"/>
  <c r="I1120" i="17"/>
  <c r="I1121" i="17"/>
  <c r="I1122" i="17"/>
  <c r="I1123" i="17"/>
  <c r="I1124" i="17"/>
  <c r="I1125" i="17"/>
  <c r="I1126" i="17"/>
  <c r="I1127" i="17"/>
  <c r="I1128" i="17"/>
  <c r="I1129" i="17"/>
  <c r="I1130" i="17"/>
  <c r="I1131" i="17"/>
  <c r="I1132" i="17"/>
  <c r="I1133" i="17"/>
  <c r="I1134" i="17"/>
  <c r="I1135" i="17"/>
  <c r="I1136" i="17"/>
  <c r="I1137" i="17"/>
  <c r="I1138" i="17"/>
  <c r="I1139" i="17"/>
  <c r="I1140" i="17"/>
  <c r="I1141" i="17"/>
  <c r="I1142" i="17"/>
  <c r="I1143" i="17"/>
  <c r="I1144" i="17"/>
  <c r="I1145" i="17"/>
  <c r="I1146" i="17"/>
  <c r="I1147" i="17"/>
  <c r="I1148" i="17"/>
  <c r="I1149" i="17"/>
  <c r="I1150" i="17"/>
  <c r="I1151" i="17"/>
  <c r="I1152" i="17"/>
  <c r="I1153" i="17"/>
  <c r="I1154" i="17"/>
  <c r="I1155" i="17"/>
  <c r="I1156" i="17"/>
  <c r="I1157" i="17"/>
  <c r="I1158" i="17"/>
  <c r="I1159" i="17"/>
  <c r="I1160" i="17"/>
  <c r="I1161" i="17"/>
  <c r="I1162" i="17"/>
  <c r="I1163" i="17"/>
  <c r="I1164" i="17"/>
  <c r="I1165" i="17"/>
  <c r="I1166" i="17"/>
  <c r="I1167" i="17"/>
  <c r="I1168" i="17"/>
  <c r="I1169" i="17"/>
  <c r="I1170" i="17"/>
  <c r="I1171" i="17"/>
  <c r="I1172" i="17"/>
  <c r="I1173" i="17"/>
  <c r="I1174" i="17"/>
  <c r="I1175" i="17"/>
  <c r="I1176" i="17"/>
  <c r="I1177" i="17"/>
  <c r="I1178" i="17"/>
  <c r="I1179" i="17"/>
  <c r="I1180" i="17"/>
  <c r="I1181" i="17"/>
  <c r="I1182" i="17"/>
  <c r="I1183" i="17"/>
  <c r="I1184" i="17"/>
  <c r="I1185" i="17"/>
  <c r="I1186" i="17"/>
  <c r="I1187" i="17"/>
  <c r="I1188" i="17"/>
  <c r="I1189" i="17"/>
  <c r="I1190" i="17"/>
  <c r="I1191" i="17"/>
  <c r="I1192" i="17"/>
  <c r="I1193" i="17"/>
  <c r="I1194" i="17"/>
  <c r="I1195" i="17"/>
  <c r="I1196" i="17"/>
  <c r="I1197" i="17"/>
  <c r="I1198" i="17"/>
  <c r="I1199" i="17"/>
  <c r="I1200" i="17"/>
  <c r="I1201" i="17"/>
  <c r="I1202" i="17"/>
  <c r="I1203" i="17"/>
  <c r="I1204" i="17"/>
  <c r="I1205" i="17"/>
  <c r="I1206" i="17"/>
  <c r="I1207" i="17"/>
  <c r="I1208" i="17"/>
  <c r="I1209" i="17"/>
  <c r="I1210" i="17"/>
  <c r="I1211" i="17"/>
  <c r="I1212" i="17"/>
  <c r="I1213" i="17"/>
  <c r="I1214" i="17"/>
  <c r="I1215" i="17"/>
  <c r="I1216" i="17"/>
  <c r="I1217" i="17"/>
  <c r="I1218" i="17"/>
  <c r="I1219" i="17"/>
  <c r="I1220" i="17"/>
  <c r="I1221" i="17"/>
  <c r="I1222" i="17"/>
  <c r="I1223" i="17"/>
  <c r="I1224" i="17"/>
  <c r="I1225" i="17"/>
  <c r="I1226" i="17"/>
  <c r="I1227" i="17"/>
  <c r="I1228" i="17"/>
  <c r="I1229" i="17"/>
  <c r="I1230" i="17"/>
  <c r="I1231" i="17"/>
  <c r="I1232" i="17"/>
  <c r="I1233" i="17"/>
  <c r="I1234" i="17"/>
  <c r="I1235" i="17"/>
  <c r="I1236" i="17"/>
  <c r="I1237" i="17"/>
  <c r="I1238" i="17"/>
  <c r="I1239" i="17"/>
  <c r="I1240" i="17"/>
  <c r="I1241" i="17"/>
  <c r="I1242" i="17"/>
  <c r="I1243" i="17"/>
  <c r="I1244" i="17"/>
  <c r="I1245" i="17"/>
  <c r="I1246" i="17"/>
  <c r="I1247" i="17"/>
  <c r="I1248" i="17"/>
  <c r="I1249" i="17"/>
  <c r="I1250" i="17"/>
  <c r="I1251" i="17"/>
  <c r="I1252" i="17"/>
  <c r="I1253" i="17"/>
  <c r="I1254" i="17"/>
  <c r="I1255" i="17"/>
  <c r="I1256" i="17"/>
  <c r="I1257" i="17"/>
  <c r="I1258" i="17"/>
  <c r="I1259" i="17"/>
  <c r="I1260" i="17"/>
  <c r="I1261" i="17"/>
  <c r="I1262" i="17"/>
  <c r="I1263" i="17"/>
  <c r="I1264" i="17"/>
  <c r="I1265" i="17"/>
  <c r="I1266" i="17"/>
  <c r="I1267" i="17"/>
  <c r="I1268" i="17"/>
  <c r="I1269" i="17"/>
  <c r="I1270" i="17"/>
  <c r="I1271" i="17"/>
  <c r="I1272" i="17"/>
  <c r="I1273" i="17"/>
  <c r="I1274" i="17"/>
  <c r="I1275" i="17"/>
  <c r="I1276" i="17"/>
  <c r="I1277" i="17"/>
  <c r="I1278" i="17"/>
  <c r="I1279" i="17"/>
  <c r="I1280" i="17"/>
  <c r="I1281" i="17"/>
  <c r="I1282" i="17"/>
  <c r="I1283" i="17"/>
  <c r="I1284" i="17"/>
  <c r="I1285" i="17"/>
  <c r="I1286" i="17"/>
  <c r="I1287" i="17"/>
  <c r="I1288" i="17"/>
  <c r="I1289" i="17"/>
  <c r="I1290" i="17"/>
  <c r="I1291" i="17"/>
  <c r="I1292" i="17"/>
  <c r="I1293" i="17"/>
  <c r="I1294" i="17"/>
  <c r="I1295" i="17"/>
  <c r="I1296" i="17"/>
  <c r="I1297" i="17"/>
  <c r="I1298" i="17"/>
  <c r="I1299" i="17"/>
  <c r="I1300" i="17"/>
  <c r="I1301" i="17"/>
  <c r="I1302" i="17"/>
  <c r="I1303" i="17"/>
  <c r="I1304" i="17"/>
  <c r="I1305" i="17"/>
  <c r="I1306" i="17"/>
  <c r="I1307" i="17"/>
  <c r="I1308" i="17"/>
  <c r="I1309" i="17"/>
  <c r="I1310" i="17"/>
  <c r="I1311" i="17"/>
  <c r="I1312" i="17"/>
  <c r="I1313" i="17"/>
  <c r="I1314" i="17"/>
  <c r="I1315" i="17"/>
  <c r="I1316" i="17"/>
  <c r="I1317" i="17"/>
  <c r="I1318" i="17"/>
  <c r="I1319" i="17"/>
  <c r="I1320" i="17"/>
  <c r="I1321" i="17"/>
  <c r="I1322" i="17"/>
  <c r="I1323" i="17"/>
  <c r="I1324" i="17"/>
  <c r="I1325" i="17"/>
  <c r="I1326" i="17"/>
  <c r="I1327" i="17"/>
  <c r="I1328" i="17"/>
  <c r="I1329" i="17"/>
  <c r="I1330" i="17"/>
  <c r="I1331" i="17"/>
  <c r="I1332" i="17"/>
  <c r="I1333" i="17"/>
  <c r="I1334" i="17"/>
  <c r="I1335" i="17"/>
  <c r="I1336" i="17"/>
  <c r="I1337" i="17"/>
  <c r="I1338" i="17"/>
  <c r="I1339" i="17"/>
  <c r="I1340" i="17"/>
  <c r="I1341" i="17"/>
  <c r="I1342" i="17"/>
  <c r="I1343" i="17"/>
  <c r="I1344" i="17"/>
  <c r="I1345" i="17"/>
  <c r="I1346" i="17"/>
  <c r="I1347" i="17"/>
  <c r="I1348" i="17"/>
  <c r="I1349" i="17"/>
  <c r="I1350" i="17"/>
  <c r="I1351" i="17"/>
  <c r="I1352" i="17"/>
  <c r="I1353" i="17"/>
  <c r="I1354" i="17"/>
  <c r="I1355" i="17"/>
  <c r="I1356" i="17"/>
  <c r="I1357" i="17"/>
  <c r="I1358" i="17"/>
  <c r="I1359" i="17"/>
  <c r="I1360" i="17"/>
  <c r="I1361" i="17"/>
  <c r="I1362" i="17"/>
  <c r="I1363" i="17"/>
  <c r="I1364" i="17"/>
  <c r="I1365" i="17"/>
  <c r="I1366" i="17"/>
  <c r="I1367" i="17"/>
  <c r="I1368" i="17"/>
  <c r="I1369" i="17"/>
  <c r="I1370" i="17"/>
  <c r="I1371" i="17"/>
  <c r="I1372" i="17"/>
  <c r="I1373" i="17"/>
  <c r="I1374" i="17"/>
  <c r="I1375" i="17"/>
  <c r="I1376" i="17"/>
  <c r="I1377" i="17"/>
  <c r="I1378" i="17"/>
  <c r="I1379" i="17"/>
  <c r="I1380" i="17"/>
  <c r="I1381" i="17"/>
  <c r="I1382" i="17"/>
  <c r="I1383" i="17"/>
  <c r="I1384" i="17"/>
  <c r="I1385" i="17"/>
  <c r="I1386" i="17"/>
  <c r="I1387" i="17"/>
  <c r="I1388" i="17"/>
  <c r="I1389" i="17"/>
  <c r="I1390" i="17"/>
  <c r="I1391" i="17"/>
  <c r="I1392" i="17"/>
  <c r="I1393" i="17"/>
  <c r="I1394" i="17"/>
  <c r="I1395" i="17"/>
  <c r="I1396" i="17"/>
  <c r="I1397" i="17"/>
  <c r="I1398" i="17"/>
  <c r="I1399" i="17"/>
  <c r="I1400" i="17"/>
  <c r="I1401" i="17"/>
  <c r="I1402" i="17"/>
  <c r="I1403" i="17"/>
  <c r="I1404" i="17"/>
  <c r="I1405" i="17"/>
  <c r="I1406" i="17"/>
  <c r="I1407" i="17"/>
  <c r="I1408" i="17"/>
  <c r="I1409" i="17"/>
  <c r="I1410" i="17"/>
  <c r="I1411" i="17"/>
  <c r="I1412" i="17"/>
  <c r="I1413" i="17"/>
  <c r="I1414" i="17"/>
  <c r="I1415" i="17"/>
  <c r="I1416" i="17"/>
  <c r="I1417" i="17"/>
  <c r="I1418" i="17"/>
  <c r="I1419" i="17"/>
  <c r="I1420" i="17"/>
  <c r="I1421" i="17"/>
  <c r="I1422" i="17"/>
  <c r="I1423" i="17"/>
  <c r="I1424" i="17"/>
  <c r="I1425" i="17"/>
  <c r="I1426" i="17"/>
  <c r="I1427" i="17"/>
  <c r="I1428" i="17"/>
  <c r="I1429" i="17"/>
  <c r="I1430" i="17"/>
  <c r="I1431" i="17"/>
  <c r="I1432" i="17"/>
  <c r="I1433" i="17"/>
  <c r="I1434" i="17"/>
  <c r="I1435" i="17"/>
  <c r="I1436" i="17"/>
  <c r="I1437" i="17"/>
  <c r="I1438" i="17"/>
  <c r="I1439" i="17"/>
  <c r="I1440" i="17"/>
  <c r="I1441" i="17"/>
  <c r="I1442" i="17"/>
  <c r="I1443" i="17"/>
  <c r="I1444" i="17"/>
  <c r="I1445" i="17"/>
  <c r="I1446" i="17"/>
  <c r="I1447" i="17"/>
  <c r="I1448" i="17"/>
  <c r="I1449" i="17"/>
  <c r="I1450" i="17"/>
  <c r="I1451" i="17"/>
  <c r="I1452" i="17"/>
  <c r="I1453" i="17"/>
  <c r="I1454" i="17"/>
  <c r="I1455" i="17"/>
  <c r="I1456" i="17"/>
  <c r="I1457" i="17"/>
  <c r="I1458" i="17"/>
  <c r="I1459" i="17"/>
  <c r="I1460" i="17"/>
  <c r="I1461" i="17"/>
  <c r="I1462" i="17"/>
  <c r="I1463" i="17"/>
  <c r="I1464" i="17"/>
  <c r="I1465" i="17"/>
  <c r="I1466" i="17"/>
  <c r="I1467" i="17"/>
  <c r="I1468" i="17"/>
  <c r="I1469" i="17"/>
  <c r="I1470" i="17"/>
  <c r="I1471" i="17"/>
  <c r="I1472" i="17"/>
  <c r="I1473" i="17"/>
  <c r="I1474" i="17"/>
  <c r="I1475" i="17"/>
  <c r="I1476" i="17"/>
  <c r="I1477" i="17"/>
  <c r="I1478" i="17"/>
  <c r="I1479" i="17"/>
  <c r="I1480" i="17"/>
  <c r="I1481" i="17"/>
  <c r="I1482" i="17"/>
  <c r="I1483" i="17"/>
  <c r="I1484" i="17"/>
  <c r="I1485" i="17"/>
  <c r="I1486" i="17"/>
  <c r="I1487" i="17"/>
  <c r="I1488" i="17"/>
  <c r="I1489" i="17"/>
  <c r="I1490" i="17"/>
  <c r="I1491" i="17"/>
  <c r="I1492" i="17"/>
  <c r="I1493" i="17"/>
  <c r="I1494" i="17"/>
  <c r="I1495" i="17"/>
  <c r="I1496" i="17"/>
  <c r="I1497" i="17"/>
  <c r="I1498" i="17"/>
  <c r="I1499" i="17"/>
  <c r="I1500" i="17"/>
  <c r="I1501" i="17"/>
  <c r="I1502" i="17"/>
  <c r="I1503" i="17"/>
  <c r="I1504" i="17"/>
  <c r="I1505" i="17"/>
  <c r="I1506" i="17"/>
  <c r="I1507" i="17"/>
  <c r="I1508" i="17"/>
  <c r="I1509" i="17"/>
  <c r="I1510" i="17"/>
  <c r="I1511" i="17"/>
  <c r="I1512" i="17"/>
  <c r="I1513" i="17"/>
  <c r="I1514" i="17"/>
  <c r="I1515" i="17"/>
  <c r="I1516" i="17"/>
  <c r="I1517" i="17"/>
  <c r="I1518" i="17"/>
  <c r="I1519" i="17"/>
  <c r="I1520" i="17"/>
  <c r="I1521" i="17"/>
  <c r="I1522" i="17"/>
  <c r="I1523" i="17"/>
  <c r="I1524" i="17"/>
  <c r="I1525" i="17"/>
  <c r="I1526" i="17"/>
  <c r="I1527" i="17"/>
  <c r="I1528" i="17"/>
  <c r="I1529" i="17"/>
  <c r="I1530" i="17"/>
  <c r="I1531" i="17"/>
  <c r="I1532" i="17"/>
  <c r="I1533" i="17"/>
  <c r="I1534" i="17"/>
  <c r="I1535" i="17"/>
  <c r="I1536" i="17"/>
  <c r="I1537" i="17"/>
  <c r="I1538" i="17"/>
  <c r="I1539" i="17"/>
  <c r="I1540" i="17"/>
  <c r="I1541" i="17"/>
  <c r="I1542" i="17"/>
  <c r="I1543" i="17"/>
  <c r="I1544" i="17"/>
  <c r="I1545" i="17"/>
  <c r="I1546" i="17"/>
  <c r="I1547" i="17"/>
  <c r="I1548" i="17"/>
  <c r="I1549" i="17"/>
  <c r="I1550" i="17"/>
  <c r="I1551" i="17"/>
  <c r="I1552" i="17"/>
  <c r="I1553" i="17"/>
  <c r="I1554" i="17"/>
  <c r="I1555" i="17"/>
  <c r="I1556" i="17"/>
  <c r="I1557" i="17"/>
  <c r="I1558" i="17"/>
  <c r="I1559" i="17"/>
  <c r="I1560" i="17"/>
  <c r="I1561" i="17"/>
  <c r="I1562" i="17"/>
  <c r="I1563" i="17"/>
  <c r="I1564" i="17"/>
  <c r="I1565" i="17"/>
  <c r="I1566" i="17"/>
  <c r="I1567" i="17"/>
  <c r="I1568" i="17"/>
  <c r="I1569" i="17"/>
  <c r="I1570" i="17"/>
  <c r="I1571" i="17"/>
  <c r="I1572" i="17"/>
  <c r="I1573" i="17"/>
  <c r="I1574" i="17"/>
  <c r="I1575" i="17"/>
  <c r="I1576" i="17"/>
  <c r="I1577" i="17"/>
  <c r="I1578" i="17"/>
  <c r="I1579" i="17"/>
  <c r="I1580" i="17"/>
  <c r="I1581" i="17"/>
  <c r="I1582" i="17"/>
  <c r="I1583" i="17"/>
  <c r="I1584" i="17"/>
  <c r="I1585" i="17"/>
  <c r="I1586" i="17"/>
  <c r="I1587" i="17"/>
  <c r="I1588" i="17"/>
  <c r="I1589" i="17"/>
  <c r="I1590" i="17"/>
  <c r="I1591" i="17"/>
  <c r="I1592" i="17"/>
  <c r="I1593" i="17"/>
  <c r="I1594" i="17"/>
  <c r="I1595" i="17"/>
  <c r="I1596" i="17"/>
  <c r="I1597" i="17"/>
  <c r="I1598" i="17"/>
  <c r="I1599" i="17"/>
  <c r="I1600" i="17"/>
  <c r="I1601" i="17"/>
  <c r="I1602" i="17"/>
  <c r="I1603" i="17"/>
  <c r="I1604" i="17"/>
  <c r="I1605" i="17"/>
  <c r="I1606" i="17"/>
  <c r="I1607" i="17"/>
  <c r="I1608" i="17"/>
  <c r="I1609" i="17"/>
  <c r="I1610" i="17"/>
  <c r="I1611" i="17"/>
  <c r="I1612" i="17"/>
  <c r="I1613" i="17"/>
  <c r="I1614" i="17"/>
  <c r="I1615" i="17"/>
  <c r="I1616" i="17"/>
  <c r="I1617" i="17"/>
  <c r="I1618" i="17"/>
  <c r="I1619" i="17"/>
  <c r="I1620" i="17"/>
  <c r="I1621" i="17"/>
  <c r="I1622" i="17"/>
  <c r="I1623" i="17"/>
  <c r="I1624" i="17"/>
  <c r="I1625" i="17"/>
  <c r="I1626" i="17"/>
  <c r="I1627" i="17"/>
  <c r="I1628" i="17"/>
  <c r="I1629" i="17"/>
  <c r="I1630" i="17"/>
  <c r="I1631" i="17"/>
  <c r="I1632" i="17"/>
  <c r="I1633" i="17"/>
  <c r="I1634" i="17"/>
  <c r="I1635" i="17"/>
  <c r="I1636" i="17"/>
  <c r="I1637" i="17"/>
  <c r="I1638" i="17"/>
  <c r="I1639" i="17"/>
  <c r="I1640" i="17"/>
  <c r="I1641" i="17"/>
  <c r="I1642" i="17"/>
  <c r="I1643" i="17"/>
  <c r="I1644" i="17"/>
  <c r="I1645" i="17"/>
  <c r="I1646" i="17"/>
  <c r="I1647" i="17"/>
  <c r="I1648" i="17"/>
  <c r="I1649" i="17"/>
  <c r="I1650" i="17"/>
  <c r="I1651" i="17"/>
  <c r="I1652" i="17"/>
  <c r="I1653" i="17"/>
  <c r="I1654" i="17"/>
  <c r="I1655" i="17"/>
  <c r="I1656" i="17"/>
  <c r="I1657" i="17"/>
  <c r="I1658" i="17"/>
  <c r="I1659" i="17"/>
  <c r="I1660" i="17"/>
  <c r="I1661" i="17"/>
  <c r="I1662" i="17"/>
  <c r="I1663" i="17"/>
  <c r="I1664" i="17"/>
  <c r="I1665" i="17"/>
  <c r="I1666" i="17"/>
  <c r="I1667" i="17"/>
  <c r="I1668" i="17"/>
  <c r="I1669" i="17"/>
  <c r="I1670" i="17"/>
  <c r="I1671" i="17"/>
  <c r="I1672" i="17"/>
  <c r="I1673" i="17"/>
  <c r="I1674" i="17"/>
  <c r="I1675" i="17"/>
  <c r="I1676" i="17"/>
  <c r="I1677" i="17"/>
  <c r="I1678" i="17"/>
  <c r="I1679" i="17"/>
  <c r="I1680" i="17"/>
  <c r="I1681" i="17"/>
  <c r="I1682" i="17"/>
  <c r="I1683" i="17"/>
  <c r="I1684" i="17"/>
  <c r="I1685" i="17"/>
  <c r="I1686" i="17"/>
  <c r="I1687" i="17"/>
  <c r="I1688" i="17"/>
  <c r="I1689" i="17"/>
  <c r="I1690" i="17"/>
  <c r="I1691" i="17"/>
  <c r="I1692" i="17"/>
  <c r="I1693" i="17"/>
  <c r="I1694" i="17"/>
  <c r="I1695" i="17"/>
  <c r="I1696" i="17"/>
  <c r="I1697" i="17"/>
  <c r="I1698" i="17"/>
  <c r="I1699" i="17"/>
  <c r="I1700" i="17"/>
  <c r="I1701" i="17"/>
  <c r="I1702" i="17"/>
  <c r="I1703" i="17"/>
  <c r="I1704" i="17"/>
  <c r="I1705" i="17"/>
  <c r="I1706" i="17"/>
  <c r="I1707" i="17"/>
  <c r="I1708" i="17"/>
  <c r="I1709" i="17"/>
  <c r="I1710" i="17"/>
  <c r="I1711" i="17"/>
  <c r="I1712" i="17"/>
  <c r="I1713" i="17"/>
  <c r="I1714" i="17"/>
  <c r="I1715" i="17"/>
  <c r="I1716" i="17"/>
  <c r="I1717" i="17"/>
  <c r="I1718" i="17"/>
  <c r="I1719" i="17"/>
  <c r="I1720" i="17"/>
  <c r="I1721" i="17"/>
  <c r="I1722" i="17"/>
  <c r="I1723" i="17"/>
  <c r="I1724" i="17"/>
  <c r="I1725" i="17"/>
  <c r="I1726" i="17"/>
  <c r="I1727" i="17"/>
  <c r="I1728" i="17"/>
  <c r="I1729" i="17"/>
  <c r="I1730" i="17"/>
  <c r="I1731" i="17"/>
  <c r="I1732" i="17"/>
  <c r="I1733" i="17"/>
  <c r="I1734" i="17"/>
  <c r="I1735" i="17"/>
  <c r="I1736" i="17"/>
  <c r="I1737" i="17"/>
  <c r="I1738" i="17"/>
  <c r="I1739" i="17"/>
  <c r="I1740" i="17"/>
  <c r="I1741" i="17"/>
  <c r="I1742" i="17"/>
  <c r="I1743" i="17"/>
  <c r="I1744" i="17"/>
  <c r="I1745" i="17"/>
  <c r="I1746" i="17"/>
  <c r="I1747" i="17"/>
  <c r="I1748" i="17"/>
  <c r="I1749" i="17"/>
  <c r="I1750" i="17"/>
  <c r="I1751" i="17"/>
  <c r="I1752" i="17"/>
  <c r="I1753" i="17"/>
  <c r="I1754" i="17"/>
  <c r="I1755" i="17"/>
  <c r="I1756" i="17"/>
  <c r="I1757" i="17"/>
  <c r="I1758" i="17"/>
  <c r="I1759" i="17"/>
  <c r="I1760" i="17"/>
  <c r="I1761" i="17"/>
  <c r="I1762" i="17"/>
  <c r="I1763" i="17"/>
  <c r="I1764" i="17"/>
  <c r="I1765" i="17"/>
  <c r="I1766" i="17"/>
  <c r="I1767" i="17"/>
  <c r="I1768" i="17"/>
  <c r="I1769" i="17"/>
  <c r="I1770" i="17"/>
  <c r="I1771" i="17"/>
  <c r="I1772" i="17"/>
  <c r="I1773" i="17"/>
  <c r="I1774" i="17"/>
  <c r="I1775" i="17"/>
  <c r="I1776" i="17"/>
  <c r="I1777" i="17"/>
  <c r="I1778" i="17"/>
  <c r="I1779" i="17"/>
  <c r="I1780" i="17"/>
  <c r="I1781" i="17"/>
  <c r="I1782" i="17"/>
  <c r="I1783" i="17"/>
  <c r="I1784" i="17"/>
  <c r="I1785" i="17"/>
  <c r="I1786" i="17"/>
  <c r="I1787" i="17"/>
  <c r="I1788" i="17"/>
  <c r="I1789" i="17"/>
  <c r="I1790" i="17"/>
  <c r="I1791" i="17"/>
  <c r="I1792" i="17"/>
  <c r="I1793" i="17"/>
  <c r="I1794" i="17"/>
  <c r="I1795" i="17"/>
  <c r="I1796" i="17"/>
  <c r="I1797" i="17"/>
  <c r="I1798" i="17"/>
  <c r="I1799" i="17"/>
  <c r="I1800" i="17"/>
  <c r="I1801" i="17"/>
  <c r="I1802" i="17"/>
  <c r="I1803" i="17"/>
  <c r="I1804" i="17"/>
  <c r="I1805" i="17"/>
  <c r="I1806" i="17"/>
  <c r="I1807" i="17"/>
  <c r="I1808" i="17"/>
  <c r="I1809" i="17"/>
  <c r="I1810" i="17"/>
  <c r="I1811" i="17"/>
  <c r="I1812" i="17"/>
  <c r="I1813" i="17"/>
  <c r="I1814" i="17"/>
  <c r="I1815" i="17"/>
  <c r="I1816" i="17"/>
  <c r="I1817" i="17"/>
  <c r="I1818" i="17"/>
  <c r="I1819" i="17"/>
  <c r="I1820" i="17"/>
  <c r="I1821" i="17"/>
  <c r="I1822" i="17"/>
  <c r="I1823" i="17"/>
  <c r="I1824" i="17"/>
  <c r="I1825" i="17"/>
  <c r="I1826" i="17"/>
  <c r="I1827" i="17"/>
  <c r="I1828" i="17"/>
  <c r="I1829" i="17"/>
  <c r="I1830" i="17"/>
  <c r="I1831" i="17"/>
  <c r="I1832" i="17"/>
  <c r="I1833" i="17"/>
  <c r="I1834" i="17"/>
  <c r="I1835" i="17"/>
  <c r="I1836" i="17"/>
  <c r="I1837" i="17"/>
  <c r="I1838" i="17"/>
  <c r="I1839" i="17"/>
  <c r="I1840" i="17"/>
  <c r="I1841" i="17"/>
  <c r="I1842" i="17"/>
  <c r="I1843" i="17"/>
  <c r="I1844" i="17"/>
  <c r="I1845" i="17"/>
  <c r="I1846" i="17"/>
  <c r="I1847" i="17"/>
  <c r="I1848" i="17"/>
  <c r="I1849" i="17"/>
  <c r="I1850" i="17"/>
  <c r="I1851" i="17"/>
  <c r="I1852" i="17"/>
  <c r="I1853" i="17"/>
  <c r="I1854" i="17"/>
  <c r="I1855" i="17"/>
  <c r="I1856" i="17"/>
  <c r="I1857" i="17"/>
  <c r="I1858" i="17"/>
  <c r="I1859" i="17"/>
  <c r="I1860" i="17"/>
  <c r="I1861" i="17"/>
  <c r="I1862" i="17"/>
  <c r="I1863" i="17"/>
  <c r="I1864" i="17"/>
  <c r="I1865" i="17"/>
  <c r="I1866" i="17"/>
  <c r="I1867" i="17"/>
  <c r="I1868" i="17"/>
  <c r="I1869" i="17"/>
  <c r="I1870" i="17"/>
  <c r="I1871" i="17"/>
  <c r="I1872" i="17"/>
  <c r="I1873" i="17"/>
  <c r="I1874" i="17"/>
  <c r="I1875" i="17"/>
  <c r="I1876" i="17"/>
  <c r="I1877" i="17"/>
  <c r="I1878" i="17"/>
  <c r="I1879" i="17"/>
  <c r="I1880" i="17"/>
  <c r="I1881" i="17"/>
  <c r="I1882" i="17"/>
  <c r="I1883" i="17"/>
  <c r="I1884" i="17"/>
  <c r="I1885" i="17"/>
  <c r="I1886" i="17"/>
  <c r="I1887" i="17"/>
  <c r="I1888" i="17"/>
  <c r="I1889" i="17"/>
  <c r="I1890" i="17"/>
  <c r="I1891" i="17"/>
  <c r="I1892" i="17"/>
  <c r="I1893" i="17"/>
  <c r="I1894" i="17"/>
  <c r="I1895" i="17"/>
  <c r="I1896" i="17"/>
  <c r="I1897" i="17"/>
  <c r="I1898" i="17"/>
  <c r="I1899" i="17"/>
  <c r="I1900" i="17"/>
  <c r="I1901" i="17"/>
  <c r="I1902" i="17"/>
  <c r="I1903" i="17"/>
  <c r="I1904" i="17"/>
  <c r="I1905" i="17"/>
  <c r="I1906" i="17"/>
  <c r="I1907" i="17"/>
  <c r="I1908" i="17"/>
  <c r="I1909" i="17"/>
  <c r="I1910" i="17"/>
  <c r="I1911" i="17"/>
  <c r="I1912" i="17"/>
  <c r="I1913" i="17"/>
  <c r="I1914" i="17"/>
  <c r="I1915" i="17"/>
  <c r="I1916" i="17"/>
  <c r="I1917" i="17"/>
  <c r="I1918" i="17"/>
  <c r="I1919" i="17"/>
  <c r="I1920" i="17"/>
  <c r="I1921" i="17"/>
  <c r="I1922" i="17"/>
  <c r="I1923" i="17"/>
  <c r="I1924" i="17"/>
  <c r="I1925" i="17"/>
  <c r="I1926" i="17"/>
  <c r="I1927" i="17"/>
  <c r="I1928" i="17"/>
  <c r="I1929" i="17"/>
  <c r="I1930" i="17"/>
  <c r="I1931" i="17"/>
  <c r="I1932" i="17"/>
  <c r="I1933" i="17"/>
  <c r="I1934" i="17"/>
  <c r="I1935" i="17"/>
  <c r="I1936" i="17"/>
  <c r="I1937" i="17"/>
  <c r="I1938" i="17"/>
  <c r="I1939" i="17"/>
  <c r="I1940" i="17"/>
  <c r="I1941" i="17"/>
  <c r="I1942" i="17"/>
  <c r="I1943" i="17"/>
  <c r="I1944" i="17"/>
  <c r="I1945" i="17"/>
  <c r="I1946" i="17"/>
  <c r="I1947" i="17"/>
  <c r="I1948" i="17"/>
  <c r="I1949" i="17"/>
  <c r="I1950" i="17"/>
  <c r="I1951" i="17"/>
  <c r="I1952" i="17"/>
  <c r="I1953" i="17"/>
  <c r="I1954" i="17"/>
  <c r="I1955" i="17"/>
  <c r="I1956" i="17"/>
  <c r="I1957" i="17"/>
  <c r="I1958" i="17"/>
  <c r="I1959" i="17"/>
  <c r="I1960" i="17"/>
  <c r="I1961" i="17"/>
  <c r="I1962" i="17"/>
  <c r="I1963" i="17"/>
  <c r="I1964" i="17"/>
  <c r="I1965" i="17"/>
  <c r="I1966" i="17"/>
  <c r="I1967" i="17"/>
  <c r="I1968" i="17"/>
  <c r="I1969" i="17"/>
  <c r="I1970" i="17"/>
  <c r="I1971" i="17"/>
  <c r="I1972" i="17"/>
  <c r="I1973" i="17"/>
  <c r="I1974" i="17"/>
  <c r="I1975" i="17"/>
  <c r="I1976" i="17"/>
  <c r="I1977" i="17"/>
  <c r="I1978" i="17"/>
  <c r="I1979" i="17"/>
  <c r="I1980" i="17"/>
  <c r="I1981" i="17"/>
  <c r="I1982" i="17"/>
  <c r="I1983" i="17"/>
  <c r="I1984" i="17"/>
  <c r="I1985" i="17"/>
  <c r="I1986" i="17"/>
  <c r="I1987" i="17"/>
  <c r="I1988" i="17"/>
  <c r="I1989" i="17"/>
  <c r="I1990" i="17"/>
  <c r="I1991" i="17"/>
  <c r="I1992" i="17"/>
  <c r="I1993" i="17"/>
  <c r="I1994" i="17"/>
  <c r="I1995" i="17"/>
  <c r="I1996" i="17"/>
  <c r="I1997" i="17"/>
  <c r="I1998" i="17"/>
  <c r="I1999" i="17"/>
  <c r="I2000" i="17"/>
  <c r="I2001" i="17"/>
  <c r="I2002" i="17"/>
  <c r="I2003" i="17"/>
  <c r="I2004" i="17"/>
  <c r="I2005" i="17"/>
  <c r="I2006" i="17"/>
  <c r="I2007" i="17"/>
  <c r="I2008" i="17"/>
  <c r="I2009" i="17"/>
  <c r="I2010" i="17"/>
  <c r="I2011" i="17"/>
  <c r="I2012" i="17"/>
  <c r="I2013" i="17"/>
  <c r="I2014" i="17"/>
  <c r="I2015" i="17"/>
  <c r="I2016" i="17"/>
  <c r="I2017" i="17"/>
  <c r="I2018" i="17"/>
  <c r="I2019" i="17"/>
  <c r="I2020" i="17"/>
  <c r="I2021" i="17"/>
  <c r="I2022" i="17"/>
  <c r="I2023" i="17"/>
  <c r="I2024" i="17"/>
  <c r="I2025" i="17"/>
  <c r="I2026" i="17"/>
  <c r="I2027" i="17"/>
  <c r="I2028" i="17"/>
  <c r="I2029" i="17"/>
  <c r="I2030" i="17"/>
  <c r="I2031" i="17"/>
  <c r="I2032" i="17"/>
  <c r="I2033" i="17"/>
  <c r="I2034" i="17"/>
  <c r="I2035" i="17"/>
  <c r="I2036" i="17"/>
  <c r="I2037" i="17"/>
  <c r="I2038" i="17"/>
  <c r="I2039" i="17"/>
  <c r="I2040" i="17"/>
  <c r="I2041" i="17"/>
  <c r="I2042" i="17"/>
  <c r="I2043" i="17"/>
  <c r="I2044" i="17"/>
  <c r="I2045" i="17"/>
  <c r="I2046" i="17"/>
  <c r="I2047" i="17"/>
  <c r="I2048" i="17"/>
  <c r="I2049" i="17"/>
  <c r="I2050" i="17"/>
  <c r="I2051" i="17"/>
  <c r="I2052" i="17"/>
  <c r="I2053" i="17"/>
  <c r="I2054" i="17"/>
  <c r="I2055" i="17"/>
  <c r="I2056" i="17"/>
  <c r="I2057" i="17"/>
  <c r="I2058" i="17"/>
  <c r="I2059" i="17"/>
  <c r="I2060" i="17"/>
  <c r="I2061" i="17"/>
  <c r="I2062" i="17"/>
  <c r="I2063" i="17"/>
  <c r="I2064" i="17"/>
  <c r="I2065" i="17"/>
  <c r="I2066" i="17"/>
  <c r="I2067" i="17"/>
  <c r="I2068" i="17"/>
  <c r="I2069" i="17"/>
  <c r="I2070" i="17"/>
  <c r="I2071" i="17"/>
  <c r="I2072" i="17"/>
  <c r="I2073" i="17"/>
  <c r="I2074" i="17"/>
  <c r="I2075" i="17"/>
  <c r="I2076" i="17"/>
  <c r="I2077" i="17"/>
  <c r="I2078" i="17"/>
  <c r="I2079" i="17"/>
  <c r="I2080" i="17"/>
  <c r="I2081" i="17"/>
  <c r="I2082" i="17"/>
  <c r="I2083" i="17"/>
  <c r="I2084" i="17"/>
  <c r="I2085" i="17"/>
  <c r="I2086" i="17"/>
  <c r="I2087" i="17"/>
  <c r="I2088" i="17"/>
  <c r="I2089" i="17"/>
  <c r="I2090" i="17"/>
  <c r="I2091" i="17"/>
  <c r="I2092" i="17"/>
  <c r="I2093" i="17"/>
  <c r="I2094" i="17"/>
  <c r="I2095" i="17"/>
  <c r="I2096" i="17"/>
  <c r="I2097" i="17"/>
  <c r="I2098" i="17"/>
  <c r="I2099" i="17"/>
  <c r="I2100" i="17"/>
  <c r="I2101" i="17"/>
  <c r="I2102" i="17"/>
  <c r="I2103" i="17"/>
  <c r="I2104" i="17"/>
  <c r="I2105" i="17"/>
  <c r="I2106" i="17"/>
  <c r="I2107" i="17"/>
  <c r="I2108" i="17"/>
  <c r="I2109" i="17"/>
  <c r="I2110" i="17"/>
  <c r="I2111" i="17"/>
  <c r="I2112" i="17"/>
  <c r="I2113" i="17"/>
  <c r="I2114" i="17"/>
  <c r="I2115" i="17"/>
  <c r="I2116" i="17"/>
  <c r="I2117" i="17"/>
  <c r="I2118" i="17"/>
  <c r="I2119" i="17"/>
  <c r="I2120" i="17"/>
  <c r="I2121" i="17"/>
  <c r="I2122" i="17"/>
  <c r="I2123" i="17"/>
  <c r="I2124" i="17"/>
  <c r="I2125" i="17"/>
  <c r="I2126" i="17"/>
  <c r="I2127" i="17"/>
  <c r="I2128" i="17"/>
  <c r="I2129" i="17"/>
  <c r="I2130" i="17"/>
  <c r="I2131" i="17"/>
  <c r="I2132" i="17"/>
  <c r="I2133" i="17"/>
  <c r="I2134" i="17"/>
  <c r="I2135" i="17"/>
  <c r="I2136" i="17"/>
  <c r="I2137" i="17"/>
  <c r="I2138" i="17"/>
  <c r="I2139" i="17"/>
  <c r="I2140" i="17"/>
  <c r="I2141" i="17"/>
  <c r="I2142" i="17"/>
  <c r="I2143" i="17"/>
  <c r="I2144" i="17"/>
  <c r="I2145" i="17"/>
  <c r="I2146" i="17"/>
  <c r="I2147" i="17"/>
  <c r="I2148" i="17"/>
  <c r="I2149" i="17"/>
  <c r="I2150" i="17"/>
  <c r="I2151" i="17"/>
  <c r="I2152" i="17"/>
  <c r="I2153" i="17"/>
  <c r="I2154" i="17"/>
  <c r="I2155" i="17"/>
  <c r="I2156" i="17"/>
  <c r="I2157" i="17"/>
  <c r="I2158" i="17"/>
  <c r="I2159" i="17"/>
  <c r="I2160" i="17"/>
  <c r="I2161" i="17"/>
  <c r="I2162" i="17"/>
  <c r="I2163" i="17"/>
  <c r="I2164" i="17"/>
  <c r="I2165" i="17"/>
  <c r="I2166" i="17"/>
  <c r="I2167" i="17"/>
  <c r="I2168" i="17"/>
  <c r="I2169" i="17"/>
  <c r="I2170" i="17"/>
  <c r="I2171" i="17"/>
  <c r="I2172" i="17"/>
  <c r="I2173" i="17"/>
  <c r="I2174" i="17"/>
  <c r="I2175" i="17"/>
  <c r="I2176" i="17"/>
  <c r="I2177" i="17"/>
  <c r="I2178" i="17"/>
  <c r="I2179" i="17"/>
  <c r="I2180" i="17"/>
  <c r="I2181" i="17"/>
  <c r="I2182" i="17"/>
  <c r="I2183" i="17"/>
  <c r="I2184" i="17"/>
  <c r="I2185" i="17"/>
  <c r="I2186" i="17"/>
  <c r="I2187" i="17"/>
  <c r="I2188" i="17"/>
  <c r="I2189" i="17"/>
  <c r="I2190" i="17"/>
  <c r="I2191" i="17"/>
  <c r="I2192" i="17"/>
  <c r="I2193" i="17"/>
  <c r="I2194" i="17"/>
  <c r="I2195" i="17"/>
  <c r="I2196" i="17"/>
  <c r="I2197" i="17"/>
  <c r="I2198" i="17"/>
  <c r="I2199" i="17"/>
  <c r="I2200" i="17"/>
  <c r="I2201" i="17"/>
  <c r="I2202" i="17"/>
  <c r="I2203" i="17"/>
  <c r="I2204" i="17"/>
  <c r="I2205" i="17"/>
  <c r="I2206" i="17"/>
  <c r="I2207" i="17"/>
  <c r="I2208" i="17"/>
  <c r="I2209" i="17"/>
  <c r="I2210" i="17"/>
  <c r="I2211" i="17"/>
  <c r="I2212" i="17"/>
  <c r="I2213" i="17"/>
  <c r="I2214" i="17"/>
  <c r="I2215" i="17"/>
  <c r="I2216" i="17"/>
  <c r="I2217" i="17"/>
  <c r="I2218" i="17"/>
  <c r="I2219" i="17"/>
  <c r="I2220" i="17"/>
  <c r="I2221" i="17"/>
  <c r="I2222" i="17"/>
  <c r="I2223" i="17"/>
  <c r="I2224" i="17"/>
  <c r="I2225" i="17"/>
  <c r="I2226" i="17"/>
  <c r="I2227" i="17"/>
  <c r="I2228" i="17"/>
  <c r="I2229" i="17"/>
  <c r="I2230" i="17"/>
  <c r="I2231" i="17"/>
  <c r="I2232" i="17"/>
  <c r="I2233" i="17"/>
  <c r="I2234" i="17"/>
  <c r="I2235" i="17"/>
  <c r="I2236" i="17"/>
  <c r="I2237" i="17"/>
  <c r="I2238" i="17"/>
  <c r="I2239" i="17"/>
  <c r="I2240" i="17"/>
  <c r="I2241" i="17"/>
  <c r="I2242" i="17"/>
  <c r="I2243" i="17"/>
  <c r="I2244" i="17"/>
  <c r="I2245" i="17"/>
  <c r="I2246" i="17"/>
  <c r="I2247" i="17"/>
  <c r="I2248" i="17"/>
  <c r="I2249" i="17"/>
  <c r="I2250" i="17"/>
  <c r="I2251" i="17"/>
  <c r="I2252" i="17"/>
  <c r="I2253" i="17"/>
  <c r="I2254" i="17"/>
  <c r="I2255" i="17"/>
  <c r="I2256" i="17"/>
  <c r="I2257" i="17"/>
  <c r="I2258" i="17"/>
  <c r="I2259" i="17"/>
  <c r="I2260" i="17"/>
  <c r="I2261" i="17"/>
  <c r="I2262" i="17"/>
  <c r="I2263" i="17"/>
  <c r="I2264" i="17"/>
  <c r="I2265" i="17"/>
  <c r="I2266" i="17"/>
  <c r="I2267" i="17"/>
  <c r="I2268" i="17"/>
  <c r="I2269" i="17"/>
  <c r="I2270" i="17"/>
  <c r="I2271" i="17"/>
  <c r="I2272" i="17"/>
  <c r="I2273" i="17"/>
  <c r="I2274" i="17"/>
  <c r="I2275" i="17"/>
  <c r="I2276" i="17"/>
  <c r="I2277" i="17"/>
  <c r="I2278" i="17"/>
  <c r="I2279" i="17"/>
  <c r="I2280" i="17"/>
  <c r="I2281" i="17"/>
  <c r="I2282" i="17"/>
  <c r="I2283" i="17"/>
  <c r="I2284" i="17"/>
  <c r="I2285" i="17"/>
  <c r="I2286" i="17"/>
  <c r="I2287" i="17"/>
  <c r="I2288" i="17"/>
  <c r="I2289" i="17"/>
  <c r="I2290" i="17"/>
  <c r="I2291" i="17"/>
  <c r="I2292" i="17"/>
  <c r="I2293" i="17"/>
  <c r="I2294" i="17"/>
  <c r="I2295" i="17"/>
  <c r="I2296" i="17"/>
  <c r="I2297" i="17"/>
  <c r="I2298" i="17"/>
  <c r="I2299" i="17"/>
  <c r="I2300" i="17"/>
  <c r="I2301" i="17"/>
  <c r="I2302" i="17"/>
  <c r="I2303" i="17"/>
  <c r="I2304" i="17"/>
  <c r="I2305" i="17"/>
  <c r="I2306" i="17"/>
  <c r="I2307" i="17"/>
  <c r="I2308" i="17"/>
  <c r="I2309" i="17"/>
  <c r="I2310" i="17"/>
  <c r="I2311" i="17"/>
  <c r="I2312" i="17"/>
  <c r="I2313" i="17"/>
  <c r="I2314" i="17"/>
  <c r="I2315" i="17"/>
  <c r="I2316" i="17"/>
  <c r="I2317" i="17"/>
  <c r="I2318" i="17"/>
  <c r="I2319" i="17"/>
  <c r="I2320" i="17"/>
  <c r="I2321" i="17"/>
  <c r="I2322" i="17"/>
  <c r="I2323" i="17"/>
  <c r="I2324" i="17"/>
  <c r="I2325" i="17"/>
  <c r="I2326" i="17"/>
  <c r="I2327" i="17"/>
  <c r="I2328" i="17"/>
  <c r="I2329" i="17"/>
  <c r="I2330" i="17"/>
  <c r="I2331" i="17"/>
  <c r="I2332" i="17"/>
  <c r="I2333" i="17"/>
  <c r="I2334" i="17"/>
  <c r="I2335" i="17"/>
  <c r="I2336" i="17"/>
  <c r="I2337" i="17"/>
  <c r="I2338" i="17"/>
  <c r="I2339" i="17"/>
  <c r="I2340" i="17"/>
  <c r="I2341" i="17"/>
  <c r="I2342" i="17"/>
  <c r="I2343" i="17"/>
  <c r="I2344" i="17"/>
  <c r="I2345" i="17"/>
  <c r="I2346" i="17"/>
  <c r="I2347" i="17"/>
  <c r="I2348" i="17"/>
  <c r="I2349" i="17"/>
  <c r="I2350" i="17"/>
  <c r="I2351" i="17"/>
  <c r="I2352" i="17"/>
  <c r="I2353" i="17"/>
  <c r="I2354" i="17"/>
  <c r="I2355" i="17"/>
  <c r="I2356" i="17"/>
  <c r="I2357" i="17"/>
  <c r="I2358" i="17"/>
  <c r="I2359" i="17"/>
  <c r="I2360" i="17"/>
  <c r="I2361" i="17"/>
  <c r="I2362" i="17"/>
  <c r="I2363" i="17"/>
  <c r="I2364" i="17"/>
  <c r="I2365" i="17"/>
  <c r="I2366" i="17"/>
  <c r="I2367" i="17"/>
  <c r="I2368" i="17"/>
  <c r="I2369" i="17"/>
  <c r="I2370" i="17"/>
  <c r="I2371" i="17"/>
  <c r="I2372" i="17"/>
  <c r="I2373" i="17"/>
  <c r="I2374" i="17"/>
  <c r="I2375" i="17"/>
  <c r="I2376" i="17"/>
  <c r="I2377" i="17"/>
  <c r="I2378" i="17"/>
  <c r="I2379" i="17"/>
  <c r="I2380" i="17"/>
  <c r="I2381" i="17"/>
  <c r="I2382" i="17"/>
  <c r="I2383" i="17"/>
  <c r="I2384" i="17"/>
  <c r="I2385" i="17"/>
  <c r="I2386" i="17"/>
  <c r="I2387" i="17"/>
  <c r="I2388" i="17"/>
  <c r="I2389" i="17"/>
  <c r="I2390" i="17"/>
  <c r="I2391" i="17"/>
  <c r="I2392" i="17"/>
  <c r="I2393" i="17"/>
  <c r="I2394" i="17"/>
  <c r="I2395" i="17"/>
  <c r="I2396" i="17"/>
  <c r="I2397" i="17"/>
  <c r="I2398" i="17"/>
  <c r="I2399" i="17"/>
  <c r="I2400" i="17"/>
  <c r="I2401" i="17"/>
  <c r="I2402" i="17"/>
  <c r="I2403" i="17"/>
  <c r="I2404" i="17"/>
  <c r="I2405" i="17"/>
  <c r="I2406" i="17"/>
  <c r="I2407" i="17"/>
  <c r="I2408" i="17"/>
  <c r="I2409" i="17"/>
  <c r="I2410" i="17"/>
  <c r="I2411" i="17"/>
  <c r="I2412" i="17"/>
  <c r="I2413" i="17"/>
  <c r="I2414" i="17"/>
  <c r="I2415" i="17"/>
  <c r="I2416" i="17"/>
  <c r="I2417" i="17"/>
  <c r="I2418" i="17"/>
  <c r="I2419" i="17"/>
  <c r="I2420" i="17"/>
  <c r="I2421" i="17"/>
  <c r="I2422" i="17"/>
  <c r="I2423" i="17"/>
  <c r="I2424" i="17"/>
  <c r="I2425" i="17"/>
  <c r="I2426" i="17"/>
  <c r="I2427" i="17"/>
  <c r="I2428" i="17"/>
  <c r="I2429" i="17"/>
  <c r="I2430" i="17"/>
  <c r="I2431" i="17"/>
  <c r="I2432" i="17"/>
  <c r="I2433" i="17"/>
  <c r="I2434" i="17"/>
  <c r="I2435" i="17"/>
  <c r="I2436" i="17"/>
  <c r="I2437" i="17"/>
  <c r="I2438" i="17"/>
  <c r="I2439" i="17"/>
  <c r="I2440" i="17"/>
  <c r="I2441" i="17"/>
  <c r="I2442" i="17"/>
  <c r="I2443" i="17"/>
  <c r="I2444" i="17"/>
  <c r="I2445" i="17"/>
  <c r="I2446" i="17"/>
  <c r="I2447" i="17"/>
  <c r="I2448" i="17"/>
  <c r="I2449" i="17"/>
  <c r="I2450" i="17"/>
  <c r="I2451" i="17"/>
  <c r="I2452" i="17"/>
  <c r="I2453" i="17"/>
  <c r="I2454" i="17"/>
  <c r="I2455" i="17"/>
  <c r="I2456" i="17"/>
  <c r="I2457" i="17"/>
  <c r="I2458" i="17"/>
  <c r="I2459" i="17"/>
  <c r="I2460" i="17"/>
  <c r="I2461" i="17"/>
  <c r="I2462" i="17"/>
  <c r="I2463" i="17"/>
  <c r="I2464" i="17"/>
  <c r="I2465" i="17"/>
  <c r="I2466" i="17"/>
  <c r="I2467" i="17"/>
  <c r="I2468" i="17"/>
  <c r="I2469" i="17"/>
  <c r="I2470" i="17"/>
  <c r="I2471" i="17"/>
  <c r="I2472" i="17"/>
  <c r="I2473" i="17"/>
  <c r="I2474" i="17"/>
  <c r="I2475" i="17"/>
  <c r="I2476" i="17"/>
  <c r="I2477" i="17"/>
  <c r="I2478" i="17"/>
  <c r="I2479" i="17"/>
  <c r="I2480" i="17"/>
  <c r="I2481" i="17"/>
  <c r="I2482" i="17"/>
  <c r="I2483" i="17"/>
  <c r="I2484" i="17"/>
  <c r="I2485" i="17"/>
  <c r="I2486" i="17"/>
  <c r="I2487" i="17"/>
  <c r="I2488" i="17"/>
  <c r="I2489" i="17"/>
  <c r="I2490" i="17"/>
  <c r="I2491" i="17"/>
  <c r="I2492" i="17"/>
  <c r="I2493" i="17"/>
  <c r="I2494" i="17"/>
  <c r="I2495" i="17"/>
  <c r="I2496" i="17"/>
  <c r="I2497" i="17"/>
  <c r="I2498" i="17"/>
  <c r="I2499" i="17"/>
  <c r="I2500" i="17"/>
  <c r="I2501" i="17"/>
  <c r="I2502" i="17"/>
  <c r="I2503" i="17"/>
  <c r="I2504" i="17"/>
  <c r="I2505" i="17"/>
  <c r="I2506" i="17"/>
  <c r="I2507" i="17"/>
  <c r="I2508" i="17"/>
  <c r="I2509" i="17"/>
  <c r="I2510" i="17"/>
  <c r="I2511" i="17"/>
  <c r="I2512" i="17"/>
  <c r="I2513" i="17"/>
  <c r="I2514" i="17"/>
  <c r="I2515" i="17"/>
  <c r="I2516" i="17"/>
  <c r="I2517" i="17"/>
  <c r="I2518" i="17"/>
  <c r="I2519" i="17"/>
  <c r="I2520" i="17"/>
  <c r="I2521" i="17"/>
  <c r="I2522" i="17"/>
  <c r="I2523" i="17"/>
  <c r="I2524" i="17"/>
  <c r="I2525" i="17"/>
  <c r="I2526" i="17"/>
  <c r="I2527" i="17"/>
  <c r="I2528" i="17"/>
  <c r="I2529" i="17"/>
  <c r="I2530" i="17"/>
  <c r="I2531" i="17"/>
  <c r="I2532" i="17"/>
  <c r="I2533" i="17"/>
  <c r="I2534" i="17"/>
  <c r="I2535" i="17"/>
  <c r="I2536" i="17"/>
  <c r="I2537" i="17"/>
  <c r="I2538" i="17"/>
  <c r="I2539" i="17"/>
  <c r="I2540" i="17"/>
  <c r="I2541" i="17"/>
  <c r="I2542" i="17"/>
  <c r="I2543" i="17"/>
  <c r="I2544" i="17"/>
  <c r="I2545" i="17"/>
  <c r="I2546" i="17"/>
  <c r="I2547" i="17"/>
  <c r="I2548" i="17"/>
  <c r="I2549" i="17"/>
  <c r="I2550" i="17"/>
  <c r="I2551" i="17"/>
  <c r="I2552" i="17"/>
  <c r="I2553" i="17"/>
  <c r="I2554" i="17"/>
  <c r="I2555" i="17"/>
  <c r="I2556" i="17"/>
  <c r="I2557" i="17"/>
  <c r="I2558" i="17"/>
  <c r="I2559" i="17"/>
  <c r="I2560" i="17"/>
  <c r="I2561" i="17"/>
  <c r="I2562" i="17"/>
  <c r="I2563" i="17"/>
  <c r="I2564" i="17"/>
  <c r="I2565" i="17"/>
  <c r="I2566" i="17"/>
  <c r="I2567" i="17"/>
  <c r="I2568" i="17"/>
  <c r="I2569" i="17"/>
  <c r="I2570" i="17"/>
  <c r="I2571" i="17"/>
  <c r="I2572" i="17"/>
  <c r="I2573" i="17"/>
  <c r="I2574" i="17"/>
  <c r="I2575" i="17"/>
  <c r="I2576" i="17"/>
  <c r="I2577" i="17"/>
  <c r="I2578" i="17"/>
  <c r="I2579" i="17"/>
  <c r="I2580" i="17"/>
  <c r="I2581" i="17"/>
  <c r="I2582" i="17"/>
  <c r="I2583" i="17"/>
  <c r="I2584" i="17"/>
  <c r="I2585" i="17"/>
  <c r="I2586" i="17"/>
  <c r="I2587" i="17"/>
  <c r="I2588" i="17"/>
  <c r="I2589" i="17"/>
  <c r="I2590" i="17"/>
  <c r="I2591" i="17"/>
  <c r="I2592" i="17"/>
  <c r="I2593" i="17"/>
  <c r="I2594" i="17"/>
  <c r="I2595" i="17"/>
  <c r="I2596" i="17"/>
  <c r="I2597" i="17"/>
  <c r="I2598" i="17"/>
  <c r="I2599" i="17"/>
  <c r="I2600" i="17"/>
  <c r="I2601" i="17"/>
  <c r="I2602" i="17"/>
  <c r="I2603" i="17"/>
  <c r="I2604" i="17"/>
  <c r="I2605" i="17"/>
  <c r="I2606" i="17"/>
  <c r="I2607" i="17"/>
  <c r="I2608" i="17"/>
  <c r="I2609" i="17"/>
  <c r="I2610" i="17"/>
  <c r="I2611" i="17"/>
  <c r="I2612" i="17"/>
  <c r="I2613" i="17"/>
  <c r="I2614" i="17"/>
  <c r="I2615" i="17"/>
  <c r="I2616" i="17"/>
  <c r="I2617" i="17"/>
  <c r="I2618" i="17"/>
  <c r="I2619" i="17"/>
  <c r="I2620" i="17"/>
  <c r="I2621" i="17"/>
  <c r="I2622" i="17"/>
  <c r="I2623" i="17"/>
  <c r="I2624" i="17"/>
  <c r="I2625" i="17"/>
  <c r="I2626" i="17"/>
  <c r="I2627" i="17"/>
  <c r="I2628" i="17"/>
  <c r="I2629" i="17"/>
  <c r="I2630" i="17"/>
  <c r="I2631" i="17"/>
  <c r="I2632" i="17"/>
  <c r="I2633" i="17"/>
  <c r="I2634" i="17"/>
  <c r="I2635" i="17"/>
  <c r="I2636" i="17"/>
  <c r="I2637" i="17"/>
  <c r="I2638" i="17"/>
  <c r="I2639" i="17"/>
  <c r="I2640" i="17"/>
  <c r="I2641" i="17"/>
  <c r="I2642" i="17"/>
  <c r="I2643" i="17"/>
  <c r="I2644" i="17"/>
  <c r="I2645" i="17"/>
  <c r="I2646" i="17"/>
  <c r="I2647" i="17"/>
  <c r="I2648" i="17"/>
  <c r="I2649" i="17"/>
  <c r="I2650" i="17"/>
  <c r="I2651" i="17"/>
  <c r="I2652" i="17"/>
  <c r="I2653" i="17"/>
  <c r="I2654" i="17"/>
  <c r="I2655" i="17"/>
  <c r="I2656" i="17"/>
  <c r="I2657" i="17"/>
  <c r="I2658" i="17"/>
  <c r="I2659" i="17"/>
  <c r="I2660" i="17"/>
  <c r="I2661" i="17"/>
  <c r="I2662" i="17"/>
  <c r="I2663" i="17"/>
  <c r="I2664" i="17"/>
  <c r="I2665" i="17"/>
  <c r="I2666" i="17"/>
  <c r="I2667" i="17"/>
  <c r="I2668" i="17"/>
  <c r="I2669" i="17"/>
  <c r="I2670" i="17"/>
  <c r="I2671" i="17"/>
  <c r="I2672" i="17"/>
  <c r="I2673" i="17"/>
  <c r="I2674" i="17"/>
  <c r="I2675" i="17"/>
  <c r="I2676" i="17"/>
  <c r="I2677" i="17"/>
  <c r="I2678" i="17"/>
  <c r="I2679" i="17"/>
  <c r="I2680" i="17"/>
  <c r="I2681" i="17"/>
  <c r="I2682" i="17"/>
  <c r="I2683" i="17"/>
  <c r="I2684" i="17"/>
  <c r="I2685" i="17"/>
  <c r="I2686" i="17"/>
  <c r="I2687" i="17"/>
  <c r="I2688" i="17"/>
  <c r="I2689" i="17"/>
  <c r="I2690" i="17"/>
  <c r="I2691" i="17"/>
  <c r="I2692" i="17"/>
  <c r="I2693" i="17"/>
  <c r="I2694" i="17"/>
  <c r="I2695" i="17"/>
  <c r="I2696" i="17"/>
  <c r="I2697" i="17"/>
  <c r="I2698" i="17"/>
  <c r="I2699" i="17"/>
  <c r="I2700" i="17"/>
  <c r="I2701" i="17"/>
  <c r="I2702" i="17"/>
  <c r="I2703" i="17"/>
  <c r="I2704" i="17"/>
  <c r="I2705" i="17"/>
  <c r="I2706" i="17"/>
  <c r="I2707" i="17"/>
  <c r="I2708" i="17"/>
  <c r="I2709" i="17"/>
  <c r="I2710" i="17"/>
  <c r="I2711" i="17"/>
  <c r="I2712" i="17"/>
  <c r="I2713" i="17"/>
  <c r="I2714" i="17"/>
  <c r="I2715" i="17"/>
  <c r="I2716" i="17"/>
  <c r="I2717" i="17"/>
  <c r="I2718" i="17"/>
  <c r="I2719" i="17"/>
  <c r="I2720" i="17"/>
  <c r="I2721" i="17"/>
  <c r="I2722" i="17"/>
  <c r="I2723" i="17"/>
  <c r="I2724" i="17"/>
  <c r="I2725" i="17"/>
  <c r="I2726" i="17"/>
  <c r="I2727" i="17"/>
  <c r="I2728" i="17"/>
  <c r="I2729" i="17"/>
  <c r="I2730" i="17"/>
  <c r="I2731" i="17"/>
  <c r="I2732" i="17"/>
  <c r="I2733" i="17"/>
  <c r="I2734" i="17"/>
  <c r="I2735" i="17"/>
  <c r="I2736" i="17"/>
  <c r="I2737" i="17"/>
  <c r="I2738" i="17"/>
  <c r="I2739" i="17"/>
  <c r="I2740" i="17"/>
  <c r="I2741" i="17"/>
  <c r="I2742" i="17"/>
  <c r="I2743" i="17"/>
  <c r="I2744" i="17"/>
  <c r="I2745" i="17"/>
  <c r="I2746" i="17"/>
  <c r="I2747" i="17"/>
  <c r="I2748" i="17"/>
  <c r="I2749" i="17"/>
  <c r="I2750" i="17"/>
  <c r="I2751" i="17"/>
  <c r="I2752" i="17"/>
  <c r="I2753" i="17"/>
  <c r="I2754" i="17"/>
  <c r="I2755" i="17"/>
  <c r="I2756" i="17"/>
  <c r="I2757" i="17"/>
  <c r="I2758" i="17"/>
  <c r="I2759" i="17"/>
  <c r="I2760" i="17"/>
  <c r="I2761" i="17"/>
  <c r="I2762" i="17"/>
  <c r="I2763" i="17"/>
  <c r="I2764" i="17"/>
  <c r="I2765" i="17"/>
  <c r="I2766" i="17"/>
  <c r="I2767" i="17"/>
  <c r="I2768" i="17"/>
  <c r="I2769" i="17"/>
  <c r="I2770" i="17"/>
  <c r="I2771" i="17"/>
  <c r="I2772" i="17"/>
  <c r="I2773" i="17"/>
  <c r="I2774" i="17"/>
  <c r="I2775" i="17"/>
  <c r="I2776" i="17"/>
  <c r="I2777" i="17"/>
  <c r="I2778" i="17"/>
  <c r="I2779" i="17"/>
  <c r="I2780" i="17"/>
  <c r="I2781" i="17"/>
  <c r="I2782" i="17"/>
  <c r="I2783" i="17"/>
  <c r="I2784" i="17"/>
  <c r="I2785" i="17"/>
  <c r="I2786" i="17"/>
  <c r="I2787" i="17"/>
  <c r="I2788" i="17"/>
  <c r="I2789" i="17"/>
  <c r="I2790" i="17"/>
  <c r="I2791" i="17"/>
  <c r="I2792" i="17"/>
  <c r="I2793" i="17"/>
  <c r="I2794" i="17"/>
  <c r="I2795" i="17"/>
  <c r="I2796" i="17"/>
  <c r="I2797" i="17"/>
  <c r="I2798" i="17"/>
  <c r="I2799" i="17"/>
  <c r="I2800" i="17"/>
  <c r="I2801" i="17"/>
  <c r="I2802" i="17"/>
  <c r="I2803" i="17"/>
  <c r="I2804" i="17"/>
  <c r="I2805" i="17"/>
  <c r="I2806" i="17"/>
  <c r="I2807" i="17"/>
  <c r="I2808" i="17"/>
  <c r="I2809" i="17"/>
  <c r="I2810" i="17"/>
  <c r="I2811" i="17"/>
  <c r="I2812" i="17"/>
  <c r="I2813" i="17"/>
  <c r="I2814" i="17"/>
  <c r="I2815" i="17"/>
  <c r="I2816" i="17"/>
  <c r="I2817" i="17"/>
  <c r="I2818" i="17"/>
  <c r="I2819" i="17"/>
  <c r="I2820" i="17"/>
  <c r="I2821" i="17"/>
  <c r="I2822" i="17"/>
  <c r="I2823" i="17"/>
  <c r="I2824" i="17"/>
  <c r="I2825" i="17"/>
  <c r="I2826" i="17"/>
  <c r="I2827" i="17"/>
  <c r="I2828" i="17"/>
  <c r="I2829" i="17"/>
  <c r="I2830" i="17"/>
  <c r="I2831" i="17"/>
  <c r="I2832" i="17"/>
  <c r="I2833" i="17"/>
  <c r="I2834" i="17"/>
  <c r="I2835" i="17"/>
  <c r="I2836" i="17"/>
  <c r="I2837" i="17"/>
  <c r="I2838" i="17"/>
  <c r="I2839" i="17"/>
  <c r="I2840" i="17"/>
  <c r="I2841" i="17"/>
  <c r="I2842" i="17"/>
  <c r="I2843" i="17"/>
  <c r="I2844" i="17"/>
  <c r="I2845" i="17"/>
  <c r="I2846" i="17"/>
  <c r="I2847" i="17"/>
  <c r="I2848" i="17"/>
  <c r="I2849" i="17"/>
  <c r="I2850" i="17"/>
  <c r="I2851" i="17"/>
  <c r="I2852" i="17"/>
  <c r="I2853" i="17"/>
  <c r="I2854" i="17"/>
  <c r="I2855" i="17"/>
  <c r="I2856" i="17"/>
  <c r="I2857" i="17"/>
  <c r="I2858" i="17"/>
  <c r="I2859" i="17"/>
  <c r="I2860" i="17"/>
  <c r="I2861" i="17"/>
  <c r="I2862" i="17"/>
  <c r="I2863" i="17"/>
  <c r="I2864" i="17"/>
  <c r="I2865" i="17"/>
  <c r="I2866" i="17"/>
  <c r="I2867" i="17"/>
  <c r="I2868" i="17"/>
  <c r="I2869" i="17"/>
  <c r="I2870" i="17"/>
  <c r="I2871" i="17"/>
  <c r="I2872" i="17"/>
  <c r="I2873" i="17"/>
  <c r="I2874" i="17"/>
  <c r="I2875" i="17"/>
  <c r="I2876" i="17"/>
  <c r="I2877" i="17"/>
  <c r="I2878" i="17"/>
  <c r="I2879" i="17"/>
  <c r="I2880" i="17"/>
  <c r="I2881" i="17"/>
  <c r="I2882" i="17"/>
  <c r="I2883" i="17"/>
  <c r="I2884" i="17"/>
  <c r="I2885" i="17"/>
  <c r="I2886" i="17"/>
  <c r="I2887" i="17"/>
  <c r="I2888" i="17"/>
  <c r="I2889" i="17"/>
  <c r="I2890" i="17"/>
  <c r="I2891" i="17"/>
  <c r="I2892" i="17"/>
  <c r="I2893" i="17"/>
  <c r="I2894" i="17"/>
  <c r="I2895" i="17"/>
  <c r="I2896" i="17"/>
  <c r="I2897" i="17"/>
  <c r="I2898" i="17"/>
  <c r="I2899" i="17"/>
  <c r="I2900" i="17"/>
  <c r="I2901" i="17"/>
  <c r="I2902" i="17"/>
  <c r="I2903" i="17"/>
  <c r="I2904" i="17"/>
  <c r="I2905" i="17"/>
  <c r="I2906" i="17"/>
  <c r="I2907" i="17"/>
  <c r="I2908" i="17"/>
  <c r="I2909" i="17"/>
  <c r="I2910" i="17"/>
  <c r="I2911" i="17"/>
  <c r="I2912" i="17"/>
  <c r="I2913" i="17"/>
  <c r="I2914" i="17"/>
  <c r="I2915" i="17"/>
  <c r="I2916" i="17"/>
  <c r="I2917" i="17"/>
  <c r="I2918" i="17"/>
  <c r="I2919" i="17"/>
  <c r="I2920" i="17"/>
  <c r="I2921" i="17"/>
  <c r="I2922" i="17"/>
  <c r="I2923" i="17"/>
  <c r="I2924" i="17"/>
  <c r="I2925" i="17"/>
  <c r="I2926" i="17"/>
  <c r="I2927" i="17"/>
  <c r="I2928" i="17"/>
  <c r="I2929" i="17"/>
  <c r="I2930" i="17"/>
  <c r="I2931" i="17"/>
  <c r="I2932" i="17"/>
  <c r="I2933" i="17"/>
  <c r="I2934" i="17"/>
  <c r="I2935" i="17"/>
  <c r="I2936" i="17"/>
  <c r="I2937" i="17"/>
  <c r="I2938" i="17"/>
  <c r="I2939" i="17"/>
  <c r="I2940" i="17"/>
  <c r="I2941" i="17"/>
  <c r="I2942" i="17"/>
  <c r="I2943" i="17"/>
  <c r="I2944" i="17"/>
  <c r="I2945" i="17"/>
  <c r="I2946" i="17"/>
  <c r="I2947" i="17"/>
  <c r="I2948" i="17"/>
  <c r="I2949" i="17"/>
  <c r="I2950" i="17"/>
  <c r="I2951" i="17"/>
  <c r="I2952" i="17"/>
  <c r="I2953" i="17"/>
  <c r="I2954" i="17"/>
  <c r="I2955" i="17"/>
  <c r="I2956" i="17"/>
  <c r="I2957" i="17"/>
  <c r="I2958" i="17"/>
  <c r="I2959" i="17"/>
  <c r="I2960" i="17"/>
  <c r="I2961" i="17"/>
  <c r="I2962" i="17"/>
  <c r="I2963" i="17"/>
  <c r="I2964" i="17"/>
  <c r="I2965" i="17"/>
  <c r="I2966" i="17"/>
  <c r="I2967" i="17"/>
  <c r="I2968" i="17"/>
  <c r="I2969" i="17"/>
  <c r="I2970" i="17"/>
  <c r="I2971" i="17"/>
  <c r="I2972" i="17"/>
  <c r="I2973" i="17"/>
  <c r="I2974" i="17"/>
  <c r="I2975" i="17"/>
  <c r="I2976" i="17"/>
  <c r="I2977" i="17"/>
  <c r="I2978" i="17"/>
  <c r="I2979" i="17"/>
  <c r="I2980" i="17"/>
  <c r="I2981" i="17"/>
  <c r="I2982" i="17"/>
  <c r="I2983" i="17"/>
  <c r="I2984" i="17"/>
  <c r="I2985" i="17"/>
  <c r="I2986" i="17"/>
  <c r="I2987" i="17"/>
  <c r="I2988" i="17"/>
  <c r="I2989" i="17"/>
  <c r="I2990" i="17"/>
  <c r="I2991" i="17"/>
  <c r="I2992" i="17"/>
  <c r="I2993" i="17"/>
  <c r="I2994" i="17"/>
  <c r="I2995" i="17"/>
  <c r="I2996" i="17"/>
  <c r="I2997" i="17"/>
  <c r="I2998" i="17"/>
  <c r="I2999" i="17"/>
  <c r="I3000" i="17"/>
  <c r="I3001" i="17"/>
  <c r="I3002" i="17"/>
  <c r="I3003" i="17"/>
  <c r="I3004" i="17"/>
  <c r="I3005" i="17"/>
  <c r="I3006" i="17"/>
  <c r="I3007" i="17"/>
  <c r="I3008" i="17"/>
  <c r="I3009" i="17"/>
  <c r="I3010" i="17"/>
  <c r="I3011" i="17"/>
  <c r="I3012" i="17"/>
  <c r="I3013" i="17"/>
  <c r="I3014" i="17"/>
  <c r="I3015" i="17"/>
  <c r="I3016" i="17"/>
  <c r="I3017" i="17"/>
  <c r="I3018" i="17"/>
  <c r="I3019" i="17"/>
  <c r="I3020" i="17"/>
  <c r="I3021" i="17"/>
  <c r="I3022" i="17"/>
  <c r="I3023" i="17"/>
  <c r="I3024" i="17"/>
  <c r="I3025" i="17"/>
  <c r="I3026" i="17"/>
  <c r="I3027" i="17"/>
  <c r="I3028" i="17"/>
  <c r="I3029" i="17"/>
  <c r="I3030" i="17"/>
  <c r="I3031" i="17"/>
  <c r="I3032" i="17"/>
  <c r="I3033" i="17"/>
  <c r="I3034" i="17"/>
  <c r="I3035" i="17"/>
  <c r="I3036" i="17"/>
  <c r="I3037" i="17"/>
  <c r="I3038" i="17"/>
  <c r="I3039" i="17"/>
  <c r="I3040" i="17"/>
  <c r="I3041" i="17"/>
  <c r="I3042" i="17"/>
  <c r="I3043" i="17"/>
  <c r="I3044" i="17"/>
  <c r="I3045" i="17"/>
  <c r="I3046" i="17"/>
  <c r="I3047" i="17"/>
  <c r="I3048" i="17"/>
  <c r="I3049" i="17"/>
  <c r="I3050" i="17"/>
  <c r="I3051" i="17"/>
  <c r="I3052" i="17"/>
  <c r="I3053" i="17"/>
  <c r="I3054" i="17"/>
  <c r="I3055" i="17"/>
  <c r="I3056" i="17"/>
  <c r="I3057" i="17"/>
  <c r="I3058" i="17"/>
  <c r="I3059" i="17"/>
  <c r="I3060" i="17"/>
  <c r="I3061" i="17"/>
  <c r="I3062" i="17"/>
  <c r="I3063" i="17"/>
  <c r="I3064" i="17"/>
  <c r="I3065" i="17"/>
  <c r="I3066" i="17"/>
  <c r="I3067" i="17"/>
  <c r="I3068" i="17"/>
  <c r="I3069" i="17"/>
  <c r="I3070" i="17"/>
  <c r="I3071" i="17"/>
  <c r="I3072" i="17"/>
  <c r="I3073" i="17"/>
  <c r="I3074" i="17"/>
  <c r="I3075" i="17"/>
  <c r="I3076" i="17"/>
  <c r="I3077" i="17"/>
  <c r="I3078" i="17"/>
  <c r="I3079" i="17"/>
  <c r="I3080" i="17"/>
  <c r="I3081" i="17"/>
  <c r="I3082" i="17"/>
  <c r="I3083" i="17"/>
  <c r="I3084" i="17"/>
  <c r="I3085" i="17"/>
  <c r="I3086" i="17"/>
  <c r="I3087" i="17"/>
  <c r="I3088" i="17"/>
  <c r="I3089" i="17"/>
  <c r="I3090" i="17"/>
  <c r="I3091" i="17"/>
  <c r="I3092" i="17"/>
  <c r="I3093" i="17"/>
  <c r="I3094" i="17"/>
  <c r="I3095" i="17"/>
  <c r="I3096" i="17"/>
  <c r="I3097" i="17"/>
  <c r="I3098" i="17"/>
  <c r="I3099" i="17"/>
  <c r="I3100" i="17"/>
  <c r="I3101" i="17"/>
  <c r="I3102" i="17"/>
  <c r="I3103" i="17"/>
  <c r="I3104" i="17"/>
  <c r="I3105" i="17"/>
  <c r="I3106" i="17"/>
  <c r="I3107" i="17"/>
  <c r="I3108" i="17"/>
  <c r="I3109" i="17"/>
  <c r="I3110" i="17"/>
  <c r="I3111" i="17"/>
  <c r="I3112" i="17"/>
  <c r="I3113" i="17"/>
  <c r="I3114" i="17"/>
  <c r="I3115" i="17"/>
  <c r="I3116" i="17"/>
  <c r="I3117" i="17"/>
  <c r="I3118" i="17"/>
  <c r="I3119" i="17"/>
  <c r="I3120" i="17"/>
  <c r="I3121" i="17"/>
  <c r="I3122" i="17"/>
  <c r="I3123" i="17"/>
  <c r="I3124" i="17"/>
  <c r="I3125" i="17"/>
  <c r="I3126" i="17"/>
  <c r="I3127" i="17"/>
  <c r="I3128" i="17"/>
  <c r="I3129" i="17"/>
  <c r="I3130" i="17"/>
  <c r="I3131" i="17"/>
  <c r="I3132" i="17"/>
  <c r="I3133" i="17"/>
  <c r="I3134" i="17"/>
  <c r="I3135" i="17"/>
  <c r="I3136" i="17"/>
  <c r="I3137" i="17"/>
  <c r="I3138" i="17"/>
  <c r="I3139" i="17"/>
  <c r="I3140" i="17"/>
  <c r="I3141" i="17"/>
  <c r="I3142" i="17"/>
  <c r="I3143" i="17"/>
  <c r="I3144" i="17"/>
  <c r="I3145" i="17"/>
  <c r="I3146" i="17"/>
  <c r="I3147" i="17"/>
  <c r="I3148" i="17"/>
  <c r="I3149" i="17"/>
  <c r="I3150" i="17"/>
  <c r="I3151" i="17"/>
  <c r="I3152" i="17"/>
  <c r="I3153" i="17"/>
  <c r="I3154" i="17"/>
  <c r="I3155" i="17"/>
  <c r="I3156" i="17"/>
  <c r="I3157" i="17"/>
  <c r="I3158" i="17"/>
  <c r="I3159" i="17"/>
  <c r="I3160" i="17"/>
  <c r="I3161" i="17"/>
  <c r="I3162" i="17"/>
  <c r="I3163" i="17"/>
  <c r="I3164" i="17"/>
  <c r="I3165" i="17"/>
  <c r="I3166" i="17"/>
  <c r="I3167" i="17"/>
  <c r="I3168" i="17"/>
  <c r="I3169" i="17"/>
  <c r="I3170" i="17"/>
  <c r="I3171" i="17"/>
  <c r="I3172" i="17"/>
  <c r="I3173" i="17"/>
  <c r="I3174" i="17"/>
  <c r="I3175" i="17"/>
  <c r="I3176" i="17"/>
  <c r="I3177" i="17"/>
  <c r="I3178" i="17"/>
  <c r="I3179" i="17"/>
  <c r="I3180" i="17"/>
  <c r="I3181" i="17"/>
  <c r="I3182" i="17"/>
  <c r="I3183" i="17"/>
  <c r="I3184" i="17"/>
  <c r="I3185" i="17"/>
  <c r="I3186" i="17"/>
  <c r="I3187" i="17"/>
  <c r="I3188" i="17"/>
  <c r="I3189" i="17"/>
  <c r="I3190" i="17"/>
  <c r="I3191" i="17"/>
  <c r="I3192" i="17"/>
  <c r="I3193" i="17"/>
  <c r="I3194" i="17"/>
  <c r="I3195" i="17"/>
  <c r="I3196" i="17"/>
  <c r="I3197" i="17"/>
  <c r="I3198" i="17"/>
  <c r="I3199" i="17"/>
  <c r="I3200" i="17"/>
  <c r="I3201" i="17"/>
  <c r="I3202" i="17"/>
  <c r="I3203" i="17"/>
  <c r="I3204" i="17"/>
  <c r="I3205" i="17"/>
  <c r="I3206" i="17"/>
  <c r="I3207" i="17"/>
  <c r="I3208" i="17"/>
  <c r="I3209" i="17"/>
  <c r="I3210" i="17"/>
  <c r="I3211" i="17"/>
  <c r="I3212" i="17"/>
  <c r="I3213" i="17"/>
  <c r="I3214" i="17"/>
  <c r="I3215" i="17"/>
  <c r="I3216" i="17"/>
  <c r="I3217" i="17"/>
  <c r="I3218" i="17"/>
  <c r="I3219" i="17"/>
  <c r="I3220" i="17"/>
  <c r="I3221" i="17"/>
  <c r="I3222" i="17"/>
  <c r="I3223" i="17"/>
  <c r="I3224" i="17"/>
  <c r="I3225" i="17"/>
  <c r="I3226" i="17"/>
  <c r="I3227" i="17"/>
  <c r="I3228" i="17"/>
  <c r="I3229" i="17"/>
  <c r="I3230" i="17"/>
  <c r="I3231" i="17"/>
  <c r="I3232" i="17"/>
  <c r="I3233" i="17"/>
  <c r="I3234" i="17"/>
  <c r="I3235" i="17"/>
  <c r="I3236" i="17"/>
  <c r="I3237" i="17"/>
  <c r="I3238" i="17"/>
  <c r="I3239" i="17"/>
  <c r="I3240" i="17"/>
  <c r="I3241" i="17"/>
  <c r="I3242" i="17"/>
  <c r="I3243" i="17"/>
  <c r="I3244" i="17"/>
  <c r="I3245" i="17"/>
  <c r="I3246" i="17"/>
  <c r="I3247" i="17"/>
  <c r="I3248" i="17"/>
  <c r="I3249" i="17"/>
  <c r="I3250" i="17"/>
  <c r="I3251" i="17"/>
  <c r="I3252" i="17"/>
  <c r="I3253" i="17"/>
  <c r="I3254" i="17"/>
  <c r="I3255" i="17"/>
  <c r="I3256" i="17"/>
  <c r="I3257" i="17"/>
  <c r="I3258" i="17"/>
  <c r="I3259" i="17"/>
  <c r="I3260" i="17"/>
  <c r="I3261" i="17"/>
  <c r="I3262" i="17"/>
  <c r="I3263" i="17"/>
  <c r="I3264" i="17"/>
  <c r="I3265" i="17"/>
  <c r="I3266" i="17"/>
  <c r="I3267" i="17"/>
  <c r="I3268" i="17"/>
  <c r="I3269" i="17"/>
  <c r="I3270" i="17"/>
  <c r="I3271" i="17"/>
  <c r="I3272" i="17"/>
  <c r="I3273" i="17"/>
  <c r="I3274" i="17"/>
  <c r="I3275" i="17"/>
  <c r="I3276" i="17"/>
  <c r="I3277" i="17"/>
  <c r="I3278" i="17"/>
  <c r="I3279" i="17"/>
  <c r="I3280" i="17"/>
  <c r="I3281" i="17"/>
  <c r="I3282" i="17"/>
  <c r="I3283" i="17"/>
  <c r="I3284" i="17"/>
  <c r="I3285" i="17"/>
  <c r="I3286" i="17"/>
  <c r="I3287" i="17"/>
  <c r="I3288" i="17"/>
  <c r="I3289" i="17"/>
  <c r="I3290" i="17"/>
  <c r="I3291" i="17"/>
  <c r="I3292" i="17"/>
  <c r="I3293" i="17"/>
  <c r="I3294" i="17"/>
  <c r="I3295" i="17"/>
  <c r="I3296" i="17"/>
  <c r="I3297" i="17"/>
  <c r="I3298" i="17"/>
  <c r="I3299" i="17"/>
  <c r="I3300" i="17"/>
  <c r="I3301" i="17"/>
  <c r="I3302" i="17"/>
  <c r="I3303" i="17"/>
  <c r="I3304" i="17"/>
  <c r="I3305" i="17"/>
  <c r="I3306" i="17"/>
  <c r="I3307" i="17"/>
  <c r="I3308" i="17"/>
  <c r="I3309" i="17"/>
  <c r="I3310" i="17"/>
  <c r="I3311" i="17"/>
  <c r="I3312" i="17"/>
  <c r="I3313" i="17"/>
  <c r="I3314" i="17"/>
  <c r="I3315" i="17"/>
  <c r="I3316" i="17"/>
  <c r="I3317" i="17"/>
  <c r="I3318" i="17"/>
  <c r="I3319" i="17"/>
  <c r="I3320" i="17"/>
  <c r="I3321" i="17"/>
  <c r="I3322" i="17"/>
  <c r="I3323" i="17"/>
  <c r="I3324" i="17"/>
  <c r="I3325" i="17"/>
  <c r="I3326" i="17"/>
  <c r="I3327" i="17"/>
  <c r="I3328" i="17"/>
  <c r="I3329" i="17"/>
  <c r="I3330" i="17"/>
  <c r="I3331" i="17"/>
  <c r="I3332" i="17"/>
  <c r="I3333" i="17"/>
  <c r="I3334" i="17"/>
  <c r="I3335" i="17"/>
  <c r="I3336" i="17"/>
  <c r="I3337" i="17"/>
  <c r="I3338" i="17"/>
  <c r="I3339" i="17"/>
  <c r="I3340" i="17"/>
  <c r="I3341" i="17"/>
  <c r="I3342" i="17"/>
  <c r="I3343" i="17"/>
  <c r="I3344" i="17"/>
  <c r="I3345" i="17"/>
  <c r="I3346" i="17"/>
  <c r="I3347" i="17"/>
  <c r="I3348" i="17"/>
  <c r="I3349" i="17"/>
  <c r="I3350" i="17"/>
  <c r="I3351" i="17"/>
  <c r="I3352" i="17"/>
  <c r="I3353" i="17"/>
  <c r="I3354" i="17"/>
  <c r="I3355" i="17"/>
  <c r="I3356" i="17"/>
  <c r="I3357" i="17"/>
  <c r="I3358" i="17"/>
  <c r="I3359" i="17"/>
  <c r="I3360" i="17"/>
  <c r="I3361" i="17"/>
  <c r="I3362" i="17"/>
  <c r="I3363" i="17"/>
  <c r="I3364" i="17"/>
  <c r="I3365" i="17"/>
  <c r="I3366" i="17"/>
  <c r="I3367" i="17"/>
  <c r="I3368" i="17"/>
  <c r="I3369" i="17"/>
  <c r="I3370" i="17"/>
  <c r="I3371" i="17"/>
  <c r="I3372" i="17"/>
  <c r="I3373" i="17"/>
  <c r="I3374" i="17"/>
  <c r="I3375" i="17"/>
  <c r="I3376" i="17"/>
  <c r="I3377" i="17"/>
  <c r="I3378" i="17"/>
  <c r="I3379" i="17"/>
  <c r="I3380" i="17"/>
  <c r="I3381" i="17"/>
  <c r="I3382" i="17"/>
  <c r="I3383" i="17"/>
  <c r="I3384" i="17"/>
  <c r="I3385" i="17"/>
  <c r="I3386" i="17"/>
  <c r="I3387" i="17"/>
  <c r="I3388" i="17"/>
  <c r="I3389" i="17"/>
  <c r="I3390" i="17"/>
  <c r="I3391" i="17"/>
  <c r="I3392" i="17"/>
  <c r="I3393" i="17"/>
  <c r="I3394" i="17"/>
  <c r="I3395" i="17"/>
  <c r="I3396" i="17"/>
  <c r="I3397" i="17"/>
  <c r="I3398" i="17"/>
  <c r="I3399" i="17"/>
  <c r="I3400" i="17"/>
  <c r="I3401" i="17"/>
  <c r="I3402" i="17"/>
  <c r="I3403" i="17"/>
  <c r="I3404" i="17"/>
  <c r="I3405" i="17"/>
  <c r="I3406" i="17"/>
  <c r="I3407" i="17"/>
  <c r="I3408" i="17"/>
  <c r="I3409" i="17"/>
  <c r="I3410" i="17"/>
  <c r="I3411" i="17"/>
  <c r="I3412" i="17"/>
  <c r="I3413" i="17"/>
  <c r="I3414" i="17"/>
  <c r="I3415" i="17"/>
  <c r="I3416" i="17"/>
  <c r="I3417" i="17"/>
  <c r="I3418" i="17"/>
  <c r="I3419" i="17"/>
  <c r="I3420" i="17"/>
  <c r="I3421" i="17"/>
  <c r="I3422" i="17"/>
  <c r="I3423" i="17"/>
  <c r="I3424" i="17"/>
  <c r="I3425" i="17"/>
  <c r="I3426" i="17"/>
  <c r="I3427" i="17"/>
  <c r="I3428" i="17"/>
  <c r="I3429" i="17"/>
  <c r="I3430" i="17"/>
  <c r="I3431" i="17"/>
  <c r="I3432" i="17"/>
  <c r="I3433" i="17"/>
  <c r="I3434" i="17"/>
  <c r="I3435" i="17"/>
  <c r="I3436" i="17"/>
  <c r="I3437" i="17"/>
  <c r="I3438" i="17"/>
  <c r="I3439" i="17"/>
  <c r="I3440" i="17"/>
  <c r="I3441" i="17"/>
  <c r="I3442" i="17"/>
  <c r="I3443" i="17"/>
  <c r="I3444" i="17"/>
  <c r="I3445" i="17"/>
  <c r="I3446" i="17"/>
  <c r="I3447" i="17"/>
  <c r="I3448" i="17"/>
  <c r="I3449" i="17"/>
  <c r="I3450" i="17"/>
  <c r="I3451" i="17"/>
  <c r="I3452" i="17"/>
  <c r="I3453" i="17"/>
  <c r="I3454" i="17"/>
  <c r="I3455" i="17"/>
  <c r="I3456" i="17"/>
  <c r="I3457" i="17"/>
  <c r="I3458" i="17"/>
  <c r="I3459" i="17"/>
  <c r="I3460" i="17"/>
  <c r="I3461" i="17"/>
  <c r="I3462" i="17"/>
  <c r="I3463" i="17"/>
  <c r="I3464" i="17"/>
  <c r="I3465" i="17"/>
  <c r="I3466" i="17"/>
  <c r="I3467" i="17"/>
  <c r="I3468" i="17"/>
  <c r="I3469" i="17"/>
  <c r="I3470" i="17"/>
  <c r="I3471" i="17"/>
  <c r="I3472" i="17"/>
  <c r="I3473" i="17"/>
  <c r="I3474" i="17"/>
  <c r="I3475" i="17"/>
  <c r="I3476" i="17"/>
  <c r="I3477" i="17"/>
  <c r="I3478" i="17"/>
  <c r="I3479" i="17"/>
  <c r="I3480" i="17"/>
  <c r="I3481" i="17"/>
  <c r="I3482" i="17"/>
  <c r="I3483" i="17"/>
  <c r="I3484" i="17"/>
  <c r="I3485" i="17"/>
  <c r="I3486" i="17"/>
  <c r="I3487" i="17"/>
  <c r="I3488" i="17"/>
  <c r="I3489" i="17"/>
  <c r="I3490" i="17"/>
  <c r="I3491" i="17"/>
  <c r="I3492" i="17"/>
  <c r="I3493" i="17"/>
  <c r="I3494" i="17"/>
  <c r="I3495" i="17"/>
  <c r="I3496" i="17"/>
  <c r="I3497" i="17"/>
  <c r="I3498" i="17"/>
  <c r="I3499" i="17"/>
  <c r="I3500" i="17"/>
  <c r="I3501" i="17"/>
  <c r="I3502" i="17"/>
  <c r="I3503" i="17"/>
  <c r="I3504" i="17"/>
  <c r="I3505" i="17"/>
  <c r="I3506" i="17"/>
  <c r="I3507" i="17"/>
  <c r="I3508" i="17"/>
  <c r="I3509" i="17"/>
  <c r="I3510" i="17"/>
  <c r="I3511" i="17"/>
  <c r="I3512" i="17"/>
  <c r="I3513" i="17"/>
  <c r="I3514" i="17"/>
  <c r="I3515" i="17"/>
  <c r="I3516" i="17"/>
  <c r="I3517" i="17"/>
  <c r="I3518" i="17"/>
  <c r="I3519" i="17"/>
  <c r="I3520" i="17"/>
  <c r="I3521" i="17"/>
  <c r="I3522" i="17"/>
  <c r="I3523" i="17"/>
  <c r="I3524" i="17"/>
  <c r="I3525" i="17"/>
  <c r="I3526" i="17"/>
  <c r="I3527" i="17"/>
  <c r="I3528" i="17"/>
  <c r="I3529" i="17"/>
  <c r="I3530" i="17"/>
  <c r="I3531" i="17"/>
  <c r="I3532" i="17"/>
  <c r="I3533" i="17"/>
  <c r="I3534" i="17"/>
  <c r="I3535" i="17"/>
  <c r="I3536" i="17"/>
  <c r="I3537" i="17"/>
  <c r="I3538" i="17"/>
  <c r="I3539" i="17"/>
  <c r="I3540" i="17"/>
  <c r="I3541" i="17"/>
  <c r="I3542" i="17"/>
  <c r="I3543" i="17"/>
  <c r="I3544" i="17"/>
  <c r="I3545" i="17"/>
  <c r="I3546" i="17"/>
  <c r="I3547" i="17"/>
  <c r="I3548" i="17"/>
  <c r="I3549" i="17"/>
  <c r="I3550" i="17"/>
  <c r="I3551" i="17"/>
  <c r="I3552" i="17"/>
  <c r="I3553" i="17"/>
  <c r="I3554" i="17"/>
  <c r="I3555" i="17"/>
  <c r="I3556" i="17"/>
  <c r="I3557" i="17"/>
  <c r="I3558" i="17"/>
  <c r="I3559" i="17"/>
  <c r="I3560" i="17"/>
  <c r="I3561" i="17"/>
  <c r="I3562" i="17"/>
  <c r="I3563" i="17"/>
  <c r="I3564" i="17"/>
  <c r="I3565" i="17"/>
  <c r="I3566" i="17"/>
  <c r="I3567" i="17"/>
  <c r="I3568" i="17"/>
  <c r="I3569" i="17"/>
  <c r="I3570" i="17"/>
  <c r="I3571" i="17"/>
  <c r="I3572" i="17"/>
  <c r="I3573" i="17"/>
  <c r="I3574" i="17"/>
  <c r="I3575" i="17"/>
  <c r="I3576" i="17"/>
  <c r="I3577" i="17"/>
  <c r="I3578" i="17"/>
  <c r="I3579" i="17"/>
  <c r="I3580" i="17"/>
  <c r="I3581" i="17"/>
  <c r="I3582" i="17"/>
  <c r="I3583" i="17"/>
  <c r="I3584" i="17"/>
  <c r="I3585" i="17"/>
  <c r="I3586" i="17"/>
  <c r="I3587" i="17"/>
  <c r="I3588" i="17"/>
  <c r="I3589" i="17"/>
  <c r="I3590" i="17"/>
  <c r="I3591" i="17"/>
  <c r="I3592" i="17"/>
  <c r="I3593" i="17"/>
  <c r="I3594" i="17"/>
  <c r="I3595" i="17"/>
  <c r="I3596" i="17"/>
  <c r="I3597" i="17"/>
  <c r="I3598" i="17"/>
  <c r="I3599" i="17"/>
  <c r="I3600" i="17"/>
  <c r="I3601" i="17"/>
  <c r="I3602" i="17"/>
  <c r="I3603" i="17"/>
  <c r="I3604" i="17"/>
  <c r="I3605" i="17"/>
  <c r="I3606" i="17"/>
  <c r="I3607" i="17"/>
  <c r="I3608" i="17"/>
  <c r="I3609" i="17"/>
  <c r="I3610" i="17"/>
  <c r="I3611" i="17"/>
  <c r="I3612" i="17"/>
  <c r="I3613" i="17"/>
  <c r="I3614" i="17"/>
  <c r="I3615" i="17"/>
  <c r="I3616" i="17"/>
  <c r="I3617" i="17"/>
  <c r="I3618" i="17"/>
  <c r="I3619" i="17"/>
  <c r="I3620" i="17"/>
  <c r="I3621" i="17"/>
  <c r="I3622" i="17"/>
  <c r="I3623" i="17"/>
  <c r="I3624" i="17"/>
  <c r="I3625" i="17"/>
  <c r="I3626" i="17"/>
  <c r="I3627" i="17"/>
  <c r="I3628" i="17"/>
  <c r="I3629" i="17"/>
  <c r="I3630" i="17"/>
  <c r="I3631" i="17"/>
  <c r="I3632" i="17"/>
  <c r="I3633" i="17"/>
  <c r="I3634" i="17"/>
  <c r="I3635" i="17"/>
  <c r="I3636" i="17"/>
  <c r="I3637" i="17"/>
  <c r="I3638" i="17"/>
  <c r="I3639" i="17"/>
  <c r="I3640" i="17"/>
  <c r="I3641" i="17"/>
  <c r="I3642" i="17"/>
  <c r="I3643" i="17"/>
  <c r="I3644" i="17"/>
  <c r="I3645" i="17"/>
  <c r="I3646" i="17"/>
  <c r="I3647" i="17"/>
  <c r="I3648" i="17"/>
  <c r="I3649" i="17"/>
  <c r="I3650" i="17"/>
  <c r="I3651" i="17"/>
  <c r="I3652" i="17"/>
  <c r="I3653" i="17"/>
  <c r="I3654" i="17"/>
  <c r="I3655" i="17"/>
  <c r="I3656" i="17"/>
  <c r="I3657" i="17"/>
  <c r="I3658" i="17"/>
  <c r="I3659" i="17"/>
  <c r="I3660" i="17"/>
  <c r="I3661" i="17"/>
  <c r="I3662" i="17"/>
  <c r="I3663" i="17"/>
  <c r="I3664" i="17"/>
  <c r="I3665" i="17"/>
  <c r="I3666" i="17"/>
  <c r="I3667" i="17"/>
  <c r="I3668" i="17"/>
  <c r="I3669" i="17"/>
  <c r="I3670" i="17"/>
  <c r="I3671" i="17"/>
  <c r="I3672" i="17"/>
  <c r="I3673" i="17"/>
  <c r="I3674" i="17"/>
  <c r="I3675" i="17"/>
  <c r="I3676" i="17"/>
  <c r="I3677" i="17"/>
  <c r="I3678" i="17"/>
  <c r="I3679" i="17"/>
  <c r="I3680" i="17"/>
  <c r="I3681" i="17"/>
  <c r="I3682" i="17"/>
  <c r="I3683" i="17"/>
  <c r="I3684" i="17"/>
  <c r="I3685" i="17"/>
  <c r="I3686" i="17"/>
  <c r="I3687" i="17"/>
  <c r="I3688" i="17"/>
  <c r="I3689" i="17"/>
  <c r="I3690" i="17"/>
  <c r="I3691" i="17"/>
  <c r="I3692" i="17"/>
  <c r="I3693" i="17"/>
  <c r="I3694" i="17"/>
  <c r="I3695" i="17"/>
  <c r="I3696" i="17"/>
  <c r="I3697" i="17"/>
  <c r="I3698" i="17"/>
  <c r="I3699" i="17"/>
  <c r="I3700" i="17"/>
  <c r="I3701" i="17"/>
  <c r="I3702" i="17"/>
  <c r="I3703" i="17"/>
  <c r="I3704" i="17"/>
  <c r="I3705" i="17"/>
  <c r="I3706" i="17"/>
  <c r="I3707" i="17"/>
  <c r="I3708" i="17"/>
  <c r="I3709" i="17"/>
  <c r="I3710" i="17"/>
  <c r="I3711" i="17"/>
  <c r="I3712" i="17"/>
  <c r="I3713" i="17"/>
  <c r="I3714" i="17"/>
  <c r="I3715" i="17"/>
  <c r="I3716" i="17"/>
  <c r="I3717" i="17"/>
  <c r="I3718" i="17"/>
  <c r="I3719" i="17"/>
  <c r="I3720" i="17"/>
  <c r="I3721" i="17"/>
  <c r="I3722" i="17"/>
  <c r="I3723" i="17"/>
  <c r="I3724" i="17"/>
  <c r="I3725" i="17"/>
  <c r="I3726" i="17"/>
  <c r="I3727" i="17"/>
  <c r="I3728" i="17"/>
  <c r="I3729" i="17"/>
  <c r="I3730" i="17"/>
  <c r="I3731" i="17"/>
  <c r="I3732" i="17"/>
  <c r="I3733" i="17"/>
  <c r="I3734" i="17"/>
  <c r="I3735" i="17"/>
  <c r="I3736" i="17"/>
  <c r="I3737" i="17"/>
  <c r="I3738" i="17"/>
  <c r="I3739" i="17"/>
  <c r="I3740" i="17"/>
  <c r="I3741" i="17"/>
  <c r="I3742" i="17"/>
  <c r="I3743" i="17"/>
  <c r="I3744" i="17"/>
  <c r="I3745" i="17"/>
  <c r="I3746" i="17"/>
  <c r="I3747" i="17"/>
  <c r="I3748" i="17"/>
  <c r="I3749" i="17"/>
  <c r="I3750" i="17"/>
  <c r="I3751" i="17"/>
  <c r="I3752" i="17"/>
  <c r="I3753" i="17"/>
  <c r="I3754" i="17"/>
  <c r="I3755" i="17"/>
  <c r="I3756" i="17"/>
  <c r="I3757" i="17"/>
  <c r="I3758" i="17"/>
  <c r="I3759" i="17"/>
  <c r="I3760" i="17"/>
  <c r="I3761" i="17"/>
  <c r="I3762" i="17"/>
  <c r="I3763" i="17"/>
  <c r="I3764" i="17"/>
  <c r="I3765" i="17"/>
  <c r="I3766" i="17"/>
  <c r="I3767" i="17"/>
  <c r="I3768" i="17"/>
  <c r="I3769" i="17"/>
  <c r="I3770" i="17"/>
  <c r="I3771" i="17"/>
  <c r="I3772" i="17"/>
  <c r="I3773" i="17"/>
  <c r="I3774" i="17"/>
  <c r="I3775" i="17"/>
  <c r="I3776" i="17"/>
  <c r="I3777" i="17"/>
  <c r="I3778" i="17"/>
  <c r="I3779" i="17"/>
  <c r="I3780" i="17"/>
  <c r="I3781" i="17"/>
  <c r="I3782" i="17"/>
  <c r="I3783" i="17"/>
  <c r="I3784" i="17"/>
  <c r="I3785" i="17"/>
  <c r="I3786" i="17"/>
  <c r="I3787" i="17"/>
  <c r="I3788" i="17"/>
  <c r="I3789" i="17"/>
  <c r="I3790" i="17"/>
  <c r="I3791" i="17"/>
  <c r="I3792" i="17"/>
  <c r="I3793" i="17"/>
  <c r="I3794" i="17"/>
  <c r="I3795" i="17"/>
  <c r="I3796" i="17"/>
  <c r="I3797" i="17"/>
  <c r="I3798" i="17"/>
  <c r="I3799" i="17"/>
  <c r="I3800" i="17"/>
  <c r="I3801" i="17"/>
  <c r="I3802" i="17"/>
  <c r="I3803" i="17"/>
  <c r="I3804" i="17"/>
  <c r="I3805" i="17"/>
  <c r="I3806" i="17"/>
  <c r="I3807" i="17"/>
  <c r="I3808" i="17"/>
  <c r="I3809" i="17"/>
  <c r="I3810" i="17"/>
  <c r="I3811" i="17"/>
  <c r="I3812" i="17"/>
  <c r="I3813" i="17"/>
  <c r="I3814" i="17"/>
  <c r="I3815" i="17"/>
  <c r="I3816" i="17"/>
  <c r="I3817" i="17"/>
  <c r="I3818" i="17"/>
  <c r="I3819" i="17"/>
  <c r="I3820" i="17"/>
  <c r="I3821" i="17"/>
  <c r="I3822" i="17"/>
  <c r="I3823" i="17"/>
  <c r="I3824" i="17"/>
  <c r="I3825" i="17"/>
  <c r="I3826" i="17"/>
  <c r="I3827" i="17"/>
  <c r="I3828" i="17"/>
  <c r="I3829" i="17"/>
  <c r="I3830" i="17"/>
  <c r="I3831" i="17"/>
  <c r="I3832" i="17"/>
  <c r="I3833" i="17"/>
  <c r="I3834" i="17"/>
  <c r="I3835" i="17"/>
  <c r="I3836" i="17"/>
  <c r="I3837" i="17"/>
  <c r="I3838" i="17"/>
  <c r="I3839" i="17"/>
  <c r="I3840" i="17"/>
  <c r="I3841" i="17"/>
  <c r="I3842" i="17"/>
  <c r="I3843" i="17"/>
  <c r="I3844" i="17"/>
  <c r="I3845" i="17"/>
  <c r="I3846" i="17"/>
  <c r="I3847" i="17"/>
  <c r="I3848" i="17"/>
  <c r="I3849" i="17"/>
  <c r="I3850" i="17"/>
  <c r="I3851" i="17"/>
  <c r="I3852" i="17"/>
  <c r="I3853" i="17"/>
  <c r="I3854" i="17"/>
  <c r="I3855" i="17"/>
  <c r="I3856" i="17"/>
  <c r="I3857" i="17"/>
  <c r="I3858" i="17"/>
  <c r="I3859" i="17"/>
  <c r="I3860" i="17"/>
  <c r="I3861" i="17"/>
  <c r="I3862" i="17"/>
  <c r="I3863" i="17"/>
  <c r="I3864" i="17"/>
  <c r="I3865" i="17"/>
  <c r="I3866" i="17"/>
  <c r="I3867" i="17"/>
  <c r="I3868" i="17"/>
  <c r="I3869" i="17"/>
  <c r="I3870" i="17"/>
  <c r="I3871" i="17"/>
  <c r="I3872" i="17"/>
  <c r="I3873" i="17"/>
  <c r="I3874" i="17"/>
  <c r="I3875" i="17"/>
  <c r="I3876" i="17"/>
  <c r="I3877" i="17"/>
  <c r="I3878" i="17"/>
  <c r="I3879" i="17"/>
  <c r="I3880" i="17"/>
  <c r="I3881" i="17"/>
  <c r="I3882" i="17"/>
  <c r="I3883" i="17"/>
  <c r="I3884" i="17"/>
  <c r="I3885" i="17"/>
  <c r="I3886" i="17"/>
  <c r="I3887" i="17"/>
  <c r="I3888" i="17"/>
  <c r="I3889" i="17"/>
  <c r="I3890" i="17"/>
  <c r="I3891" i="17"/>
  <c r="I3892" i="17"/>
  <c r="I3893" i="17"/>
  <c r="I3894" i="17"/>
  <c r="I3895" i="17"/>
  <c r="I3896" i="17"/>
  <c r="I3897" i="17"/>
  <c r="I3898" i="17"/>
  <c r="I3899" i="17"/>
  <c r="I3900" i="17"/>
  <c r="I3901" i="17"/>
  <c r="I3902" i="17"/>
  <c r="I3903" i="17"/>
  <c r="I3904" i="17"/>
  <c r="I3905" i="17"/>
  <c r="I3906" i="17"/>
  <c r="I3907" i="17"/>
  <c r="I3908" i="17"/>
  <c r="I3909" i="17"/>
  <c r="I3910" i="17"/>
  <c r="I3911" i="17"/>
  <c r="I3912" i="17"/>
  <c r="I3913" i="17"/>
  <c r="I3914" i="17"/>
  <c r="I3915" i="17"/>
  <c r="I3916" i="17"/>
  <c r="I3917" i="17"/>
  <c r="I3918" i="17"/>
  <c r="I3919" i="17"/>
  <c r="I3920" i="17"/>
  <c r="I3921" i="17"/>
  <c r="I3922" i="17"/>
  <c r="I3923" i="17"/>
  <c r="I3924" i="17"/>
  <c r="I3925" i="17"/>
  <c r="I3926" i="17"/>
  <c r="I3927" i="17"/>
  <c r="I3928" i="17"/>
  <c r="I3929" i="17"/>
  <c r="I3930" i="17"/>
  <c r="I3931" i="17"/>
  <c r="I3932" i="17"/>
  <c r="I3" i="17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K25" i="16"/>
  <c r="K26" i="16"/>
  <c r="K27" i="16"/>
  <c r="K28" i="16"/>
  <c r="K29" i="16"/>
  <c r="K30" i="16"/>
  <c r="K31" i="16"/>
  <c r="K32" i="16"/>
  <c r="K33" i="16"/>
  <c r="K34" i="16"/>
  <c r="K35" i="16"/>
  <c r="K36" i="16"/>
  <c r="K37" i="16"/>
  <c r="K38" i="16"/>
  <c r="K39" i="16"/>
  <c r="K40" i="16"/>
  <c r="K41" i="16"/>
  <c r="K42" i="16"/>
  <c r="K43" i="16"/>
  <c r="K44" i="16"/>
  <c r="K45" i="16"/>
  <c r="K46" i="16"/>
  <c r="K47" i="16"/>
  <c r="K48" i="16"/>
  <c r="K49" i="16"/>
  <c r="K50" i="16"/>
  <c r="K51" i="16"/>
  <c r="K52" i="16"/>
  <c r="K53" i="16"/>
  <c r="K54" i="16"/>
  <c r="K55" i="16"/>
  <c r="K56" i="16"/>
  <c r="K57" i="16"/>
  <c r="K58" i="16"/>
  <c r="K59" i="16"/>
  <c r="K60" i="16"/>
  <c r="K61" i="16"/>
  <c r="K62" i="16"/>
  <c r="K63" i="16"/>
  <c r="K64" i="16"/>
  <c r="K65" i="16"/>
  <c r="K66" i="16"/>
  <c r="K67" i="16"/>
  <c r="K68" i="16"/>
  <c r="K69" i="16"/>
  <c r="K70" i="16"/>
  <c r="K71" i="16"/>
  <c r="K72" i="16"/>
  <c r="K73" i="16"/>
  <c r="K74" i="16"/>
  <c r="K75" i="16"/>
  <c r="K76" i="16"/>
  <c r="K77" i="16"/>
  <c r="K78" i="16"/>
  <c r="K79" i="16"/>
  <c r="K80" i="16"/>
  <c r="K81" i="16"/>
  <c r="K82" i="16"/>
  <c r="K83" i="16"/>
  <c r="K84" i="16"/>
  <c r="K85" i="16"/>
  <c r="K86" i="16"/>
  <c r="K87" i="16"/>
  <c r="K88" i="16"/>
  <c r="K89" i="16"/>
  <c r="K90" i="16"/>
  <c r="K91" i="16"/>
  <c r="K92" i="16"/>
  <c r="K93" i="16"/>
  <c r="K94" i="16"/>
  <c r="K95" i="16"/>
  <c r="K96" i="16"/>
  <c r="K97" i="16"/>
  <c r="K98" i="16"/>
  <c r="K99" i="16"/>
  <c r="K100" i="16"/>
  <c r="K101" i="16"/>
  <c r="K102" i="16"/>
  <c r="K103" i="16"/>
  <c r="K104" i="16"/>
  <c r="K105" i="16"/>
  <c r="K106" i="16"/>
  <c r="K107" i="16"/>
  <c r="K108" i="16"/>
  <c r="K109" i="16"/>
  <c r="K110" i="16"/>
  <c r="K111" i="16"/>
  <c r="K112" i="16"/>
  <c r="K113" i="16"/>
  <c r="K114" i="16"/>
  <c r="K115" i="16"/>
  <c r="K116" i="16"/>
  <c r="K117" i="16"/>
  <c r="K118" i="16"/>
  <c r="K119" i="16"/>
  <c r="K120" i="16"/>
  <c r="K121" i="16"/>
  <c r="K122" i="16"/>
  <c r="K123" i="16"/>
  <c r="K124" i="16"/>
  <c r="K125" i="16"/>
  <c r="K126" i="16"/>
  <c r="K127" i="16"/>
  <c r="K128" i="16"/>
  <c r="K129" i="16"/>
  <c r="K130" i="16"/>
  <c r="K131" i="16"/>
  <c r="K132" i="16"/>
  <c r="K133" i="16"/>
  <c r="K134" i="16"/>
  <c r="K135" i="16"/>
  <c r="K136" i="16"/>
  <c r="K137" i="16"/>
  <c r="K138" i="16"/>
  <c r="K139" i="16"/>
  <c r="K140" i="16"/>
  <c r="K141" i="16"/>
  <c r="K142" i="16"/>
  <c r="K143" i="16"/>
  <c r="K144" i="16"/>
  <c r="K145" i="16"/>
  <c r="K146" i="16"/>
  <c r="K147" i="16"/>
  <c r="K148" i="16"/>
  <c r="K149" i="16"/>
  <c r="K150" i="16"/>
  <c r="K151" i="16"/>
  <c r="K152" i="16"/>
  <c r="K153" i="16"/>
  <c r="K154" i="16"/>
  <c r="K155" i="16"/>
  <c r="K156" i="16"/>
  <c r="K157" i="16"/>
  <c r="K158" i="16"/>
  <c r="K159" i="16"/>
  <c r="K160" i="16"/>
  <c r="K161" i="16"/>
  <c r="K162" i="16"/>
  <c r="K163" i="16"/>
  <c r="K164" i="16"/>
  <c r="K165" i="16"/>
  <c r="K166" i="16"/>
  <c r="K167" i="16"/>
  <c r="K168" i="16"/>
  <c r="K169" i="16"/>
  <c r="K170" i="16"/>
  <c r="K171" i="16"/>
  <c r="K172" i="16"/>
  <c r="K173" i="16"/>
  <c r="K174" i="16"/>
  <c r="K175" i="16"/>
  <c r="K176" i="16"/>
  <c r="K177" i="16"/>
  <c r="K178" i="16"/>
  <c r="K179" i="16"/>
  <c r="K180" i="16"/>
  <c r="K181" i="16"/>
  <c r="K182" i="16"/>
  <c r="K183" i="16"/>
  <c r="K184" i="16"/>
  <c r="K185" i="16"/>
  <c r="K186" i="16"/>
  <c r="K187" i="16"/>
  <c r="K188" i="16"/>
  <c r="K189" i="16"/>
  <c r="K190" i="16"/>
  <c r="K191" i="16"/>
  <c r="K192" i="16"/>
  <c r="K193" i="16"/>
  <c r="K194" i="16"/>
  <c r="K195" i="16"/>
  <c r="K196" i="16"/>
  <c r="K197" i="16"/>
  <c r="K198" i="16"/>
  <c r="K199" i="16"/>
  <c r="K200" i="16"/>
  <c r="K201" i="16"/>
  <c r="K202" i="16"/>
  <c r="K203" i="16"/>
  <c r="K204" i="16"/>
  <c r="K205" i="16"/>
  <c r="K206" i="16"/>
  <c r="K207" i="16"/>
  <c r="K208" i="16"/>
  <c r="K209" i="16"/>
  <c r="K210" i="16"/>
  <c r="K211" i="16"/>
  <c r="K212" i="16"/>
  <c r="K213" i="16"/>
  <c r="K214" i="16"/>
  <c r="K215" i="16"/>
  <c r="K216" i="16"/>
  <c r="K217" i="16"/>
  <c r="K218" i="16"/>
  <c r="K219" i="16"/>
  <c r="K220" i="16"/>
  <c r="K221" i="16"/>
  <c r="K222" i="16"/>
  <c r="K223" i="16"/>
  <c r="K224" i="16"/>
  <c r="K225" i="16"/>
  <c r="K226" i="16"/>
  <c r="K227" i="16"/>
  <c r="K228" i="16"/>
  <c r="K229" i="16"/>
  <c r="K230" i="16"/>
  <c r="K231" i="16"/>
  <c r="K232" i="16"/>
  <c r="K233" i="16"/>
  <c r="K234" i="16"/>
  <c r="K235" i="16"/>
  <c r="K236" i="16"/>
  <c r="K237" i="16"/>
  <c r="K238" i="16"/>
  <c r="K239" i="16"/>
  <c r="K240" i="16"/>
  <c r="K241" i="16"/>
  <c r="K242" i="16"/>
  <c r="K243" i="16"/>
  <c r="K244" i="16"/>
  <c r="K245" i="16"/>
  <c r="K246" i="16"/>
  <c r="K247" i="16"/>
  <c r="K248" i="16"/>
  <c r="K249" i="16"/>
  <c r="K250" i="16"/>
  <c r="K251" i="16"/>
  <c r="K252" i="16"/>
  <c r="K253" i="16"/>
  <c r="K254" i="16"/>
  <c r="K255" i="16"/>
  <c r="K256" i="16"/>
  <c r="K257" i="16"/>
  <c r="K258" i="16"/>
  <c r="K259" i="16"/>
  <c r="K260" i="16"/>
  <c r="K261" i="16"/>
  <c r="K262" i="16"/>
  <c r="K263" i="16"/>
  <c r="K264" i="16"/>
  <c r="K265" i="16"/>
  <c r="K266" i="16"/>
  <c r="K267" i="16"/>
  <c r="K268" i="16"/>
  <c r="K269" i="16"/>
  <c r="K270" i="16"/>
  <c r="K271" i="16"/>
  <c r="K272" i="16"/>
  <c r="K273" i="16"/>
  <c r="K274" i="16"/>
  <c r="K275" i="16"/>
  <c r="K276" i="16"/>
  <c r="K277" i="16"/>
  <c r="K278" i="16"/>
  <c r="K279" i="16"/>
  <c r="K280" i="16"/>
  <c r="K281" i="16"/>
  <c r="K282" i="16"/>
  <c r="K283" i="16"/>
  <c r="K284" i="16"/>
  <c r="K285" i="16"/>
  <c r="K286" i="16"/>
  <c r="K287" i="16"/>
  <c r="K288" i="16"/>
  <c r="K289" i="16"/>
  <c r="K290" i="16"/>
  <c r="K291" i="16"/>
  <c r="K292" i="16"/>
  <c r="K293" i="16"/>
  <c r="K294" i="16"/>
  <c r="K295" i="16"/>
  <c r="K296" i="16"/>
  <c r="K297" i="16"/>
  <c r="K298" i="16"/>
  <c r="K299" i="16"/>
  <c r="K300" i="16"/>
  <c r="K301" i="16"/>
  <c r="K302" i="16"/>
  <c r="K303" i="16"/>
  <c r="K304" i="16"/>
  <c r="K305" i="16"/>
  <c r="K306" i="16"/>
  <c r="K307" i="16"/>
  <c r="K308" i="16"/>
  <c r="K309" i="16"/>
  <c r="K310" i="16"/>
  <c r="K311" i="16"/>
  <c r="K312" i="16"/>
  <c r="K313" i="16"/>
  <c r="K314" i="16"/>
  <c r="K315" i="16"/>
  <c r="K316" i="16"/>
  <c r="K317" i="16"/>
  <c r="K318" i="16"/>
  <c r="K319" i="16"/>
  <c r="K320" i="16"/>
  <c r="K321" i="16"/>
  <c r="K322" i="16"/>
  <c r="K323" i="16"/>
  <c r="K324" i="16"/>
  <c r="K325" i="16"/>
  <c r="K326" i="16"/>
  <c r="K327" i="16"/>
  <c r="K328" i="16"/>
  <c r="K329" i="16"/>
  <c r="K330" i="16"/>
  <c r="K331" i="16"/>
  <c r="K332" i="16"/>
  <c r="K333" i="16"/>
  <c r="K334" i="16"/>
  <c r="K335" i="16"/>
  <c r="K336" i="16"/>
  <c r="K337" i="16"/>
  <c r="K338" i="16"/>
  <c r="K339" i="16"/>
  <c r="K340" i="16"/>
  <c r="K341" i="16"/>
  <c r="K342" i="16"/>
  <c r="K343" i="16"/>
  <c r="K344" i="16"/>
  <c r="K345" i="16"/>
  <c r="K346" i="16"/>
  <c r="K347" i="16"/>
  <c r="K348" i="16"/>
  <c r="K349" i="16"/>
  <c r="K350" i="16"/>
  <c r="K351" i="16"/>
  <c r="K352" i="16"/>
  <c r="K353" i="16"/>
  <c r="K3" i="16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F53" i="16"/>
  <c r="F54" i="16"/>
  <c r="F55" i="16"/>
  <c r="F56" i="16"/>
  <c r="F57" i="16"/>
  <c r="F58" i="16"/>
  <c r="F59" i="16"/>
  <c r="F60" i="16"/>
  <c r="F61" i="16"/>
  <c r="F62" i="16"/>
  <c r="F63" i="16"/>
  <c r="F64" i="16"/>
  <c r="F65" i="16"/>
  <c r="F66" i="16"/>
  <c r="F67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F85" i="16"/>
  <c r="F86" i="16"/>
  <c r="F87" i="16"/>
  <c r="F88" i="16"/>
  <c r="F89" i="16"/>
  <c r="F90" i="16"/>
  <c r="F91" i="16"/>
  <c r="F92" i="16"/>
  <c r="F93" i="16"/>
  <c r="F94" i="16"/>
  <c r="F95" i="16"/>
  <c r="F96" i="16"/>
  <c r="F97" i="16"/>
  <c r="F98" i="16"/>
  <c r="F99" i="16"/>
  <c r="F100" i="16"/>
  <c r="F101" i="16"/>
  <c r="F102" i="16"/>
  <c r="F103" i="16"/>
  <c r="F104" i="16"/>
  <c r="F105" i="16"/>
  <c r="F106" i="16"/>
  <c r="F107" i="16"/>
  <c r="F108" i="16"/>
  <c r="F109" i="16"/>
  <c r="F110" i="16"/>
  <c r="F111" i="16"/>
  <c r="F112" i="16"/>
  <c r="F113" i="16"/>
  <c r="F114" i="16"/>
  <c r="F115" i="16"/>
  <c r="F116" i="16"/>
  <c r="F117" i="16"/>
  <c r="F118" i="16"/>
  <c r="F119" i="16"/>
  <c r="F120" i="16"/>
  <c r="F121" i="16"/>
  <c r="F122" i="16"/>
  <c r="F123" i="16"/>
  <c r="F124" i="16"/>
  <c r="F125" i="16"/>
  <c r="F126" i="16"/>
  <c r="F127" i="16"/>
  <c r="F128" i="16"/>
  <c r="F129" i="16"/>
  <c r="F130" i="16"/>
  <c r="F131" i="16"/>
  <c r="F132" i="16"/>
  <c r="F133" i="16"/>
  <c r="F134" i="16"/>
  <c r="F135" i="16"/>
  <c r="F136" i="16"/>
  <c r="F137" i="16"/>
  <c r="F138" i="16"/>
  <c r="F139" i="16"/>
  <c r="F140" i="16"/>
  <c r="F141" i="16"/>
  <c r="F142" i="16"/>
  <c r="F143" i="16"/>
  <c r="F144" i="16"/>
  <c r="F145" i="16"/>
  <c r="F146" i="16"/>
  <c r="F147" i="16"/>
  <c r="F148" i="16"/>
  <c r="F149" i="16"/>
  <c r="F150" i="16"/>
  <c r="F151" i="16"/>
  <c r="F152" i="16"/>
  <c r="F153" i="16"/>
  <c r="F154" i="16"/>
  <c r="F155" i="16"/>
  <c r="F156" i="16"/>
  <c r="F157" i="16"/>
  <c r="F158" i="16"/>
  <c r="F159" i="16"/>
  <c r="F160" i="16"/>
  <c r="F161" i="16"/>
  <c r="F162" i="16"/>
  <c r="F163" i="16"/>
  <c r="F164" i="16"/>
  <c r="F165" i="16"/>
  <c r="F166" i="16"/>
  <c r="F167" i="16"/>
  <c r="F168" i="16"/>
  <c r="F169" i="16"/>
  <c r="F170" i="16"/>
  <c r="F171" i="16"/>
  <c r="F172" i="16"/>
  <c r="F173" i="16"/>
  <c r="F174" i="16"/>
  <c r="F175" i="16"/>
  <c r="F176" i="16"/>
  <c r="F177" i="16"/>
  <c r="F178" i="16"/>
  <c r="F179" i="16"/>
  <c r="F180" i="16"/>
  <c r="F181" i="16"/>
  <c r="F182" i="16"/>
  <c r="F183" i="16"/>
  <c r="F184" i="16"/>
  <c r="F185" i="16"/>
  <c r="F186" i="16"/>
  <c r="F187" i="16"/>
  <c r="F188" i="16"/>
  <c r="F189" i="16"/>
  <c r="F190" i="16"/>
  <c r="F191" i="16"/>
  <c r="F192" i="16"/>
  <c r="F193" i="16"/>
  <c r="F194" i="16"/>
  <c r="F195" i="16"/>
  <c r="F196" i="16"/>
  <c r="F197" i="16"/>
  <c r="F198" i="16"/>
  <c r="F199" i="16"/>
  <c r="F200" i="16"/>
  <c r="F201" i="16"/>
  <c r="F202" i="16"/>
  <c r="F203" i="16"/>
  <c r="F204" i="16"/>
  <c r="F205" i="16"/>
  <c r="F206" i="16"/>
  <c r="F207" i="16"/>
  <c r="F208" i="16"/>
  <c r="F209" i="16"/>
  <c r="F210" i="16"/>
  <c r="F211" i="16"/>
  <c r="F212" i="16"/>
  <c r="F213" i="16"/>
  <c r="F214" i="16"/>
  <c r="F215" i="16"/>
  <c r="F216" i="16"/>
  <c r="F217" i="16"/>
  <c r="F218" i="16"/>
  <c r="F219" i="16"/>
  <c r="F220" i="16"/>
  <c r="F221" i="16"/>
  <c r="F222" i="16"/>
  <c r="F223" i="16"/>
  <c r="F224" i="16"/>
  <c r="F225" i="16"/>
  <c r="F226" i="16"/>
  <c r="F227" i="16"/>
  <c r="F228" i="16"/>
  <c r="F229" i="16"/>
  <c r="F230" i="16"/>
  <c r="F231" i="16"/>
  <c r="F232" i="16"/>
  <c r="F233" i="16"/>
  <c r="F234" i="16"/>
  <c r="F235" i="16"/>
  <c r="F236" i="16"/>
  <c r="F237" i="16"/>
  <c r="F238" i="16"/>
  <c r="F239" i="16"/>
  <c r="F240" i="16"/>
  <c r="F241" i="16"/>
  <c r="F242" i="16"/>
  <c r="F243" i="16"/>
  <c r="F244" i="16"/>
  <c r="F245" i="16"/>
  <c r="F246" i="16"/>
  <c r="F247" i="16"/>
  <c r="F248" i="16"/>
  <c r="F249" i="16"/>
  <c r="F250" i="16"/>
  <c r="F251" i="16"/>
  <c r="F252" i="16"/>
  <c r="F253" i="16"/>
  <c r="F254" i="16"/>
  <c r="F255" i="16"/>
  <c r="F256" i="16"/>
  <c r="F257" i="16"/>
  <c r="F258" i="16"/>
  <c r="F259" i="16"/>
  <c r="F260" i="16"/>
  <c r="F261" i="16"/>
  <c r="F262" i="16"/>
  <c r="F263" i="16"/>
  <c r="F264" i="16"/>
  <c r="F265" i="16"/>
  <c r="F266" i="16"/>
  <c r="F267" i="16"/>
  <c r="F268" i="16"/>
  <c r="F269" i="16"/>
  <c r="F270" i="16"/>
  <c r="F271" i="16"/>
  <c r="F272" i="16"/>
  <c r="F273" i="16"/>
  <c r="F274" i="16"/>
  <c r="F275" i="16"/>
  <c r="F276" i="16"/>
  <c r="F277" i="16"/>
  <c r="F278" i="16"/>
  <c r="F279" i="16"/>
  <c r="F280" i="16"/>
  <c r="F281" i="16"/>
  <c r="F282" i="16"/>
  <c r="F283" i="16"/>
  <c r="F284" i="16"/>
  <c r="F285" i="16"/>
  <c r="F286" i="16"/>
  <c r="F287" i="16"/>
  <c r="F288" i="16"/>
  <c r="F289" i="16"/>
  <c r="F290" i="16"/>
  <c r="F291" i="16"/>
  <c r="F292" i="16"/>
  <c r="F293" i="16"/>
  <c r="F294" i="16"/>
  <c r="F295" i="16"/>
  <c r="F296" i="16"/>
  <c r="F297" i="16"/>
  <c r="F298" i="16"/>
  <c r="F299" i="16"/>
  <c r="F300" i="16"/>
  <c r="F301" i="16"/>
  <c r="F302" i="16"/>
  <c r="F303" i="16"/>
  <c r="F304" i="16"/>
  <c r="F305" i="16"/>
  <c r="F306" i="16"/>
  <c r="F307" i="16"/>
  <c r="F308" i="16"/>
  <c r="F309" i="16"/>
  <c r="F310" i="16"/>
  <c r="F311" i="16"/>
  <c r="F312" i="16"/>
  <c r="F313" i="16"/>
  <c r="F314" i="16"/>
  <c r="F315" i="16"/>
  <c r="F316" i="16"/>
  <c r="F317" i="16"/>
  <c r="F318" i="16"/>
  <c r="F319" i="16"/>
  <c r="F320" i="16"/>
  <c r="F321" i="16"/>
  <c r="F322" i="16"/>
  <c r="F323" i="16"/>
  <c r="F324" i="16"/>
  <c r="F325" i="16"/>
  <c r="F326" i="16"/>
  <c r="F327" i="16"/>
  <c r="F328" i="16"/>
  <c r="F329" i="16"/>
  <c r="F330" i="16"/>
  <c r="F331" i="16"/>
  <c r="F332" i="16"/>
  <c r="F333" i="16"/>
  <c r="F334" i="16"/>
  <c r="F335" i="16"/>
  <c r="F336" i="16"/>
  <c r="F337" i="16"/>
  <c r="F338" i="16"/>
  <c r="F339" i="16"/>
  <c r="F340" i="16"/>
  <c r="F341" i="16"/>
  <c r="F342" i="16"/>
  <c r="F343" i="16"/>
  <c r="F344" i="16"/>
  <c r="F345" i="16"/>
  <c r="F346" i="16"/>
  <c r="F347" i="16"/>
  <c r="F348" i="16"/>
  <c r="F349" i="16"/>
  <c r="F350" i="16"/>
  <c r="F351" i="16"/>
  <c r="F352" i="16"/>
  <c r="F353" i="16"/>
  <c r="R3" i="5"/>
  <c r="R4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" i="5"/>
  <c r="F3" i="2" l="1"/>
  <c r="F10" i="2"/>
  <c r="F11" i="2"/>
  <c r="F5" i="2"/>
  <c r="F12" i="2"/>
  <c r="F4" i="2"/>
  <c r="F13" i="2"/>
  <c r="F6" i="2"/>
  <c r="F7" i="2"/>
  <c r="F8" i="2"/>
  <c r="F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7FC24F5-D863-455D-8263-38F66279EBC5}" name="Consulta - new_guest" description="Conexión a la consulta 'new_guest' en el libro." type="100" refreshedVersion="7" minRefreshableVersion="5">
    <extLst>
      <ext xmlns:x15="http://schemas.microsoft.com/office/spreadsheetml/2010/11/main" uri="{DE250136-89BD-433C-8126-D09CA5730AF9}">
        <x15:connection id="587f3935-164d-474c-97a2-a56f39cf67ba">
          <x15:oledbPr connection="Provider=Microsoft.Mashup.OleDb.1;Data Source=$Workbook$;Location=new_guest;Extended Properties=&quot;&quot;">
            <x15:dbTables>
              <x15:dbTable name="new_guest"/>
            </x15:dbTables>
          </x15:oledbPr>
        </x15:connection>
      </ext>
    </extLst>
  </connection>
  <connection id="2" xr16:uid="{B30ECE76-F885-40F7-91DD-D2FA73F8348E}" name="Consulta - repeated_guest" description="Conexión a la consulta 'repeated_guest' en el libro." type="100" refreshedVersion="7" minRefreshableVersion="5">
    <extLst>
      <ext xmlns:x15="http://schemas.microsoft.com/office/spreadsheetml/2010/11/main" uri="{DE250136-89BD-433C-8126-D09CA5730AF9}">
        <x15:connection id="0e88f572-c079-4640-bd00-576f5b640314">
          <x15:oledbPr connection="Provider=Microsoft.Mashup.OleDb.1;Data Source=$Workbook$;Location=repeated_guest;Extended Properties=&quot;&quot;">
            <x15:dbTables>
              <x15:dbTable name="repeated_guest"/>
            </x15:dbTables>
          </x15:oledbPr>
        </x15:connection>
      </ext>
    </extLst>
  </connection>
  <connection id="3" xr16:uid="{2FC241BD-0899-4834-8AC7-D9324FFF4D01}" name="Consulta - Reservations_No_Stay_Days" description="Conexión a la consulta 'Reservations_No_Stay_Days' en el libro." type="100" refreshedVersion="7" minRefreshableVersion="5">
    <extLst>
      <ext xmlns:x15="http://schemas.microsoft.com/office/spreadsheetml/2010/11/main" uri="{DE250136-89BD-433C-8126-D09CA5730AF9}">
        <x15:connection id="e112a080-39ff-42b6-a748-05dcba899a50">
          <x15:oledbPr connection="Provider=Microsoft.Mashup.OleDb.1;Data Source=$Workbook$;Location=Reservations_No_Stay_Days;Extended Properties=&quot;&quot;">
            <x15:dbTables>
              <x15:dbTable name="Reservations_No_Stay_Days"/>
            </x15:dbTables>
          </x15:oledbPr>
        </x15:connection>
      </ext>
    </extLst>
  </connection>
  <connection id="4" xr16:uid="{6D8DA990-7D3A-4412-8625-59268CCCB397}" name="Consulta - Reservations_Stay_Days" description="Conexión a la consulta 'Reservations_Stay_Days' en el libro." type="100" refreshedVersion="7" minRefreshableVersion="5">
    <extLst>
      <ext xmlns:x15="http://schemas.microsoft.com/office/spreadsheetml/2010/11/main" uri="{DE250136-89BD-433C-8126-D09CA5730AF9}">
        <x15:connection id="7e1f466f-a45c-48a6-a01a-00ae36ea1540"/>
      </ext>
    </extLst>
  </connection>
  <connection id="5" xr16:uid="{21066908-1AAD-4896-BA78-47863DA3895A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<sst xmlns="http://schemas.openxmlformats.org/spreadsheetml/2006/main" count="309" uniqueCount="113">
  <si>
    <t>May</t>
  </si>
  <si>
    <t>Recuento de Booking_ID</t>
  </si>
  <si>
    <t>Total general</t>
  </si>
  <si>
    <t>Total Reservations</t>
  </si>
  <si>
    <t>Month</t>
  </si>
  <si>
    <t>Median Price Room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</si>
  <si>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</si>
  <si>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</si>
  <si>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</si>
  <si>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</si>
  <si>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</si>
  <si>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</si>
  <si>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</si>
  <si>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</si>
  <si>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</si>
  <si>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</si>
  <si>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</si>
  <si>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Room Type</t>
  </si>
  <si>
    <t>Median Guests</t>
  </si>
  <si>
    <t>Median Stay</t>
  </si>
  <si>
    <t>Total Stay Nights</t>
  </si>
  <si>
    <t>Nights</t>
  </si>
  <si>
    <t>Total Guests</t>
  </si>
  <si>
    <t>Recuento de total_stay_days</t>
  </si>
  <si>
    <t>Repeated Guest</t>
  </si>
  <si>
    <t>Meal Plan 1</t>
  </si>
  <si>
    <t>Meal Plan 2</t>
  </si>
  <si>
    <t>Meal Plan 3</t>
  </si>
  <si>
    <t>Not Selected</t>
  </si>
  <si>
    <t>No. children</t>
  </si>
  <si>
    <t>No. Adults</t>
  </si>
  <si>
    <t>Canceled</t>
  </si>
  <si>
    <t>Not_Canceled</t>
  </si>
  <si>
    <t>Aviation</t>
  </si>
  <si>
    <t>Complementary</t>
  </si>
  <si>
    <t>Corporate</t>
  </si>
  <si>
    <t>Offline</t>
  </si>
  <si>
    <t>Online</t>
  </si>
  <si>
    <t>Total Canceled</t>
  </si>
  <si>
    <t>Total Not_Canceled</t>
  </si>
  <si>
    <t>canceled</t>
  </si>
  <si>
    <t>not canceled</t>
  </si>
  <si>
    <t>Count_Booking_Status</t>
  </si>
  <si>
    <t xml:space="preserve"> </t>
  </si>
  <si>
    <t>Cancelled</t>
  </si>
  <si>
    <t>New Guest</t>
  </si>
  <si>
    <t>Meal Plan</t>
  </si>
  <si>
    <t>Total</t>
  </si>
  <si>
    <t>friday</t>
  </si>
  <si>
    <t>monday</t>
  </si>
  <si>
    <t>saturday</t>
  </si>
  <si>
    <t>sunday</t>
  </si>
  <si>
    <t>thursday</t>
  </si>
  <si>
    <t>tuesday</t>
  </si>
  <si>
    <t>wednesday</t>
  </si>
  <si>
    <t>Day of arrival</t>
  </si>
  <si>
    <t>Total Revenew</t>
  </si>
  <si>
    <t>Booking Cancelled</t>
  </si>
  <si>
    <t>Booking Not_Canceled</t>
  </si>
  <si>
    <t>nc</t>
  </si>
  <si>
    <t>c</t>
  </si>
  <si>
    <t>n</t>
  </si>
  <si>
    <t>mrp</t>
  </si>
  <si>
    <t>probabilidad de cancelacion</t>
  </si>
  <si>
    <t>Room 1</t>
  </si>
  <si>
    <t>Room 4</t>
  </si>
  <si>
    <t>Room 6</t>
  </si>
  <si>
    <t>Room 2</t>
  </si>
  <si>
    <t>Room 5</t>
  </si>
  <si>
    <t>Room 7</t>
  </si>
  <si>
    <t>Room 3</t>
  </si>
  <si>
    <t>Total Bookings</t>
  </si>
  <si>
    <t>Median_Lead_Time</t>
  </si>
  <si>
    <t>Not Canceled</t>
  </si>
  <si>
    <t>Etiquetas de columna</t>
  </si>
  <si>
    <t>Probabilidad</t>
  </si>
  <si>
    <t/>
  </si>
  <si>
    <t>Count</t>
  </si>
  <si>
    <t>Lead Time</t>
  </si>
  <si>
    <t>Recuento de booking_status</t>
  </si>
  <si>
    <t>Average Room Price</t>
  </si>
  <si>
    <t>Avg Price</t>
  </si>
  <si>
    <t>pC</t>
  </si>
  <si>
    <t>nights</t>
  </si>
  <si>
    <t>21+</t>
  </si>
  <si>
    <t>1 to 5</t>
  </si>
  <si>
    <t>6 to 10</t>
  </si>
  <si>
    <t>11 to 15</t>
  </si>
  <si>
    <t>16 to 20</t>
  </si>
  <si>
    <t>0€ - 100€</t>
  </si>
  <si>
    <t>101€ -  200€</t>
  </si>
  <si>
    <t>201€ - 300€</t>
  </si>
  <si>
    <t>301€ - 400€</t>
  </si>
  <si>
    <t>Type of Guest</t>
  </si>
  <si>
    <t>Cancelation Rate</t>
  </si>
  <si>
    <t>Not Cancelation Rate</t>
  </si>
  <si>
    <t>Loss %</t>
  </si>
  <si>
    <t>Median</t>
  </si>
  <si>
    <t>Average</t>
  </si>
  <si>
    <t>% cambio en reservas</t>
  </si>
  <si>
    <t>% cambio en precio</t>
  </si>
  <si>
    <t>Elasticidad</t>
  </si>
  <si>
    <t>Other</t>
  </si>
  <si>
    <t>Others</t>
  </si>
  <si>
    <t>Total New Guest</t>
  </si>
  <si>
    <t>Total Repeated Guest</t>
  </si>
  <si>
    <t>(en blanco)</t>
  </si>
  <si>
    <t>Stay</t>
  </si>
  <si>
    <t>Total Median Price Room</t>
  </si>
  <si>
    <t>Stay Duration</t>
  </si>
  <si>
    <t>Total Stay Duration</t>
  </si>
  <si>
    <t>11+</t>
  </si>
  <si>
    <t>c. 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</si>
</sst>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_-;\-* #,##0_-;_-* &quot;-&quot;??_-;_-@_-"/>
    <numFmt numFmtId="165" formatCode="_-* #,##0\ [$€-C0A]_-;\-* #,##0\ [$€-C0A]_-;_-* &quot;-&quot;??\ [$€-C0A]_-;_-@_-"/>
    <numFmt numFmtId="166" formatCode="#,##0\ &quot;€&quot;;\-#,##0\ &quot;€&quot;;#,##0\ &quot;€&quot;"/>
    <numFmt numFmtId="167" formatCode="0.0%"/>
    <numFmt numFmtId="168" formatCode="_-* #,##0.00\ [$€-C0A]_-;\-* #,##0.00\ [$€-C0A]_-;_-* &quot;-&quot;??\ [$€-C0A]_-;_-@_-"/>
    <numFmt numFmtId="169" formatCode="#,##0\ [$€-1];[Red]\-#,##0\ [$€-1]"/>
    <numFmt numFmtId="170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 style="thin">
        <color theme="4" tint="0.39997558519241921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3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4" fontId="0" fillId="0" borderId="0" xfId="0" applyNumberFormat="1" applyAlignment="1">
      <alignment horizontal="left"/>
    </xf>
    <xf numFmtId="165" fontId="0" fillId="0" borderId="0" xfId="0" applyNumberFormat="1"/>
    <xf numFmtId="1" fontId="0" fillId="0" borderId="0" xfId="0" applyNumberFormat="1"/>
    <xf numFmtId="0" fontId="0" fillId="0" borderId="0" xfId="0" applyAlignment="1">
      <alignment horizontal="left" indent="1"/>
    </xf>
    <xf numFmtId="166" fontId="0" fillId="0" borderId="0" xfId="0" applyNumberFormat="1"/>
    <xf numFmtId="0" fontId="0" fillId="0" borderId="1" xfId="0" applyBorder="1"/>
    <xf numFmtId="167" fontId="0" fillId="0" borderId="0" xfId="0" applyNumberFormat="1"/>
    <xf numFmtId="9" fontId="0" fillId="0" borderId="0" xfId="1" applyFont="1"/>
    <xf numFmtId="164" fontId="3" fillId="0" borderId="2" xfId="0" applyNumberFormat="1" applyFont="1" applyBorder="1"/>
    <xf numFmtId="0" fontId="3" fillId="2" borderId="3" xfId="0" applyFont="1" applyFill="1" applyBorder="1" applyAlignment="1">
      <alignment horizontal="left"/>
    </xf>
    <xf numFmtId="0" fontId="3" fillId="2" borderId="3" xfId="0" applyFont="1" applyFill="1" applyBorder="1"/>
    <xf numFmtId="168" fontId="0" fillId="0" borderId="0" xfId="0" applyNumberFormat="1" applyAlignment="1">
      <alignment horizontal="left"/>
    </xf>
    <xf numFmtId="2" fontId="0" fillId="0" borderId="0" xfId="1" applyNumberFormat="1" applyFont="1"/>
    <xf numFmtId="164" fontId="0" fillId="0" borderId="0" xfId="1" applyNumberFormat="1" applyFont="1"/>
    <xf numFmtId="168" fontId="0" fillId="0" borderId="0" xfId="2" applyNumberFormat="1" applyFont="1"/>
    <xf numFmtId="168" fontId="0" fillId="0" borderId="0" xfId="2" applyNumberFormat="1" applyFont="1" applyAlignment="1">
      <alignment horizontal="left"/>
    </xf>
    <xf numFmtId="168" fontId="3" fillId="2" borderId="3" xfId="2" applyNumberFormat="1" applyFont="1" applyFill="1" applyBorder="1" applyAlignment="1">
      <alignment horizontal="left"/>
    </xf>
    <xf numFmtId="170" fontId="0" fillId="0" borderId="0" xfId="0" applyNumberFormat="1"/>
    <xf numFmtId="164" fontId="0" fillId="0" borderId="0" xfId="2" applyNumberFormat="1" applyFont="1"/>
    <xf numFmtId="16" fontId="0" fillId="0" borderId="0" xfId="0" applyNumberFormat="1"/>
    <xf numFmtId="0" fontId="3" fillId="3" borderId="0" xfId="0" applyFont="1" applyFill="1"/>
    <xf numFmtId="164" fontId="3" fillId="4" borderId="3" xfId="0" applyNumberFormat="1" applyFont="1" applyFill="1" applyBorder="1"/>
    <xf numFmtId="9" fontId="0" fillId="3" borderId="0" xfId="1" applyFont="1" applyFill="1"/>
    <xf numFmtId="0" fontId="3" fillId="4" borderId="3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left"/>
    </xf>
    <xf numFmtId="164" fontId="0" fillId="0" borderId="1" xfId="0" applyNumberFormat="1" applyBorder="1"/>
    <xf numFmtId="9" fontId="0" fillId="0" borderId="1" xfId="1" applyFont="1" applyBorder="1"/>
    <xf numFmtId="169" fontId="3" fillId="3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164" fontId="0" fillId="0" borderId="0" xfId="2" applyNumberFormat="1" applyFont="1" applyAlignment="1">
      <alignment horizontal="center"/>
    </xf>
    <xf numFmtId="16" fontId="0" fillId="0" borderId="0" xfId="0" applyNumberFormat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141"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8" formatCode="_-* #,##0.00\ [$€-C0A]_-;\-* #,##0.0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" formatCode="0"/>
    </dxf>
    <dxf>
      <numFmt numFmtId="13" formatCode="0%"/>
    </dxf>
    <dxf>
      <numFmt numFmtId="164" formatCode="_-* #,##0_-;\-* #,##0_-;_-* &quot;-&quot;??_-;_-@_-"/>
    </dxf>
    <dxf>
      <numFmt numFmtId="1" formatCode="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7" formatCode="0.0%"/>
    </dxf>
    <dxf>
      <numFmt numFmtId="167" formatCode="0.0%"/>
    </dxf>
    <dxf>
      <numFmt numFmtId="164" formatCode="_-* #,##0_-;\-* #,##0_-;_-* &quot;-&quot;??_-;_-@_-"/>
    </dxf>
    <dxf>
      <numFmt numFmtId="0" formatCode="General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_-* #,##0\ [$€-C0A]_-;\-* #,##0\ [$€-C0A]_-;_-* &quot;-&quot;??\ [$€-C0A]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0" formatCode="General"/>
    </dxf>
    <dxf>
      <numFmt numFmtId="13" formatCode="0%"/>
    </dxf>
    <dxf>
      <numFmt numFmtId="167" formatCode="0.0%"/>
    </dxf>
    <dxf>
      <numFmt numFmtId="164" formatCode="_-* #,##0_-;\-* #,##0_-;_-* &quot;-&quot;??_-;_-@_-"/>
    </dxf>
    <dxf>
      <numFmt numFmtId="165" formatCode="_-* #,##0\ [$€-C0A]_-;\-* #,##0\ [$€-C0A]_-;_-* &quot;-&quot;??\ [$€-C0A]_-;_-@_-"/>
    </dxf>
    <dxf>
      <numFmt numFmtId="165" formatCode="_-* #,##0\ [$€-C0A]_-;\-* #,##0\ [$€-C0A]_-;_-* &quot;-&quot;??\ [$€-C0A]_-;_-@_-"/>
    </dxf>
    <dxf>
      <numFmt numFmtId="171" formatCode="dd/mm/yyyy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microsoft.com/office/2007/relationships/slicerCache" Target="slicerCaches/slicerCache1.xml"/><Relationship Id="rId21" Type="http://schemas.openxmlformats.org/officeDocument/2006/relationships/pivotCacheDefinition" Target="pivotCache/pivotCacheDefinition11.xml"/><Relationship Id="rId42" Type="http://schemas.openxmlformats.org/officeDocument/2006/relationships/customXml" Target="../customXml/item9.xml"/><Relationship Id="rId47" Type="http://schemas.openxmlformats.org/officeDocument/2006/relationships/customXml" Target="../customXml/item14.xml"/><Relationship Id="rId63" Type="http://schemas.openxmlformats.org/officeDocument/2006/relationships/customXml" Target="../customXml/item30.xml"/><Relationship Id="rId68" Type="http://schemas.openxmlformats.org/officeDocument/2006/relationships/customXml" Target="../customXml/item35.xml"/><Relationship Id="rId16" Type="http://schemas.openxmlformats.org/officeDocument/2006/relationships/pivotCacheDefinition" Target="pivotCache/pivotCacheDefinition6.xml"/><Relationship Id="rId11" Type="http://schemas.openxmlformats.org/officeDocument/2006/relationships/pivotCacheDefinition" Target="pivotCache/pivotCacheDefinition1.xml"/><Relationship Id="rId24" Type="http://schemas.openxmlformats.org/officeDocument/2006/relationships/pivotCacheDefinition" Target="pivotCache/pivotCacheDefinition14.xml"/><Relationship Id="rId32" Type="http://schemas.openxmlformats.org/officeDocument/2006/relationships/powerPivotData" Target="model/item.data"/><Relationship Id="rId37" Type="http://schemas.openxmlformats.org/officeDocument/2006/relationships/customXml" Target="../customXml/item4.xml"/><Relationship Id="rId40" Type="http://schemas.openxmlformats.org/officeDocument/2006/relationships/customXml" Target="../customXml/item7.xml"/><Relationship Id="rId45" Type="http://schemas.openxmlformats.org/officeDocument/2006/relationships/customXml" Target="../customXml/item12.xml"/><Relationship Id="rId53" Type="http://schemas.openxmlformats.org/officeDocument/2006/relationships/customXml" Target="../customXml/item20.xml"/><Relationship Id="rId58" Type="http://schemas.openxmlformats.org/officeDocument/2006/relationships/customXml" Target="../customXml/item25.xml"/><Relationship Id="rId66" Type="http://schemas.openxmlformats.org/officeDocument/2006/relationships/customXml" Target="../customXml/item33.xml"/><Relationship Id="rId74" Type="http://schemas.openxmlformats.org/officeDocument/2006/relationships/customXml" Target="../customXml/item41.xml"/><Relationship Id="rId5" Type="http://schemas.openxmlformats.org/officeDocument/2006/relationships/worksheet" Target="worksheets/sheet5.xml"/><Relationship Id="rId61" Type="http://schemas.openxmlformats.org/officeDocument/2006/relationships/customXml" Target="../customXml/item28.xml"/><Relationship Id="rId19" Type="http://schemas.openxmlformats.org/officeDocument/2006/relationships/pivotCacheDefinition" Target="pivotCache/pivotCacheDefinition9.xml"/><Relationship Id="rId14" Type="http://schemas.openxmlformats.org/officeDocument/2006/relationships/pivotCacheDefinition" Target="pivotCache/pivotCacheDefinition4.xml"/><Relationship Id="rId22" Type="http://schemas.openxmlformats.org/officeDocument/2006/relationships/pivotCacheDefinition" Target="pivotCache/pivotCacheDefinition12.xml"/><Relationship Id="rId27" Type="http://schemas.microsoft.com/office/2007/relationships/slicerCache" Target="slicerCaches/slicerCache2.xml"/><Relationship Id="rId30" Type="http://schemas.openxmlformats.org/officeDocument/2006/relationships/styles" Target="styles.xml"/><Relationship Id="rId35" Type="http://schemas.openxmlformats.org/officeDocument/2006/relationships/customXml" Target="../customXml/item2.xml"/><Relationship Id="rId43" Type="http://schemas.openxmlformats.org/officeDocument/2006/relationships/customXml" Target="../customXml/item10.xml"/><Relationship Id="rId48" Type="http://schemas.openxmlformats.org/officeDocument/2006/relationships/customXml" Target="../customXml/item15.xml"/><Relationship Id="rId56" Type="http://schemas.openxmlformats.org/officeDocument/2006/relationships/customXml" Target="../customXml/item23.xml"/><Relationship Id="rId64" Type="http://schemas.openxmlformats.org/officeDocument/2006/relationships/customXml" Target="../customXml/item31.xml"/><Relationship Id="rId69" Type="http://schemas.openxmlformats.org/officeDocument/2006/relationships/customXml" Target="../customXml/item36.xml"/><Relationship Id="rId77" Type="http://schemas.openxmlformats.org/officeDocument/2006/relationships/customXml" Target="../customXml/item44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18.xml"/><Relationship Id="rId72" Type="http://schemas.openxmlformats.org/officeDocument/2006/relationships/customXml" Target="../customXml/item3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ivotCacheDefinition" Target="pivotCache/pivotCacheDefinition15.xml"/><Relationship Id="rId33" Type="http://schemas.openxmlformats.org/officeDocument/2006/relationships/calcChain" Target="calcChain.xml"/><Relationship Id="rId38" Type="http://schemas.openxmlformats.org/officeDocument/2006/relationships/customXml" Target="../customXml/item5.xml"/><Relationship Id="rId46" Type="http://schemas.openxmlformats.org/officeDocument/2006/relationships/customXml" Target="../customXml/item13.xml"/><Relationship Id="rId59" Type="http://schemas.openxmlformats.org/officeDocument/2006/relationships/customXml" Target="../customXml/item26.xml"/><Relationship Id="rId67" Type="http://schemas.openxmlformats.org/officeDocument/2006/relationships/customXml" Target="../customXml/item34.xml"/><Relationship Id="rId20" Type="http://schemas.openxmlformats.org/officeDocument/2006/relationships/pivotCacheDefinition" Target="pivotCache/pivotCacheDefinition10.xml"/><Relationship Id="rId41" Type="http://schemas.openxmlformats.org/officeDocument/2006/relationships/customXml" Target="../customXml/item8.xml"/><Relationship Id="rId54" Type="http://schemas.openxmlformats.org/officeDocument/2006/relationships/customXml" Target="../customXml/item21.xml"/><Relationship Id="rId62" Type="http://schemas.openxmlformats.org/officeDocument/2006/relationships/customXml" Target="../customXml/item29.xml"/><Relationship Id="rId70" Type="http://schemas.openxmlformats.org/officeDocument/2006/relationships/customXml" Target="../customXml/item37.xml"/><Relationship Id="rId75" Type="http://schemas.openxmlformats.org/officeDocument/2006/relationships/customXml" Target="../customXml/item4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5.xml"/><Relationship Id="rId23" Type="http://schemas.openxmlformats.org/officeDocument/2006/relationships/pivotCacheDefinition" Target="pivotCache/pivotCacheDefinition13.xml"/><Relationship Id="rId28" Type="http://schemas.openxmlformats.org/officeDocument/2006/relationships/theme" Target="theme/theme1.xml"/><Relationship Id="rId36" Type="http://schemas.openxmlformats.org/officeDocument/2006/relationships/customXml" Target="../customXml/item3.xml"/><Relationship Id="rId49" Type="http://schemas.openxmlformats.org/officeDocument/2006/relationships/customXml" Target="../customXml/item16.xml"/><Relationship Id="rId57" Type="http://schemas.openxmlformats.org/officeDocument/2006/relationships/customXml" Target="../customXml/item24.xml"/><Relationship Id="rId10" Type="http://schemas.openxmlformats.org/officeDocument/2006/relationships/worksheet" Target="worksheets/sheet10.xml"/><Relationship Id="rId31" Type="http://schemas.openxmlformats.org/officeDocument/2006/relationships/sharedStrings" Target="sharedStrings.xml"/><Relationship Id="rId44" Type="http://schemas.openxmlformats.org/officeDocument/2006/relationships/customXml" Target="../customXml/item11.xml"/><Relationship Id="rId52" Type="http://schemas.openxmlformats.org/officeDocument/2006/relationships/customXml" Target="../customXml/item19.xml"/><Relationship Id="rId60" Type="http://schemas.openxmlformats.org/officeDocument/2006/relationships/customXml" Target="../customXml/item27.xml"/><Relationship Id="rId65" Type="http://schemas.openxmlformats.org/officeDocument/2006/relationships/customXml" Target="../customXml/item32.xml"/><Relationship Id="rId73" Type="http://schemas.openxmlformats.org/officeDocument/2006/relationships/customXml" Target="../customXml/item40.xml"/><Relationship Id="rId78" Type="http://schemas.openxmlformats.org/officeDocument/2006/relationships/customXml" Target="../customXml/item4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39" Type="http://schemas.openxmlformats.org/officeDocument/2006/relationships/customXml" Target="../customXml/item6.xml"/><Relationship Id="rId34" Type="http://schemas.openxmlformats.org/officeDocument/2006/relationships/customXml" Target="../customXml/item1.xml"/><Relationship Id="rId50" Type="http://schemas.openxmlformats.org/officeDocument/2006/relationships/customXml" Target="../customXml/item17.xml"/><Relationship Id="rId55" Type="http://schemas.openxmlformats.org/officeDocument/2006/relationships/customXml" Target="../customXml/item22.xml"/><Relationship Id="rId76" Type="http://schemas.openxmlformats.org/officeDocument/2006/relationships/customXml" Target="../customXml/item43.xml"/><Relationship Id="rId7" Type="http://schemas.openxmlformats.org/officeDocument/2006/relationships/worksheet" Target="worksheets/sheet7.xml"/><Relationship Id="rId71" Type="http://schemas.openxmlformats.org/officeDocument/2006/relationships/customXml" Target="../customXml/item38.xml"/><Relationship Id="rId2" Type="http://schemas.openxmlformats.org/officeDocument/2006/relationships/worksheet" Target="worksheets/sheet2.xml"/><Relationship Id="rId2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[Hotel_Bookings.xlsx]reservations_vs_room_price!TablaDinámica2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Reservations vs. Median Room Price per month </a:t>
            </a:r>
          </a:p>
        </c:rich>
      </c:tx>
      <c:layout>
        <c:manualLayout>
          <c:xMode val="edge"/>
          <c:yMode val="edge"/>
          <c:x val="0.21011681780900804"/>
          <c:y val="4.49282637490172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3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4"/>
        <c:spPr>
          <a:ln w="31750" cap="rnd">
            <a:solidFill>
              <a:schemeClr val="accent2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</c:pivotFmt>
      <c:pivotFmt>
        <c:idx val="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layout>
            <c:manualLayout>
              <c:x val="-3.6744966930947628E-2"/>
              <c:y val="-7.43900741930022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reservations_vs_room_price!$B$1</c:f>
              <c:strCache>
                <c:ptCount val="1"/>
                <c:pt idx="0">
                  <c:v>Total Reservations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reservations_vs_room_price!$A$2:$A$14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reservations_vs_room_price!$B$2:$B$14</c:f>
              <c:numCache>
                <c:formatCode>_-* #,##0_-;\-* #,##0_-;_-* "-"??_-;_-@_-</c:formatCode>
                <c:ptCount val="12"/>
                <c:pt idx="0">
                  <c:v>1009</c:v>
                </c:pt>
                <c:pt idx="1">
                  <c:v>1695</c:v>
                </c:pt>
                <c:pt idx="2">
                  <c:v>2356</c:v>
                </c:pt>
                <c:pt idx="3">
                  <c:v>2731</c:v>
                </c:pt>
                <c:pt idx="4">
                  <c:v>2595</c:v>
                </c:pt>
                <c:pt idx="5">
                  <c:v>3197</c:v>
                </c:pt>
                <c:pt idx="6">
                  <c:v>2553</c:v>
                </c:pt>
                <c:pt idx="7">
                  <c:v>2797</c:v>
                </c:pt>
                <c:pt idx="8">
                  <c:v>2958</c:v>
                </c:pt>
                <c:pt idx="9">
                  <c:v>3398</c:v>
                </c:pt>
                <c:pt idx="10">
                  <c:v>2327</c:v>
                </c:pt>
                <c:pt idx="11">
                  <c:v>2090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A6-4842-BCE9-56DAF6F5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6716944"/>
        <c:axId val="1566731088"/>
      </c:barChart>
      <c:lineChart>
        <c:grouping val="stacked"/>
        <c:varyColors val="0"/>
        <c:ser>
          <c:idx val="1"/>
          <c:order val="1"/>
          <c:tx>
            <c:strRef>
              <c:f>reservations_vs_room_price!$C$1</c:f>
              <c:strCache>
                <c:ptCount val="1"/>
                <c:pt idx="0">
                  <c:v>Median Price Room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2">
                        <a:satMod val="103000"/>
                        <a:lumMod val="102000"/>
                        <a:tint val="94000"/>
                      </a:schemeClr>
                    </a:gs>
                    <a:gs pos="50000">
                      <a:schemeClr val="accent2">
                        <a:satMod val="110000"/>
                        <a:lumMod val="100000"/>
                        <a:shade val="100000"/>
                      </a:schemeClr>
                    </a:gs>
                    <a:gs pos="100000">
                      <a:schemeClr val="accent2">
                        <a:lumMod val="99000"/>
                        <a:satMod val="120000"/>
                        <a:shade val="78000"/>
                      </a:schemeClr>
                    </a:gs>
                  </a:gsLst>
                  <a:lin ang="5400000" scaled="0"/>
                </a:gradFill>
                <a:ln w="12700">
                  <a:solidFill>
                    <a:schemeClr val="lt2"/>
                  </a:solidFill>
                  <a:round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F24E-4EED-B610-7BFDE995AD7F}"/>
              </c:ext>
            </c:extLst>
          </c:dPt>
          <c:dLbls>
            <c:dLbl>
              <c:idx val="9"/>
              <c:layout>
                <c:manualLayout>
                  <c:x val="-3.6744966930947628E-2"/>
                  <c:y val="-7.439007419300226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4E-4EED-B610-7BFDE995AD7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reservations_vs_room_price!$A$2:$A$14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reservations_vs_room_price!$C$2:$C$14</c:f>
              <c:numCache>
                <c:formatCode>_-* #,##0\ [$€-C0A]_-;\-* #,##0\ [$€-C0A]_-;_-* "-"??\ [$€-C0A]_-;_-@_-</c:formatCode>
                <c:ptCount val="12"/>
                <c:pt idx="0">
                  <c:v>77</c:v>
                </c:pt>
                <c:pt idx="1">
                  <c:v>79</c:v>
                </c:pt>
                <c:pt idx="2">
                  <c:v>85.5</c:v>
                </c:pt>
                <c:pt idx="3">
                  <c:v>96.3</c:v>
                </c:pt>
                <c:pt idx="4">
                  <c:v>110.08</c:v>
                </c:pt>
                <c:pt idx="5">
                  <c:v>115</c:v>
                </c:pt>
                <c:pt idx="6">
                  <c:v>110</c:v>
                </c:pt>
                <c:pt idx="7">
                  <c:v>115</c:v>
                </c:pt>
                <c:pt idx="8">
                  <c:v>119</c:v>
                </c:pt>
                <c:pt idx="9">
                  <c:v>108</c:v>
                </c:pt>
                <c:pt idx="10">
                  <c:v>89</c:v>
                </c:pt>
                <c:pt idx="11">
                  <c:v>88.4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A6-4842-BCE9-56DAF6F5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6744816"/>
        <c:axId val="1566715696"/>
      </c:lineChart>
      <c:catAx>
        <c:axId val="1566716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6731088"/>
        <c:crosses val="autoZero"/>
        <c:auto val="1"/>
        <c:lblAlgn val="ctr"/>
        <c:lblOffset val="100"/>
        <c:noMultiLvlLbl val="0"/>
      </c:catAx>
      <c:valAx>
        <c:axId val="1566731088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Reservations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6716944"/>
        <c:crosses val="autoZero"/>
        <c:crossBetween val="between"/>
      </c:valAx>
      <c:valAx>
        <c:axId val="1566715696"/>
        <c:scaling>
          <c:orientation val="minMax"/>
          <c:min val="1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Median Price </a:t>
                </a:r>
                <a:r>
                  <a:rPr lang="en-US"/>
                  <a:t>(EURO €) 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66744816"/>
        <c:crosses val="max"/>
        <c:crossBetween val="between"/>
      </c:valAx>
      <c:catAx>
        <c:axId val="156674481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66715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Repeated</a:t>
            </a:r>
            <a:r>
              <a:rPr lang="es-MX" sz="2400" baseline="0"/>
              <a:t> guests booking distribution by segment type</a:t>
            </a:r>
            <a:endParaRPr lang="es-MX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2B5-49E0-B0C0-7572CFCC646C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2B5-49E0-B0C0-7572CFCC646C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B5-49E0-B0C0-7572CFCC646C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B5-49E0-B0C0-7572CFCC646C}"/>
              </c:ext>
            </c:extLst>
          </c:dPt>
          <c:dLbls>
            <c:dLbl>
              <c:idx val="0"/>
              <c:layout>
                <c:manualLayout>
                  <c:x val="0.14989325439500004"/>
                  <c:y val="7.4973969421541886E-2"/>
                </c:manualLayout>
              </c:layout>
              <c:tx>
                <c:rich>
                  <a:bodyPr/>
                  <a:lstStyle/>
                  <a:p>
                    <a:fld id="{0167155D-F05D-D745-AC9A-A0F9A2D1306A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C70FDCA8-DDF5-5E48-A33E-E9FB1351FC82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2B5-49E0-B0C0-7572CFCC646C}"/>
                </c:ext>
              </c:extLst>
            </c:dLbl>
            <c:dLbl>
              <c:idx val="1"/>
              <c:layout>
                <c:manualLayout>
                  <c:x val="-0.15075089525642682"/>
                  <c:y val="5.6230661549348797E-2"/>
                </c:manualLayout>
              </c:layout>
              <c:tx>
                <c:rich>
                  <a:bodyPr/>
                  <a:lstStyle/>
                  <a:p>
                    <a:fld id="{64246F91-CC66-7644-894C-EA0F1B5977CD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794B6B7A-8E9D-B44F-BEE7-3E6D064E31C0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layout>
                    <c:manualLayout>
                      <c:w val="0.38946769247298796"/>
                      <c:h val="0.1284397813652789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2B5-49E0-B0C0-7572CFCC646C}"/>
                </c:ext>
              </c:extLst>
            </c:dLbl>
            <c:dLbl>
              <c:idx val="2"/>
              <c:layout>
                <c:manualLayout>
                  <c:x val="-0.20006423672031537"/>
                  <c:y val="-4.2172673316424832E-2"/>
                </c:manualLayout>
              </c:layout>
              <c:tx>
                <c:rich>
                  <a:bodyPr/>
                  <a:lstStyle/>
                  <a:p>
                    <a:fld id="{D4C65614-DCBC-E24F-94F1-49457F119881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85865C2C-3C63-F848-A423-3F2AEAD8A5E2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381114632827707"/>
                      <c:h val="0.1284397813652789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2B5-49E0-B0C0-7572CFCC646C}"/>
                </c:ext>
              </c:extLst>
            </c:dLbl>
            <c:dLbl>
              <c:idx val="3"/>
              <c:layout>
                <c:manualLayout>
                  <c:x val="0.16911033829179492"/>
                  <c:y val="-5.6230477066156408E-2"/>
                </c:manualLayout>
              </c:layout>
              <c:tx>
                <c:rich>
                  <a:bodyPr/>
                  <a:lstStyle/>
                  <a:p>
                    <a:fld id="{2C15BEFD-95E6-BF42-84F6-FE5747FB384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:</a:t>
                    </a:r>
                    <a:fld id="{413904B8-301A-0340-B0B6-4DA95B924929}" type="VALUE">
                      <a:rPr lang="en-US" baseline="0"/>
                      <a:pPr/>
                      <a:t>[VALOR]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2B5-49E0-B0C0-7572CFCC64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eparator>: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Segment_type!$A$24:$A$27</c:f>
              <c:strCache>
                <c:ptCount val="4"/>
                <c:pt idx="0">
                  <c:v>Corporate</c:v>
                </c:pt>
                <c:pt idx="1">
                  <c:v>Complementary</c:v>
                </c:pt>
                <c:pt idx="2">
                  <c:v>Online</c:v>
                </c:pt>
                <c:pt idx="3">
                  <c:v>Others</c:v>
                </c:pt>
              </c:strCache>
            </c:strRef>
          </c:cat>
          <c:val>
            <c:numRef>
              <c:f>Segment_type!$B$24:$B$27</c:f>
              <c:numCache>
                <c:formatCode>_-* #,##0_-;\-* #,##0_-;_-* "-"??_-;_-@_-</c:formatCode>
                <c:ptCount val="4"/>
                <c:pt idx="0">
                  <c:v>511</c:v>
                </c:pt>
                <c:pt idx="1">
                  <c:v>94</c:v>
                </c:pt>
                <c:pt idx="2">
                  <c:v>67</c:v>
                </c:pt>
                <c:pt idx="3">
                  <c:v>48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Segment_type!$A$24:$A$27</c15:f>
                <c15:dlblRangeCache>
                  <c:ptCount val="4"/>
                  <c:pt idx="0">
                    <c:v>Corporate</c:v>
                  </c:pt>
                  <c:pt idx="1">
                    <c:v>Complementary</c:v>
                  </c:pt>
                  <c:pt idx="2">
                    <c:v>Online</c:v>
                  </c:pt>
                  <c:pt idx="3">
                    <c:v>Others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22B5-49E0-B0C0-7572CFCC64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 b="1" i="0" u="none" strike="noStrike" kern="1200" baseline="0">
                <a:solidFill>
                  <a:srgbClr val="44546A"/>
                </a:solidFill>
              </a:rPr>
              <a:t>Repeated guests booking distribution by segment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546-4925-ABC2-DD4F4647FC60}"/>
              </c:ext>
            </c:extLst>
          </c:dPt>
          <c:dPt>
            <c:idx val="1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3546-4925-ABC2-DD4F4647FC60}"/>
              </c:ext>
            </c:extLst>
          </c:dPt>
          <c:dPt>
            <c:idx val="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3546-4925-ABC2-DD4F4647FC60}"/>
              </c:ext>
            </c:extLst>
          </c:dPt>
          <c:dPt>
            <c:idx val="3"/>
            <c:bubble3D val="0"/>
            <c:spPr>
              <a:solidFill>
                <a:schemeClr val="accent1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546-4925-ABC2-DD4F4647FC60}"/>
              </c:ext>
            </c:extLst>
          </c:dPt>
          <c:dLbls>
            <c:dLbl>
              <c:idx val="0"/>
              <c:layout>
                <c:manualLayout>
                  <c:x val="0.1565086531226485"/>
                  <c:y val="5.182565804117569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3546-4925-ABC2-DD4F4647FC60}"/>
                </c:ext>
              </c:extLst>
            </c:dLbl>
            <c:dLbl>
              <c:idx val="1"/>
              <c:layout>
                <c:manualLayout>
                  <c:x val="-0.15349887133182846"/>
                  <c:y val="-1.41342703748661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3546-4925-ABC2-DD4F4647FC60}"/>
                </c:ext>
              </c:extLst>
            </c:dLbl>
            <c:dLbl>
              <c:idx val="2"/>
              <c:layout>
                <c:manualLayout>
                  <c:x val="-0.17181447799369187"/>
                  <c:y val="-9.888156535782022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287033985027694"/>
                      <c:h val="0.130737047678065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4-3546-4925-ABC2-DD4F4647FC60}"/>
                </c:ext>
              </c:extLst>
            </c:dLbl>
            <c:dLbl>
              <c:idx val="3"/>
              <c:layout>
                <c:manualLayout>
                  <c:x val="0.35665914221218964"/>
                  <c:y val="-3.297996420802084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separator>: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772009029345373"/>
                      <c:h val="0.1176442437534686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3546-4925-ABC2-DD4F4647FC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eparator>:</c:separator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Segment_type!$A$18:$A$21</c:f>
              <c:strCache>
                <c:ptCount val="4"/>
                <c:pt idx="0">
                  <c:v>Online</c:v>
                </c:pt>
                <c:pt idx="1">
                  <c:v>Offline</c:v>
                </c:pt>
                <c:pt idx="2">
                  <c:v>Corporate</c:v>
                </c:pt>
                <c:pt idx="3">
                  <c:v>Others</c:v>
                </c:pt>
              </c:strCache>
            </c:strRef>
          </c:cat>
          <c:val>
            <c:numRef>
              <c:f>Segment_type!$B$18:$B$21</c:f>
              <c:numCache>
                <c:formatCode>_-* #,##0_-;\-* #,##0_-;_-* "-"??_-;_-@_-</c:formatCode>
                <c:ptCount val="4"/>
                <c:pt idx="0">
                  <c:v>20148</c:v>
                </c:pt>
                <c:pt idx="1">
                  <c:v>7570</c:v>
                </c:pt>
                <c:pt idx="2">
                  <c:v>1008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6-4925-ABC2-DD4F4647F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Prefered Meal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Segment_type!$K$3:$K$5</c:f>
              <c:strCache>
                <c:ptCount val="3"/>
                <c:pt idx="0">
                  <c:v>Others</c:v>
                </c:pt>
                <c:pt idx="1">
                  <c:v>Not Selected</c:v>
                </c:pt>
                <c:pt idx="2">
                  <c:v>Meal Plan 1</c:v>
                </c:pt>
              </c:strCache>
            </c:strRef>
          </c:cat>
          <c:val>
            <c:numRef>
              <c:f>Segment_type!$L$3:$L$5</c:f>
              <c:numCache>
                <c:formatCode>_-* #,##0_-;\-* #,##0_-;_-* "-"??_-;_-@_-</c:formatCode>
                <c:ptCount val="3"/>
                <c:pt idx="0">
                  <c:v>2032</c:v>
                </c:pt>
                <c:pt idx="1">
                  <c:v>4770</c:v>
                </c:pt>
                <c:pt idx="2">
                  <c:v>22904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E-4D8B-B3A4-A418C8D1D46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659557904"/>
        <c:axId val="659556656"/>
      </c:barChart>
      <c:catAx>
        <c:axId val="6595579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Meal</a:t>
                </a:r>
                <a:r>
                  <a:rPr lang="es-MX" sz="1200" baseline="0"/>
                  <a:t> Plan</a:t>
                </a:r>
                <a:endParaRPr lang="es-MX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556656"/>
        <c:crosses val="autoZero"/>
        <c:auto val="1"/>
        <c:lblAlgn val="ctr"/>
        <c:lblOffset val="100"/>
        <c:noMultiLvlLbl val="0"/>
      </c:catAx>
      <c:valAx>
        <c:axId val="659556656"/>
        <c:scaling>
          <c:orientation val="minMax"/>
          <c:max val="26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9557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[Hotel_Bookings.xlsx]cancelled_vs_not_cancelled!TablaDinámica1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New guests bookings canceled vs. not canceled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B145486-04AB-3C4D-B4D0-6D2D5BB71089}" type="CELLRAN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5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F095884-5182-064F-9758-DFA6F7B85C11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92BC0BE-9BDB-9643-B119-F89949C79600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BD5B329-AF2D-5E42-ADEC-E2F95EDC6499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9868E9-0A22-5745-8A4B-602D374906D3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CF509A0-9899-644B-AF55-642FA5B7BF4A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094127D-E50A-B944-BBFC-50A4A10C5EF1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385D200-EE15-AE45-BBDC-0F5E9356A66F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B221C6A-7259-4A40-9F78-AA70D921FD66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0C303F8-E651-814F-A9EE-1C83285255BC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0"/>
              <c:y val="4.0216870701380416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C5EC517-D627-F943-B43A-3D2494082213}" type="CELLRANG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C23FAC1-853A-3C4C-8298-4E5DA622EB19}" type="CELLRANG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C1CFF36-735A-8245-B132-A558D6518FB8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9878B1C-08C3-A14A-8302-534EEC0846C0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562C50A-4296-654D-AE58-472D98E373BE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EB2511F-8234-3246-BF4F-C9C8ED8CEFCF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F9CC40B-CF35-974E-B05F-ABEE37934E74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4A7EFC2-F946-5644-B7B1-0933D4763F3D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1FDA4E8-CF82-AE41-B1A9-87108AA669E6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F4D36E3-829E-CD49-B711-7ACBCD1B3455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3A1640C-BB9D-A048-80D9-51CAAF95DFB7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23B70DF-5EFB-6249-AF09-9162864F0D35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FEEC95E1-4E34-1745-B592-3CB0DCF77B5B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cancelled_vs_not_cancelled!$E$2:$E$14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8F0-431C-BBBD-23F569F9EA22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88F0-431C-BBBD-23F569F9EA22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88F0-431C-BBBD-23F569F9EA2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88F0-431C-BBBD-23F569F9EA22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88F0-431C-BBBD-23F569F9EA22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88F0-431C-BBBD-23F569F9EA22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88F0-431C-BBBD-23F569F9EA22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88F0-431C-BBBD-23F569F9EA22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88F0-431C-BBBD-23F569F9EA22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88F0-431C-BBBD-23F569F9EA22}"/>
              </c:ext>
            </c:extLst>
          </c:dPt>
          <c:dPt>
            <c:idx val="1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B-88F0-431C-BBBD-23F569F9EA22}"/>
              </c:ext>
            </c:extLst>
          </c:dPt>
          <c:dPt>
            <c:idx val="1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C-88F0-431C-BBBD-23F569F9EA22}"/>
              </c:ext>
            </c:extLst>
          </c:dPt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8F0-431C-BBBD-23F569F9EA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B145486-04AB-3C4D-B4D0-6D2D5BB71089}" type="CELLRANGE">
                      <a:rPr lang="en-US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88F0-431C-BBBD-23F569F9EA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095884-5182-064F-9758-DFA6F7B85C1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88F0-431C-BBBD-23F569F9EA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92BC0BE-9BDB-9643-B119-F89949C7960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88F0-431C-BBBD-23F569F9EA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BD5B329-AF2D-5E42-ADEC-E2F95EDC649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88F0-431C-BBBD-23F569F9EA2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9868E9-0A22-5745-8A4B-602D374906D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88F0-431C-BBBD-23F569F9EA2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F509A0-9899-644B-AF55-642FA5B7BF4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88F0-431C-BBBD-23F569F9EA2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094127D-E50A-B944-BBFC-50A4A10C5EF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88F0-431C-BBBD-23F569F9EA2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85D200-EE15-AE45-BBDC-0F5E9356A66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88F0-431C-BBBD-23F569F9EA2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B221C6A-7259-4A40-9F78-AA70D921FD6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88F0-431C-BBBD-23F569F9EA2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0C303F8-E651-814F-A9EE-1C83285255B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88F0-431C-BBBD-23F569F9EA22}"/>
                </c:ext>
              </c:extLst>
            </c:dLbl>
            <c:dLbl>
              <c:idx val="11"/>
              <c:layout>
                <c:manualLayout>
                  <c:x val="0"/>
                  <c:y val="4.0216870701380416E-3"/>
                </c:manualLayout>
              </c:layout>
              <c:tx>
                <c:rich>
                  <a:bodyPr/>
                  <a:lstStyle/>
                  <a:p>
                    <a:fld id="{CC5EC517-D627-F943-B43A-3D2494082213}" type="CELLRANGE">
                      <a:rPr lang="en-US">
                        <a:solidFill>
                          <a:schemeClr val="bg1"/>
                        </a:solidFill>
                      </a:rPr>
                      <a:pPr/>
                      <a:t>[CELLRANGE]</a:t>
                    </a:fld>
                    <a:endParaRPr lang="es-MX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88F0-431C-BBBD-23F569F9E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cancelled_vs_not_cancelled!$E$2:$E$14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cancelled_vs_not_cancelled!$E$2:$E$14</c:f>
              <c:numCache>
                <c:formatCode>_-* #,##0_-;\-* #,##0_-;_-* "-"??_-;_-@_-</c:formatCode>
                <c:ptCount val="12"/>
                <c:pt idx="0">
                  <c:v>24</c:v>
                </c:pt>
                <c:pt idx="1">
                  <c:v>428</c:v>
                </c:pt>
                <c:pt idx="2">
                  <c:v>700</c:v>
                </c:pt>
                <c:pt idx="3">
                  <c:v>989</c:v>
                </c:pt>
                <c:pt idx="4">
                  <c:v>948</c:v>
                </c:pt>
                <c:pt idx="5">
                  <c:v>1290</c:v>
                </c:pt>
                <c:pt idx="6">
                  <c:v>1070</c:v>
                </c:pt>
                <c:pt idx="7">
                  <c:v>1302</c:v>
                </c:pt>
                <c:pt idx="8">
                  <c:v>1355</c:v>
                </c:pt>
                <c:pt idx="9">
                  <c:v>1578</c:v>
                </c:pt>
                <c:pt idx="10">
                  <c:v>843</c:v>
                </c:pt>
                <c:pt idx="11">
                  <c:v>380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cancelled_vs_not_cancelled!$E$2:$E$14</c15:f>
                <c15:dlblRangeCache>
                  <c:ptCount val="13"/>
                  <c:pt idx="0">
                    <c:v>3%</c:v>
                  </c:pt>
                  <c:pt idx="1">
                    <c:v>26%</c:v>
                  </c:pt>
                  <c:pt idx="2">
                    <c:v>31%</c:v>
                  </c:pt>
                  <c:pt idx="3">
                    <c:v>37%</c:v>
                  </c:pt>
                  <c:pt idx="4">
                    <c:v>37%</c:v>
                  </c:pt>
                  <c:pt idx="5">
                    <c:v>41%</c:v>
                  </c:pt>
                  <c:pt idx="6">
                    <c:v>43%</c:v>
                  </c:pt>
                  <c:pt idx="7">
                    <c:v>47%</c:v>
                  </c:pt>
                  <c:pt idx="8">
                    <c:v>47%</c:v>
                  </c:pt>
                  <c:pt idx="9">
                    <c:v>47%</c:v>
                  </c:pt>
                  <c:pt idx="10">
                    <c:v>37%</c:v>
                  </c:pt>
                  <c:pt idx="11">
                    <c:v>19%</c:v>
                  </c:pt>
                  <c:pt idx="12">
                    <c:v>38%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74A-46E9-A557-40A1F90FED18}"/>
            </c:ext>
          </c:extLst>
        </c:ser>
        <c:ser>
          <c:idx val="1"/>
          <c:order val="1"/>
          <c:tx>
            <c:strRef>
              <c:f>cancelled_vs_not_cancelled!$E$2:$E$14</c:f>
              <c:strCache>
                <c:ptCount val="1"/>
                <c:pt idx="0">
                  <c:v>Not_Canceled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D-88F0-431C-BBBD-23F569F9EA2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C23FAC1-853A-3C4C-8298-4E5DA622EB19}" type="CELLRANGE">
                      <a:rPr lang="en-US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88F0-431C-BBBD-23F569F9EA22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C1CFF36-735A-8245-B132-A558D6518FB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88F0-431C-BBBD-23F569F9EA22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9878B1C-08C3-A14A-8302-534EEC0846C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88F0-431C-BBBD-23F569F9EA2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562C50A-4296-654D-AE58-472D98E373B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88F0-431C-BBBD-23F569F9EA2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B2511F-8234-3246-BF4F-C9C8ED8CEFC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88F0-431C-BBBD-23F569F9EA22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F9CC40B-CF35-974E-B05F-ABEE37934E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88F0-431C-BBBD-23F569F9EA22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4A7EFC2-F946-5644-B7B1-0933D4763F3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88F0-431C-BBBD-23F569F9EA22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1FDA4E8-CF82-AE41-B1A9-87108AA669E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88F0-431C-BBBD-23F569F9EA22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F4D36E3-829E-CD49-B711-7ACBCD1B345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88F0-431C-BBBD-23F569F9EA22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3A1640C-BB9D-A048-80D9-51CAAF95DFB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88F0-431C-BBBD-23F569F9EA22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23B70DF-5EFB-6249-AF09-9162864F0D3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88F0-431C-BBBD-23F569F9EA22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FEEC95E1-4E34-1745-B592-3CB0DCF77B5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88F0-431C-BBBD-23F569F9EA2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cancelled_vs_not_cancelled!$E$2:$E$14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cancelled_vs_not_cancelled!$E$2:$E$14</c:f>
              <c:numCache>
                <c:formatCode>_-* #,##0_-;\-* #,##0_-;_-* "-"??_-;_-@_-</c:formatCode>
                <c:ptCount val="12"/>
                <c:pt idx="0">
                  <c:v>911</c:v>
                </c:pt>
                <c:pt idx="1">
                  <c:v>1208</c:v>
                </c:pt>
                <c:pt idx="2">
                  <c:v>1581</c:v>
                </c:pt>
                <c:pt idx="3">
                  <c:v>1692</c:v>
                </c:pt>
                <c:pt idx="4">
                  <c:v>1584</c:v>
                </c:pt>
                <c:pt idx="5">
                  <c:v>1852</c:v>
                </c:pt>
                <c:pt idx="6">
                  <c:v>1443</c:v>
                </c:pt>
                <c:pt idx="7">
                  <c:v>1484</c:v>
                </c:pt>
                <c:pt idx="8">
                  <c:v>1535</c:v>
                </c:pt>
                <c:pt idx="9">
                  <c:v>1753</c:v>
                </c:pt>
                <c:pt idx="10">
                  <c:v>1408</c:v>
                </c:pt>
                <c:pt idx="11">
                  <c:v>1628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cancelled_vs_not_cancelled!$F$2:$F$14</c15:f>
                <c15:dlblRangeCache>
                  <c:ptCount val="13"/>
                  <c:pt idx="0">
                    <c:v>97%</c:v>
                  </c:pt>
                  <c:pt idx="1">
                    <c:v>74%</c:v>
                  </c:pt>
                  <c:pt idx="2">
                    <c:v>69%</c:v>
                  </c:pt>
                  <c:pt idx="3">
                    <c:v>63%</c:v>
                  </c:pt>
                  <c:pt idx="4">
                    <c:v>63%</c:v>
                  </c:pt>
                  <c:pt idx="5">
                    <c:v>59%</c:v>
                  </c:pt>
                  <c:pt idx="6">
                    <c:v>57%</c:v>
                  </c:pt>
                  <c:pt idx="7">
                    <c:v>53%</c:v>
                  </c:pt>
                  <c:pt idx="8">
                    <c:v>53%</c:v>
                  </c:pt>
                  <c:pt idx="9">
                    <c:v>53%</c:v>
                  </c:pt>
                  <c:pt idx="10">
                    <c:v>63%</c:v>
                  </c:pt>
                  <c:pt idx="11">
                    <c:v>81%</c:v>
                  </c:pt>
                  <c:pt idx="12">
                    <c:v>62%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874A-46E9-A557-40A1F90FED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3353263"/>
        <c:axId val="393356175"/>
      </c:barChart>
      <c:catAx>
        <c:axId val="39335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356175"/>
        <c:crosses val="autoZero"/>
        <c:auto val="1"/>
        <c:lblAlgn val="ctr"/>
        <c:lblOffset val="100"/>
        <c:noMultiLvlLbl val="0"/>
      </c:catAx>
      <c:valAx>
        <c:axId val="393356175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/>
                  <a:t>Total 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9335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[Hotel_Bookings.xlsx]cancelled_vs_not_cancelled!TablaDinámica2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Repeated guests bookings canceled vs. not canceled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9E99396-D6DD-B846-A40D-B26FCEBFCD7D}" type="CELLRANG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4E5516A9-CBF4-B242-AC66-3F4C7C4648CE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5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23571A1-18F6-D240-B7DE-A97C1DCBBFCB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6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5EACAD08-6F2D-534E-8D06-1309980ACB4C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7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C5FE0EF-8CAE-5242-AFE8-7399E3FDA27E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8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C4801C7E-1CD1-4A42-BBB0-91BD484EC4D4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9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9E510A9-0BBE-0649-ABCB-602B88745357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0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3.9506172839506174E-3"/>
              <c:y val="-5.7950568678915987E-3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B22FC53-2ADC-1F4E-8EDF-373199F0648F}" type="CELLRANGE">
                  <a:rPr lang="en-US">
                    <a:solidFill>
                      <a:schemeClr val="tx1"/>
                    </a:solidFill>
                  </a:rPr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1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74AEF0E3-453E-A94D-9B5A-48D25416B4C8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AD5BB8C-577C-104C-AF84-D4A9AEF1D7FC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1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DBE41245-92F1-F44B-977A-1B849FF13A6A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D3F9DAE-B525-8B43-9AFB-600C4A8D853B}" type="CELLRANGE">
                  <a:rPr lang="es-MX"/>
                  <a:pPr>
                    <a:defRPr/>
                  </a:pPr>
                  <a:t>[CELLRANGE]</a:t>
                </a:fld>
                <a:endParaRPr lang="es-MX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dLblPos val="inEnd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6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7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8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9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0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1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2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3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4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5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26"/>
        <c:spPr>
          <a:solidFill>
            <a:schemeClr val="accent1">
              <a:lumMod val="5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cancelled_vs_not_cancelled!$F$18:$F$30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cancelled_vs_not_cancelled!$F$18:$F$30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cancelled_vs_not_cancelled!$F$18:$F$30</c:f>
              <c:numCache>
                <c:formatCode>General</c:formatCode>
                <c:ptCount val="12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5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61-41A4-89D7-1FE517CC05F0}"/>
            </c:ext>
          </c:extLst>
        </c:ser>
        <c:ser>
          <c:idx val="1"/>
          <c:order val="1"/>
          <c:tx>
            <c:strRef>
              <c:f>cancelled_vs_not_cancelled!$F$18:$F$30</c:f>
              <c:strCache>
                <c:ptCount val="1"/>
                <c:pt idx="0">
                  <c:v>Not_Canceled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CCDF-49E4-9C6D-A38FA1DAEB8F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CCDF-49E4-9C6D-A38FA1DAEB8F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CDF-49E4-9C6D-A38FA1DAEB8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9E99396-D6DD-B846-A40D-B26FCEBFCD7D}" type="CELLRANGE">
                      <a:rPr lang="en-US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CDF-49E4-9C6D-A38FA1DAEB8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E5516A9-CBF4-B242-AC66-3F4C7C4648C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DF-49E4-9C6D-A38FA1DAEB8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23571A1-18F6-D240-B7DE-A97C1DCBBFC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DF-49E4-9C6D-A38FA1DAEB8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EACAD08-6F2D-534E-8D06-1309980ACB4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DF-49E4-9C6D-A38FA1DAEB8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C5FE0EF-8CAE-5242-AFE8-7399E3FDA27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DF-49E4-9C6D-A38FA1DAEB8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4801C7E-1CD1-4A42-BBB0-91BD484EC4D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DF-49E4-9C6D-A38FA1DAEB8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9E510A9-0BBE-0649-ABCB-602B8874535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DF-49E4-9C6D-A38FA1DAEB8F}"/>
                </c:ext>
              </c:extLst>
            </c:dLbl>
            <c:dLbl>
              <c:idx val="7"/>
              <c:layout>
                <c:manualLayout>
                  <c:x val="3.9506172839506174E-3"/>
                  <c:y val="-5.7950568678915987E-3"/>
                </c:manualLayout>
              </c:layout>
              <c:tx>
                <c:rich>
                  <a:bodyPr/>
                  <a:lstStyle/>
                  <a:p>
                    <a:fld id="{BB22FC53-2ADC-1F4E-8EDF-373199F0648F}" type="CELLRANGE">
                      <a:rPr lang="en-US">
                        <a:solidFill>
                          <a:schemeClr val="tx1"/>
                        </a:solidFill>
                      </a:rPr>
                      <a:pPr/>
                      <a:t>[CELLRANGE]</a:t>
                    </a:fld>
                    <a:endParaRPr lang="es-MX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CCDF-49E4-9C6D-A38FA1DAEB8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4AEF0E3-453E-A94D-9B5A-48D25416B4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DF-49E4-9C6D-A38FA1DAEB8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AD5BB8C-577C-104C-AF84-D4A9AEF1D7F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DF-49E4-9C6D-A38FA1DAEB8F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DBE41245-92F1-F44B-977A-1B849FF13A6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DF-49E4-9C6D-A38FA1DAEB8F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1D3F9DAE-B525-8B43-9AFB-600C4A8D853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inEnd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DF-49E4-9C6D-A38FA1DAEB8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cancelled_vs_not_cancelled!$F$18:$F$30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cancelled_vs_not_cancelled!$F$18:$F$30</c:f>
              <c:numCache>
                <c:formatCode>General</c:formatCode>
                <c:ptCount val="12"/>
                <c:pt idx="0">
                  <c:v>74</c:v>
                </c:pt>
                <c:pt idx="1">
                  <c:v>57</c:v>
                </c:pt>
                <c:pt idx="2">
                  <c:v>75</c:v>
                </c:pt>
                <c:pt idx="3">
                  <c:v>44</c:v>
                </c:pt>
                <c:pt idx="4">
                  <c:v>63</c:v>
                </c:pt>
                <c:pt idx="5">
                  <c:v>55</c:v>
                </c:pt>
                <c:pt idx="6">
                  <c:v>39</c:v>
                </c:pt>
                <c:pt idx="7">
                  <c:v>10</c:v>
                </c:pt>
                <c:pt idx="8">
                  <c:v>67</c:v>
                </c:pt>
                <c:pt idx="9">
                  <c:v>67</c:v>
                </c:pt>
                <c:pt idx="10">
                  <c:v>71</c:v>
                </c:pt>
                <c:pt idx="11">
                  <c:v>82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cancelled_vs_not_cancelled!$F$18:$F$30</c15:f>
                <c15:dlblRangeCache>
                  <c:ptCount val="13"/>
                  <c:pt idx="0">
                    <c:v>100%</c:v>
                  </c:pt>
                  <c:pt idx="1">
                    <c:v>97%</c:v>
                  </c:pt>
                  <c:pt idx="2">
                    <c:v>100%</c:v>
                  </c:pt>
                  <c:pt idx="3">
                    <c:v>88%</c:v>
                  </c:pt>
                  <c:pt idx="4">
                    <c:v>100%</c:v>
                  </c:pt>
                  <c:pt idx="5">
                    <c:v>100%</c:v>
                  </c:pt>
                  <c:pt idx="6">
                    <c:v>98%</c:v>
                  </c:pt>
                  <c:pt idx="7">
                    <c:v>91%</c:v>
                  </c:pt>
                  <c:pt idx="8">
                    <c:v>99%</c:v>
                  </c:pt>
                  <c:pt idx="9">
                    <c:v>100%</c:v>
                  </c:pt>
                  <c:pt idx="10">
                    <c:v>93%</c:v>
                  </c:pt>
                  <c:pt idx="11">
                    <c:v>100%</c:v>
                  </c:pt>
                  <c:pt idx="12">
                    <c:v>98%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61-41A4-89D7-1FE517CC0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1436591"/>
        <c:axId val="1101437007"/>
      </c:barChart>
      <c:catAx>
        <c:axId val="1101436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437007"/>
        <c:crosses val="autoZero"/>
        <c:auto val="1"/>
        <c:lblAlgn val="ctr"/>
        <c:lblOffset val="100"/>
        <c:noMultiLvlLbl val="0"/>
      </c:catAx>
      <c:valAx>
        <c:axId val="1101437007"/>
        <c:scaling>
          <c:orientation val="minMax"/>
          <c:max val="8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/>
                  <a:t>Total 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01436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Monthly Estimated</a:t>
            </a:r>
            <a:r>
              <a:rPr lang="es-MX" sz="2400" baseline="0"/>
              <a:t> Revenew (</a:t>
            </a:r>
            <a:r>
              <a:rPr lang="es-MX" sz="2400"/>
              <a:t>2018)</a:t>
            </a:r>
          </a:p>
        </c:rich>
      </c:tx>
      <c:layout>
        <c:manualLayout>
          <c:xMode val="edge"/>
          <c:yMode val="edge"/>
          <c:x val="0.38723615500859049"/>
          <c:y val="1.309573082226922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v>Not Canceled Bookings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1.7915921286752502E-3"/>
                  <c:y val="-7.4161499389360135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BF6-4B48-8132-393CF6EE6D02}"/>
                </c:ext>
              </c:extLst>
            </c:dLbl>
            <c:dLbl>
              <c:idx val="1"/>
              <c:layout>
                <c:manualLayout>
                  <c:x val="3.5831842573505004E-3"/>
                  <c:y val="2.042572378079152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BF6-4B48-8132-393CF6EE6D02}"/>
                </c:ext>
              </c:extLst>
            </c:dLbl>
            <c:dLbl>
              <c:idx val="2"/>
              <c:layout>
                <c:manualLayout>
                  <c:x val="-3.5832452627587224E-3"/>
                  <c:y val="1.344531724491022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BF6-4B48-8132-393CF6EE6D02}"/>
                </c:ext>
              </c:extLst>
            </c:dLbl>
            <c:dLbl>
              <c:idx val="3"/>
              <c:layout>
                <c:manualLayout>
                  <c:x val="-3.5831842573505663E-3"/>
                  <c:y val="2.119318737490410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BF6-4B48-8132-393CF6EE6D02}"/>
                </c:ext>
              </c:extLst>
            </c:dLbl>
            <c:dLbl>
              <c:idx val="4"/>
              <c:layout>
                <c:manualLayout>
                  <c:x val="-6.5690952517270065E-17"/>
                  <c:y val="2.950471150697103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BF6-4B48-8132-393CF6EE6D02}"/>
                </c:ext>
              </c:extLst>
            </c:dLbl>
            <c:dLbl>
              <c:idx val="5"/>
              <c:layout>
                <c:manualLayout>
                  <c:x val="0"/>
                  <c:y val="1.236549067971425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BF6-4B48-8132-393CF6EE6D02}"/>
                </c:ext>
              </c:extLst>
            </c:dLbl>
            <c:dLbl>
              <c:idx val="6"/>
              <c:layout>
                <c:manualLayout>
                  <c:x val="1.7915921286752502E-3"/>
                  <c:y val="3.3477934488987831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BF6-4B48-8132-393CF6EE6D02}"/>
                </c:ext>
              </c:extLst>
            </c:dLbl>
            <c:dLbl>
              <c:idx val="7"/>
              <c:layout>
                <c:manualLayout>
                  <c:x val="0"/>
                  <c:y val="6.5047869209274457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BF6-4B48-8132-393CF6EE6D02}"/>
                </c:ext>
              </c:extLst>
            </c:dLbl>
            <c:dLbl>
              <c:idx val="8"/>
              <c:layout>
                <c:manualLayout>
                  <c:x val="1.7915921286751188E-3"/>
                  <c:y val="4.318848079782073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BF6-4B48-8132-393CF6EE6D02}"/>
                </c:ext>
              </c:extLst>
            </c:dLbl>
            <c:dLbl>
              <c:idx val="9"/>
              <c:layout>
                <c:manualLayout>
                  <c:x val="1.7915921286752502E-3"/>
                  <c:y val="5.1033664204298808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BF6-4B48-8132-393CF6EE6D02}"/>
                </c:ext>
              </c:extLst>
            </c:dLbl>
            <c:dLbl>
              <c:idx val="10"/>
              <c:layout>
                <c:manualLayout>
                  <c:x val="0"/>
                  <c:y val="5.4468596748772854E-4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BF6-4B48-8132-393CF6EE6D02}"/>
                </c:ext>
              </c:extLst>
            </c:dLbl>
            <c:dLbl>
              <c:idx val="11"/>
              <c:layout>
                <c:manualLayout>
                  <c:x val="-3.5831842573505004E-3"/>
                  <c:y val="4.517908949504892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2BF6-4B48-8132-393CF6EE6D0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Revenew_and_Loss!$I$17:$I$28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Revenew_and_Loss!$J$17:$J$28</c:f>
              <c:numCache>
                <c:formatCode>_-* #,##0\ [$€-C0A]_-;\-* #,##0\ [$€-C0A]_-;_-* "-"??\ [$€-C0A]_-;_-@_-</c:formatCode>
                <c:ptCount val="12"/>
                <c:pt idx="0">
                  <c:v>75845</c:v>
                </c:pt>
                <c:pt idx="1">
                  <c:v>101579.5</c:v>
                </c:pt>
                <c:pt idx="2">
                  <c:v>138698.28</c:v>
                </c:pt>
                <c:pt idx="3">
                  <c:v>166656</c:v>
                </c:pt>
                <c:pt idx="4">
                  <c:v>183146.4</c:v>
                </c:pt>
                <c:pt idx="5">
                  <c:v>209770</c:v>
                </c:pt>
                <c:pt idx="6">
                  <c:v>158722.19999999998</c:v>
                </c:pt>
                <c:pt idx="7">
                  <c:v>176142.6</c:v>
                </c:pt>
                <c:pt idx="8">
                  <c:v>196164.9</c:v>
                </c:pt>
                <c:pt idx="9">
                  <c:v>191100</c:v>
                </c:pt>
                <c:pt idx="10">
                  <c:v>133110</c:v>
                </c:pt>
                <c:pt idx="11">
                  <c:v>151164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0E-405A-A363-B9B5C4BF744A}"/>
            </c:ext>
          </c:extLst>
        </c:ser>
        <c:ser>
          <c:idx val="2"/>
          <c:order val="2"/>
          <c:tx>
            <c:v>Average Revenue: 156,842 €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Revenew_and_Loss!$J$30</c:f>
              <c:numCache>
                <c:formatCode>_-* #,##0\ [$€-C0A]_-;\-* #,##0\ [$€-C0A]_-;_-* "-"??\ [$€-C0A]_-;_-@_-</c:formatCode>
                <c:ptCount val="1"/>
                <c:pt idx="0">
                  <c:v>156841.57333333333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BF6-4B48-8132-393CF6EE6D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79951"/>
        <c:axId val="88199659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v>Canceled</c:v>
                </c:tx>
                <c:spPr>
                  <a:solidFill>
                    <a:schemeClr val="accent2">
                      <a:lumMod val="40000"/>
                      <a:lumOff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Revenew_and_Loss!$I$17:$I$28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Revenew_and_Loss!$K$17:$K$28</c15:sqref>
                        </c15:formulaRef>
                      </c:ext>
                    </c:extLst>
                    <c:numCache>
                      <c:formatCode>_-* #,##0\ [$€-C0A]_-;\-* #,##0\ [$€-C0A]_-;_-* "-"??\ [$€-C0A]_-;_-@_-</c:formatCode>
                      <c:ptCount val="12"/>
                      <c:pt idx="0">
                        <c:v>1806</c:v>
                      </c:pt>
                      <c:pt idx="1">
                        <c:v>32462.850000000002</c:v>
                      </c:pt>
                      <c:pt idx="2">
                        <c:v>67410</c:v>
                      </c:pt>
                      <c:pt idx="3">
                        <c:v>100495</c:v>
                      </c:pt>
                      <c:pt idx="4">
                        <c:v>103948.20000000001</c:v>
                      </c:pt>
                      <c:pt idx="5">
                        <c:v>148350</c:v>
                      </c:pt>
                      <c:pt idx="6">
                        <c:v>122415.3</c:v>
                      </c:pt>
                      <c:pt idx="7">
                        <c:v>149845</c:v>
                      </c:pt>
                      <c:pt idx="8">
                        <c:v>159872.4</c:v>
                      </c:pt>
                      <c:pt idx="9">
                        <c:v>173580</c:v>
                      </c:pt>
                      <c:pt idx="10">
                        <c:v>75472</c:v>
                      </c:pt>
                      <c:pt idx="11">
                        <c:v>32946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10E-405A-A363-B9B5C4BF744A}"/>
                  </c:ext>
                </c:extLst>
              </c15:ser>
            </c15:filteredBarSeries>
          </c:ext>
        </c:extLst>
      </c:barChart>
      <c:catAx>
        <c:axId val="8819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1996591"/>
        <c:crosses val="autoZero"/>
        <c:auto val="1"/>
        <c:lblAlgn val="ctr"/>
        <c:lblOffset val="100"/>
        <c:noMultiLvlLbl val="0"/>
      </c:catAx>
      <c:valAx>
        <c:axId val="881996591"/>
        <c:scaling>
          <c:orientation val="minMax"/>
          <c:max val="251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19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Monthly Estimated Loss</a:t>
            </a:r>
            <a:r>
              <a:rPr lang="es-MX" sz="2400" baseline="0"/>
              <a:t> from Cancelations (</a:t>
            </a:r>
            <a:r>
              <a:rPr lang="es-MX" sz="2400"/>
              <a:t>2018)</a:t>
            </a:r>
          </a:p>
        </c:rich>
      </c:tx>
      <c:layout>
        <c:manualLayout>
          <c:xMode val="edge"/>
          <c:yMode val="edge"/>
          <c:x val="0.2914439171924702"/>
          <c:y val="3.7102361126685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Canceled Bookings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4"/>
              <c:layout>
                <c:manualLayout>
                  <c:x val="1.0706131170900903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332-4F2B-A185-DCD727739A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5="http://schemas.microsoft.com/office/drawing/2012/chart"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Revenew_and_Loss!$I$17:$I$28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  <c:extLst xmlns:c15="http://schemas.microsoft.com/office/drawing/2012/chart"/>
            </c:strRef>
          </c:cat>
          <c:val>
            <c:numRef>
              <c:f>Revenew_and_Loss!$K$17:$K$28</c:f>
              <c:numCache>
                <c:formatCode>_-* #,##0\ [$€-C0A]_-;\-* #,##0\ [$€-C0A]_-;_-* "-"??\ [$€-C0A]_-;_-@_-</c:formatCode>
                <c:ptCount val="12"/>
                <c:pt idx="0">
                  <c:v>1806</c:v>
                </c:pt>
                <c:pt idx="1">
                  <c:v>32462.850000000002</c:v>
                </c:pt>
                <c:pt idx="2">
                  <c:v>67410</c:v>
                </c:pt>
                <c:pt idx="3">
                  <c:v>100495</c:v>
                </c:pt>
                <c:pt idx="4">
                  <c:v>103948.20000000001</c:v>
                </c:pt>
                <c:pt idx="5">
                  <c:v>148350</c:v>
                </c:pt>
                <c:pt idx="6">
                  <c:v>122415.3</c:v>
                </c:pt>
                <c:pt idx="7">
                  <c:v>149845</c:v>
                </c:pt>
                <c:pt idx="8">
                  <c:v>159872.4</c:v>
                </c:pt>
                <c:pt idx="9">
                  <c:v>173580</c:v>
                </c:pt>
                <c:pt idx="10">
                  <c:v>75472</c:v>
                </c:pt>
                <c:pt idx="11">
                  <c:v>32946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F332-4F2B-A185-DCD727739AF1}"/>
            </c:ext>
          </c:extLst>
        </c:ser>
        <c:ser>
          <c:idx val="2"/>
          <c:order val="2"/>
          <c:tx>
            <c:v>Average Loss: 97,384€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3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Revenew_and_Loss!$K$30</c:f>
              <c:numCache>
                <c:formatCode>_-* #,##0\ [$€-C0A]_-;\-* #,##0\ [$€-C0A]_-;_-* "-"??\ [$€-C0A]_-;_-@_-</c:formatCode>
                <c:ptCount val="1"/>
                <c:pt idx="0">
                  <c:v>97383.5625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F332-4F2B-A185-DCD727739A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1979951"/>
        <c:axId val="8819965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Not Canceled</c:v>
                </c:tx>
                <c:spPr>
                  <a:solidFill>
                    <a:schemeClr val="accent6">
                      <a:lumMod val="60000"/>
                      <a:lumOff val="4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dLbls>
                  <c:dLbl>
                    <c:idx val="0"/>
                    <c:layout>
                      <c:manualLayout>
                        <c:x val="1.7915921286752502E-3"/>
                        <c:y val="-7.4161499389360135E-4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0-F332-4F2B-A185-DCD727739AF1}"/>
                      </c:ext>
                    </c:extLst>
                  </c:dLbl>
                  <c:dLbl>
                    <c:idx val="1"/>
                    <c:layout>
                      <c:manualLayout>
                        <c:x val="3.5831842573505004E-3"/>
                        <c:y val="2.0425723780791525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1-F332-4F2B-A185-DCD727739AF1}"/>
                      </c:ext>
                    </c:extLst>
                  </c:dLbl>
                  <c:dLbl>
                    <c:idx val="2"/>
                    <c:layout>
                      <c:manualLayout>
                        <c:x val="-3.5831842573505004E-3"/>
                        <c:y val="3.0639918073261329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2-F332-4F2B-A185-DCD727739AF1}"/>
                      </c:ext>
                    </c:extLst>
                  </c:dLbl>
                  <c:dLbl>
                    <c:idx val="3"/>
                    <c:layout>
                      <c:manualLayout>
                        <c:x val="-3.5831842573505663E-3"/>
                        <c:y val="2.1193187374904101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3-F332-4F2B-A185-DCD727739AF1}"/>
                      </c:ext>
                    </c:extLst>
                  </c:dLbl>
                  <c:dLbl>
                    <c:idx val="4"/>
                    <c:layout>
                      <c:manualLayout>
                        <c:x val="-6.5690952517270065E-17"/>
                        <c:y val="2.9504711506971038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4-F332-4F2B-A185-DCD727739AF1}"/>
                      </c:ext>
                    </c:extLst>
                  </c:dLbl>
                  <c:dLbl>
                    <c:idx val="5"/>
                    <c:layout>
                      <c:manualLayout>
                        <c:x val="0"/>
                        <c:y val="1.2365490679714259E-2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5-F332-4F2B-A185-DCD727739AF1}"/>
                      </c:ext>
                    </c:extLst>
                  </c:dLbl>
                  <c:dLbl>
                    <c:idx val="6"/>
                    <c:layout>
                      <c:manualLayout>
                        <c:x val="1.7915921286752502E-3"/>
                        <c:y val="3.3477934488987831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6-F332-4F2B-A185-DCD727739AF1}"/>
                      </c:ext>
                    </c:extLst>
                  </c:dLbl>
                  <c:dLbl>
                    <c:idx val="7"/>
                    <c:layout>
                      <c:manualLayout>
                        <c:x val="0"/>
                        <c:y val="6.5047869209274457E-4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7-F332-4F2B-A185-DCD727739AF1}"/>
                      </c:ext>
                    </c:extLst>
                  </c:dLbl>
                  <c:dLbl>
                    <c:idx val="8"/>
                    <c:layout>
                      <c:manualLayout>
                        <c:x val="1.7915921286751188E-3"/>
                        <c:y val="4.3188480797820734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8-F332-4F2B-A185-DCD727739AF1}"/>
                      </c:ext>
                    </c:extLst>
                  </c:dLbl>
                  <c:dLbl>
                    <c:idx val="9"/>
                    <c:layout>
                      <c:manualLayout>
                        <c:x val="1.7915921286752502E-3"/>
                        <c:y val="5.1033664204298808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9-F332-4F2B-A185-DCD727739AF1}"/>
                      </c:ext>
                    </c:extLst>
                  </c:dLbl>
                  <c:dLbl>
                    <c:idx val="10"/>
                    <c:layout>
                      <c:manualLayout>
                        <c:x val="0"/>
                        <c:y val="5.4468596748772854E-4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A-F332-4F2B-A185-DCD727739AF1}"/>
                      </c:ext>
                    </c:extLst>
                  </c:dLbl>
                  <c:dLbl>
                    <c:idx val="11"/>
                    <c:layout>
                      <c:manualLayout>
                        <c:x val="-3.5831842573505004E-3"/>
                        <c:y val="4.5179089495048924E-3"/>
                      </c:manualLayout>
                    </c:layout>
                    <c:dLblPos val="outEnd"/>
                    <c:showLegendKey val="0"/>
                    <c:showVal val="1"/>
                    <c:showCatName val="0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0B-F332-4F2B-A185-DCD727739AF1}"/>
                      </c:ext>
                    </c:extLst>
                  </c:dLbl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tx2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MX"/>
                    </a:p>
                  </c:txPr>
                  <c:dLblPos val="in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2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Revenew_and_Loss!$I$17:$I$28</c15:sqref>
                        </c15:formulaRef>
                      </c:ext>
                    </c:extLst>
                    <c:strCache>
                      <c:ptCount val="12"/>
                      <c:pt idx="0">
                        <c:v>Jan</c:v>
                      </c:pt>
                      <c:pt idx="1">
                        <c:v>Feb</c:v>
                      </c:pt>
                      <c:pt idx="2">
                        <c:v>Mar</c:v>
                      </c:pt>
                      <c:pt idx="3">
                        <c:v>Apr</c:v>
                      </c:pt>
                      <c:pt idx="4">
                        <c:v>May</c:v>
                      </c:pt>
                      <c:pt idx="5">
                        <c:v>Jun</c:v>
                      </c:pt>
                      <c:pt idx="6">
                        <c:v>Jul</c:v>
                      </c:pt>
                      <c:pt idx="7">
                        <c:v>Aug</c:v>
                      </c:pt>
                      <c:pt idx="8">
                        <c:v>Sep</c:v>
                      </c:pt>
                      <c:pt idx="9">
                        <c:v>Oct</c:v>
                      </c:pt>
                      <c:pt idx="10">
                        <c:v>Nov</c:v>
                      </c:pt>
                      <c:pt idx="11">
                        <c:v>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Revenew_and_Loss!$J$17:$J$28</c15:sqref>
                        </c15:formulaRef>
                      </c:ext>
                    </c:extLst>
                    <c:numCache>
                      <c:formatCode>_-* #,##0\ [$€-C0A]_-;\-* #,##0\ [$€-C0A]_-;_-* "-"??\ [$€-C0A]_-;_-@_-</c:formatCode>
                      <c:ptCount val="12"/>
                      <c:pt idx="0">
                        <c:v>75845</c:v>
                      </c:pt>
                      <c:pt idx="1">
                        <c:v>101579.5</c:v>
                      </c:pt>
                      <c:pt idx="2">
                        <c:v>138698.28</c:v>
                      </c:pt>
                      <c:pt idx="3">
                        <c:v>166656</c:v>
                      </c:pt>
                      <c:pt idx="4">
                        <c:v>183146.4</c:v>
                      </c:pt>
                      <c:pt idx="5">
                        <c:v>209770</c:v>
                      </c:pt>
                      <c:pt idx="6">
                        <c:v>158722.19999999998</c:v>
                      </c:pt>
                      <c:pt idx="7">
                        <c:v>176142.6</c:v>
                      </c:pt>
                      <c:pt idx="8">
                        <c:v>196164.9</c:v>
                      </c:pt>
                      <c:pt idx="9">
                        <c:v>191100</c:v>
                      </c:pt>
                      <c:pt idx="10">
                        <c:v>133110</c:v>
                      </c:pt>
                      <c:pt idx="11">
                        <c:v>151164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F332-4F2B-A185-DCD727739AF1}"/>
                  </c:ext>
                </c:extLst>
              </c15:ser>
            </c15:filteredBarSeries>
          </c:ext>
        </c:extLst>
      </c:barChart>
      <c:catAx>
        <c:axId val="88197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1996591"/>
        <c:crosses val="autoZero"/>
        <c:auto val="1"/>
        <c:lblAlgn val="ctr"/>
        <c:lblOffset val="100"/>
        <c:noMultiLvlLbl val="0"/>
      </c:catAx>
      <c:valAx>
        <c:axId val="881996591"/>
        <c:scaling>
          <c:orientation val="minMax"/>
          <c:max val="251000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81979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Monthly</a:t>
            </a:r>
            <a:r>
              <a:rPr lang="es-MX" sz="2400" baseline="0"/>
              <a:t> Revenew and Loss Percentage from Cancelations (2018)</a:t>
            </a:r>
            <a:endParaRPr lang="es-MX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Revenue</c:v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-2.691952938376136E-3"/>
                  <c:y val="-6.583154935834348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6396-401B-A001-655939FD966E}"/>
                </c:ext>
              </c:extLst>
            </c:dLbl>
            <c:dLbl>
              <c:idx val="7"/>
              <c:layout>
                <c:manualLayout>
                  <c:x val="1.3567077339605097E-3"/>
                  <c:y val="-4.382838025663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6396-401B-A001-655939FD966E}"/>
                </c:ext>
              </c:extLst>
            </c:dLbl>
            <c:dLbl>
              <c:idx val="9"/>
              <c:layout>
                <c:manualLayout>
                  <c:x val="1.35665587037651E-3"/>
                  <c:y val="-3.251572436356505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6396-401B-A001-655939FD966E}"/>
                </c:ext>
              </c:extLst>
            </c:dLbl>
            <c:dLbl>
              <c:idx val="10"/>
              <c:layout>
                <c:manualLayout>
                  <c:x val="9.4825644164477658E-3"/>
                  <c:y val="-3.96426884913065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6396-401B-A001-655939FD966E}"/>
                </c:ext>
              </c:extLst>
            </c:dLbl>
            <c:dLbl>
              <c:idx val="11"/>
              <c:layout>
                <c:manualLayout>
                  <c:x val="1.3566558703764109E-3"/>
                  <c:y val="-3.0301307410387111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6396-401B-A001-655939FD96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Revenew_and_Loss!$I$17:$I$28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Revenew_and_Loss!$J$17:$J$28</c:f>
              <c:numCache>
                <c:formatCode>_-* #,##0\ [$€-C0A]_-;\-* #,##0\ [$€-C0A]_-;_-* "-"??\ [$€-C0A]_-;_-@_-</c:formatCode>
                <c:ptCount val="12"/>
                <c:pt idx="0">
                  <c:v>75845</c:v>
                </c:pt>
                <c:pt idx="1">
                  <c:v>101579.5</c:v>
                </c:pt>
                <c:pt idx="2">
                  <c:v>138698.28</c:v>
                </c:pt>
                <c:pt idx="3">
                  <c:v>166656</c:v>
                </c:pt>
                <c:pt idx="4">
                  <c:v>183146.4</c:v>
                </c:pt>
                <c:pt idx="5">
                  <c:v>209770</c:v>
                </c:pt>
                <c:pt idx="6">
                  <c:v>158722.19999999998</c:v>
                </c:pt>
                <c:pt idx="7">
                  <c:v>176142.6</c:v>
                </c:pt>
                <c:pt idx="8">
                  <c:v>196164.9</c:v>
                </c:pt>
                <c:pt idx="9">
                  <c:v>191100</c:v>
                </c:pt>
                <c:pt idx="10">
                  <c:v>133110</c:v>
                </c:pt>
                <c:pt idx="11">
                  <c:v>151164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96-401B-A001-655939FD96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3285695"/>
        <c:axId val="833282783"/>
      </c:barChart>
      <c:lineChart>
        <c:grouping val="standard"/>
        <c:varyColors val="0"/>
        <c:ser>
          <c:idx val="1"/>
          <c:order val="1"/>
          <c:tx>
            <c:v>Loss from Cancelations</c:v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8.4963000620229753E-3"/>
                  <c:y val="-2.59132058594043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626-AC40-A2F3-769553CB26CE}"/>
                </c:ext>
              </c:extLst>
            </c:dLbl>
            <c:dLbl>
              <c:idx val="1"/>
              <c:layout>
                <c:manualLayout>
                  <c:x val="6.7970734996186362E-3"/>
                  <c:y val="2.591320585940338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824537488519119E-2"/>
                      <c:h val="4.946830998560286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626-AC40-A2F3-769553CB26CE}"/>
                </c:ext>
              </c:extLst>
            </c:dLbl>
            <c:dLbl>
              <c:idx val="2"/>
              <c:layout>
                <c:manualLayout>
                  <c:x val="7.6466700558206601E-3"/>
                  <c:y val="2.5913205859403382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626-AC40-A2F3-769553CB26CE}"/>
                </c:ext>
              </c:extLst>
            </c:dLbl>
            <c:dLbl>
              <c:idx val="3"/>
              <c:layout>
                <c:manualLayout>
                  <c:x val="1.3244326896683586E-2"/>
                  <c:y val="4.659745324196640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396-401B-A001-655939FD966E}"/>
                </c:ext>
              </c:extLst>
            </c:dLbl>
            <c:dLbl>
              <c:idx val="4"/>
              <c:layout>
                <c:manualLayout>
                  <c:x val="8.4963000620229909E-3"/>
                  <c:y val="2.591320585940433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626-AC40-A2F3-769553CB26CE}"/>
                </c:ext>
              </c:extLst>
            </c:dLbl>
            <c:dLbl>
              <c:idx val="5"/>
              <c:layout>
                <c:manualLayout>
                  <c:x val="1.0360067175628427E-2"/>
                  <c:y val="1.87309629755379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6396-401B-A001-655939FD966E}"/>
                </c:ext>
              </c:extLst>
            </c:dLbl>
            <c:dLbl>
              <c:idx val="6"/>
              <c:layout>
                <c:manualLayout>
                  <c:x val="2.4551631179226285E-3"/>
                  <c:y val="3.227928477919499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396-401B-A001-655939FD966E}"/>
                </c:ext>
              </c:extLst>
            </c:dLbl>
            <c:dLbl>
              <c:idx val="7"/>
              <c:layout>
                <c:manualLayout>
                  <c:x val="1.3638817338670981E-3"/>
                  <c:y val="3.251572436356502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6396-401B-A001-655939FD966E}"/>
                </c:ext>
              </c:extLst>
            </c:dLbl>
            <c:dLbl>
              <c:idx val="8"/>
              <c:layout>
                <c:manualLayout>
                  <c:x val="5.426830935842039E-3"/>
                  <c:y val="1.460946008554583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6396-401B-A001-655939FD966E}"/>
                </c:ext>
              </c:extLst>
            </c:dLbl>
            <c:dLbl>
              <c:idx val="10"/>
              <c:layout>
                <c:manualLayout>
                  <c:x val="7.6466700558206913E-3"/>
                  <c:y val="-5.182641171880866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626-AC40-A2F3-769553CB26CE}"/>
                </c:ext>
              </c:extLst>
            </c:dLbl>
            <c:dLbl>
              <c:idx val="11"/>
              <c:layout>
                <c:manualLayout>
                  <c:x val="7.6467035058210599E-3"/>
                  <c:y val="1.03652823437617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400" b="1" i="0" u="none" strike="noStrike" kern="1200" baseline="0">
                      <a:solidFill>
                        <a:schemeClr val="accent2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MX"/>
                </a:p>
              </c:txPr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2.5824537488519119E-2"/>
                      <c:h val="5.724227174342416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626-AC40-A2F3-769553CB26C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Revenew_and_Loss!$L$17:$L$28</c:f>
              <c:numCache>
                <c:formatCode>0%</c:formatCode>
                <c:ptCount val="12"/>
                <c:pt idx="0">
                  <c:v>2.3811721273650208E-2</c:v>
                </c:pt>
                <c:pt idx="1">
                  <c:v>0.31958072248829739</c:v>
                </c:pt>
                <c:pt idx="2">
                  <c:v>0.4860190047057541</c:v>
                </c:pt>
                <c:pt idx="3">
                  <c:v>0.60300859254992323</c:v>
                </c:pt>
                <c:pt idx="4">
                  <c:v>0.56756889570310975</c:v>
                </c:pt>
                <c:pt idx="5">
                  <c:v>0.70720312723459022</c:v>
                </c:pt>
                <c:pt idx="6">
                  <c:v>0.77125506072874506</c:v>
                </c:pt>
                <c:pt idx="7">
                  <c:v>0.85070278285888812</c:v>
                </c:pt>
                <c:pt idx="8">
                  <c:v>0.8149898376315029</c:v>
                </c:pt>
                <c:pt idx="9">
                  <c:v>0.90832025117739401</c:v>
                </c:pt>
                <c:pt idx="10">
                  <c:v>0.56698970776049884</c:v>
                </c:pt>
                <c:pt idx="11">
                  <c:v>0.21794871794871795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96-401B-A001-655939FD966E}"/>
            </c:ext>
          </c:extLst>
        </c:ser>
        <c:ser>
          <c:idx val="2"/>
          <c:order val="2"/>
          <c:tx>
            <c:v>Median</c:v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Revenew_and_Loss!$L$29</c:f>
              <c:numCache>
                <c:formatCode>0%</c:formatCode>
                <c:ptCount val="1"/>
                <c:pt idx="0">
                  <c:v>0.62832482323646777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6396-401B-A001-655939FD966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3287775"/>
        <c:axId val="833294015"/>
      </c:lineChart>
      <c:catAx>
        <c:axId val="833285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3282783"/>
        <c:crosses val="autoZero"/>
        <c:auto val="1"/>
        <c:lblAlgn val="ctr"/>
        <c:lblOffset val="100"/>
        <c:noMultiLvlLbl val="0"/>
      </c:catAx>
      <c:valAx>
        <c:axId val="833282783"/>
        <c:scaling>
          <c:orientation val="minMax"/>
          <c:max val="215000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Total Revenew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3285695"/>
        <c:crosses val="autoZero"/>
        <c:crossBetween val="between"/>
      </c:valAx>
      <c:valAx>
        <c:axId val="83329401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400"/>
                  <a:t>Loss Percentage</a:t>
                </a:r>
              </a:p>
            </c:rich>
          </c:tx>
          <c:layout>
            <c:manualLayout>
              <c:xMode val="edge"/>
              <c:yMode val="edge"/>
              <c:x val="0.96745931158726661"/>
              <c:y val="0.33489771508619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833287775"/>
        <c:crosses val="max"/>
        <c:crossBetween val="between"/>
      </c:valAx>
      <c:catAx>
        <c:axId val="833287775"/>
        <c:scaling>
          <c:orientation val="minMax"/>
        </c:scaling>
        <c:delete val="1"/>
        <c:axPos val="b"/>
        <c:majorTickMark val="none"/>
        <c:minorTickMark val="none"/>
        <c:tickLblPos val="nextTo"/>
        <c:crossAx val="8332940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Booking status vs. Reservation Lead Time</a:t>
            </a:r>
          </a:p>
        </c:rich>
      </c:tx>
      <c:layout>
        <c:manualLayout>
          <c:xMode val="edge"/>
          <c:yMode val="edge"/>
          <c:x val="0.25538904384378186"/>
          <c:y val="5.0842810749703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1714085275992894"/>
          <c:y val="0.17153757198495639"/>
          <c:w val="0.80990598024543781"/>
          <c:h val="0.63146885966790245"/>
        </c:manualLayout>
      </c:layout>
      <c:scatterChart>
        <c:scatterStyle val="lineMarker"/>
        <c:varyColors val="0"/>
        <c:ser>
          <c:idx val="0"/>
          <c:order val="0"/>
          <c:tx>
            <c:v>Not Canceled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309D97A-BF6A-DE46-BA6D-1961A5A2492E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4A44-4AB7-B97C-45FB7586CB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AAC8FB3-3A46-5C4F-929F-45190FBE71E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4A44-4AB7-B97C-45FB7586CB75}"/>
                </c:ext>
              </c:extLst>
            </c:dLbl>
            <c:dLbl>
              <c:idx val="2"/>
              <c:layout>
                <c:manualLayout>
                  <c:x val="-5.5746188570624876E-2"/>
                  <c:y val="-3.5468071308441232E-3"/>
                </c:manualLayout>
              </c:layout>
              <c:tx>
                <c:rich>
                  <a:bodyPr/>
                  <a:lstStyle/>
                  <a:p>
                    <a:fld id="{59482850-E7EE-CE4B-B1C6-3CD800BD3727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4A44-4AB7-B97C-45FB7586CB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000DCAF-E27B-C348-A091-956B1BC7829D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4A44-4AB7-B97C-45FB7586CB75}"/>
                </c:ext>
              </c:extLst>
            </c:dLbl>
            <c:dLbl>
              <c:idx val="4"/>
              <c:layout>
                <c:manualLayout>
                  <c:x val="-1.6409095548742161E-2"/>
                  <c:y val="3.1921346695428461E-2"/>
                </c:manualLayout>
              </c:layout>
              <c:tx>
                <c:rich>
                  <a:bodyPr/>
                  <a:lstStyle/>
                  <a:p>
                    <a:fld id="{7D7934D7-5338-924B-8FCD-013B1580F12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4A44-4AB7-B97C-45FB7586CB75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C5EE2F0-2CCB-314D-8B77-78E7B773A47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4A44-4AB7-B97C-45FB7586CB75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A53EDF7-50A9-8240-B272-74E973660EF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4A44-4AB7-B97C-45FB7586CB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E237DCC-CAD3-854B-8E6D-1A6A5EF35FD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4A44-4AB7-B97C-45FB7586CB75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DD567F3-D73D-C244-86A0-66DEC0A3436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4A44-4AB7-B97C-45FB7586CB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6833587-797B-F043-AE74-9E059765CD2F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4A44-4AB7-B97C-45FB7586CB75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BDEA308-196D-3B43-A559-B1DDBF1F255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4A44-4AB7-B97C-45FB7586CB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232EFE2-C833-A14A-95FA-A93F86093AF5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4A44-4AB7-B97C-45FB7586CB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Revenew_and_Loss!$O$2:$O$13</c:f>
              <c:numCache>
                <c:formatCode>_-* #,##0_-;\-* #,##0_-;_-* "-"??_-;_-@_-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37</c:v>
                </c:pt>
                <c:pt idx="3">
                  <c:v>58</c:v>
                </c:pt>
                <c:pt idx="4">
                  <c:v>50</c:v>
                </c:pt>
                <c:pt idx="5">
                  <c:v>57</c:v>
                </c:pt>
                <c:pt idx="6">
                  <c:v>85</c:v>
                </c:pt>
                <c:pt idx="7">
                  <c:v>64</c:v>
                </c:pt>
                <c:pt idx="8">
                  <c:v>39</c:v>
                </c:pt>
                <c:pt idx="9">
                  <c:v>39.5</c:v>
                </c:pt>
                <c:pt idx="10">
                  <c:v>38</c:v>
                </c:pt>
                <c:pt idx="11">
                  <c:v>39</c:v>
                </c:pt>
              </c:numCache>
            </c:numRef>
          </c:xVal>
          <c:yVal>
            <c:numRef>
              <c:f>Revenew_and_Loss!$N$2:$N$13</c:f>
              <c:numCache>
                <c:formatCode>_-* #,##0_-;\-* #,##0_-;_-* "-"??_-;_-@_-</c:formatCode>
                <c:ptCount val="12"/>
                <c:pt idx="0">
                  <c:v>985</c:v>
                </c:pt>
                <c:pt idx="1">
                  <c:v>1265</c:v>
                </c:pt>
                <c:pt idx="2">
                  <c:v>1656</c:v>
                </c:pt>
                <c:pt idx="3">
                  <c:v>1736</c:v>
                </c:pt>
                <c:pt idx="4">
                  <c:v>1647</c:v>
                </c:pt>
                <c:pt idx="5">
                  <c:v>1907</c:v>
                </c:pt>
                <c:pt idx="6">
                  <c:v>1482</c:v>
                </c:pt>
                <c:pt idx="7">
                  <c:v>1494</c:v>
                </c:pt>
                <c:pt idx="8">
                  <c:v>1602</c:v>
                </c:pt>
                <c:pt idx="9">
                  <c:v>1820</c:v>
                </c:pt>
                <c:pt idx="10">
                  <c:v>1479</c:v>
                </c:pt>
                <c:pt idx="11">
                  <c:v>1710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Revenew_and_Loss!$I$2:$I$13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4A44-4AB7-B97C-45FB7586CB75}"/>
            </c:ext>
          </c:extLst>
        </c:ser>
        <c:ser>
          <c:idx val="1"/>
          <c:order val="1"/>
          <c:tx>
            <c:v>Canceled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DFE2E3E-ED25-544C-AE74-B0864BA1AF2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4A44-4AB7-B97C-45FB7586CB7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E6E1C0-65D6-1743-BEB4-71697B8E549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4A44-4AB7-B97C-45FB7586CB7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D6D361-4B7C-CB4E-827C-D56A2F2EA64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4A44-4AB7-B97C-45FB7586CB7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A436D78-1ED9-AB46-B70D-73F97309D91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4A44-4AB7-B97C-45FB7586CB75}"/>
                </c:ext>
              </c:extLst>
            </c:dLbl>
            <c:dLbl>
              <c:idx val="4"/>
              <c:layout>
                <c:manualLayout>
                  <c:x val="-5.9864035231011088E-2"/>
                  <c:y val="2.6627653549218082E-2"/>
                </c:manualLayout>
              </c:layout>
              <c:tx>
                <c:rich>
                  <a:bodyPr/>
                  <a:lstStyle/>
                  <a:p>
                    <a:fld id="{8676A862-6B63-3348-9C00-D87FB4915377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4A44-4AB7-B97C-45FB7586CB75}"/>
                </c:ext>
              </c:extLst>
            </c:dLbl>
            <c:dLbl>
              <c:idx val="5"/>
              <c:layout>
                <c:manualLayout>
                  <c:x val="-1.0913617463559903E-2"/>
                  <c:y val="2.3981324849192239E-2"/>
                </c:manualLayout>
              </c:layout>
              <c:tx>
                <c:rich>
                  <a:bodyPr/>
                  <a:lstStyle/>
                  <a:p>
                    <a:fld id="{CA1498BD-CA4F-9644-A13B-0D5F9EFDDEB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4A44-4AB7-B97C-45FB7586CB75}"/>
                </c:ext>
              </c:extLst>
            </c:dLbl>
            <c:dLbl>
              <c:idx val="6"/>
              <c:layout>
                <c:manualLayout>
                  <c:x val="-4.1261953583117052E-2"/>
                  <c:y val="-2.6339923244699939E-2"/>
                </c:manualLayout>
              </c:layout>
              <c:tx>
                <c:rich>
                  <a:bodyPr/>
                  <a:lstStyle/>
                  <a:p>
                    <a:fld id="{24B6D4B6-5417-0241-BAE8-8C6078E024B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4A44-4AB7-B97C-45FB7586CB75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9D827F3A-7275-F346-AE1A-CC0E32BF27C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4A44-4AB7-B97C-45FB7586CB75}"/>
                </c:ext>
              </c:extLst>
            </c:dLbl>
            <c:dLbl>
              <c:idx val="8"/>
              <c:layout>
                <c:manualLayout>
                  <c:x val="-2.1501766432705047E-2"/>
                  <c:y val="-2.7462049558279706E-2"/>
                </c:manualLayout>
              </c:layout>
              <c:tx>
                <c:rich>
                  <a:bodyPr/>
                  <a:lstStyle/>
                  <a:p>
                    <a:fld id="{FC160FEE-01EB-DF47-A042-53BBC98226D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4A44-4AB7-B97C-45FB7586CB75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686DF70F-00ED-B443-A496-4EEC5A0D82A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4A44-4AB7-B97C-45FB7586CB75}"/>
                </c:ext>
              </c:extLst>
            </c:dLbl>
            <c:dLbl>
              <c:idx val="10"/>
              <c:layout>
                <c:manualLayout>
                  <c:x val="-4.0009813158237741E-2"/>
                  <c:y val="2.1743661541618175E-2"/>
                </c:manualLayout>
              </c:layout>
              <c:tx>
                <c:rich>
                  <a:bodyPr/>
                  <a:lstStyle/>
                  <a:p>
                    <a:fld id="{AB72889F-ECC7-BE40-B6CB-B51696214EB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4A44-4AB7-B97C-45FB7586CB75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A3CF9FFC-21E0-7749-BE34-766C8C83711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4A44-4AB7-B97C-45FB7586CB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Revenew_and_Loss!$L$2:$L$13</c:f>
              <c:numCache>
                <c:formatCode>_-* #,##0_-;\-* #,##0_-;_-* "-"??_-;_-@_-</c:formatCode>
                <c:ptCount val="12"/>
                <c:pt idx="0">
                  <c:v>33</c:v>
                </c:pt>
                <c:pt idx="1">
                  <c:v>20</c:v>
                </c:pt>
                <c:pt idx="2">
                  <c:v>48</c:v>
                </c:pt>
                <c:pt idx="3">
                  <c:v>80</c:v>
                </c:pt>
                <c:pt idx="4">
                  <c:v>107</c:v>
                </c:pt>
                <c:pt idx="5">
                  <c:v>153.5</c:v>
                </c:pt>
                <c:pt idx="6">
                  <c:v>151</c:v>
                </c:pt>
                <c:pt idx="7">
                  <c:v>163</c:v>
                </c:pt>
                <c:pt idx="8">
                  <c:v>186.5</c:v>
                </c:pt>
                <c:pt idx="9">
                  <c:v>181</c:v>
                </c:pt>
                <c:pt idx="10">
                  <c:v>127.5</c:v>
                </c:pt>
                <c:pt idx="11">
                  <c:v>144.5</c:v>
                </c:pt>
              </c:numCache>
            </c:numRef>
          </c:xVal>
          <c:yVal>
            <c:numRef>
              <c:f>Revenew_and_Loss!$K$2:$K$13</c:f>
              <c:numCache>
                <c:formatCode>_-* #,##0_-;\-* #,##0_-;_-* "-"??_-;_-@_-</c:formatCode>
                <c:ptCount val="12"/>
                <c:pt idx="0">
                  <c:v>24</c:v>
                </c:pt>
                <c:pt idx="1">
                  <c:v>430</c:v>
                </c:pt>
                <c:pt idx="2">
                  <c:v>700</c:v>
                </c:pt>
                <c:pt idx="3">
                  <c:v>995</c:v>
                </c:pt>
                <c:pt idx="4">
                  <c:v>948</c:v>
                </c:pt>
                <c:pt idx="5">
                  <c:v>1290</c:v>
                </c:pt>
                <c:pt idx="6">
                  <c:v>1071</c:v>
                </c:pt>
                <c:pt idx="7">
                  <c:v>1303</c:v>
                </c:pt>
                <c:pt idx="8">
                  <c:v>1356</c:v>
                </c:pt>
                <c:pt idx="9">
                  <c:v>1578</c:v>
                </c:pt>
                <c:pt idx="10">
                  <c:v>848</c:v>
                </c:pt>
                <c:pt idx="11">
                  <c:v>380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Revenew_and_Loss!$I$2:$I$13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4A44-4AB7-B97C-45FB7586CB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6912"/>
        <c:axId val="29272320"/>
      </c:scatterChart>
      <c:valAx>
        <c:axId val="2926691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Lead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72320"/>
        <c:crosses val="autoZero"/>
        <c:crossBetween val="midCat"/>
      </c:valAx>
      <c:valAx>
        <c:axId val="2927232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6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Booking Status vs. Median Room Price</a:t>
            </a:r>
          </a:p>
        </c:rich>
      </c:tx>
      <c:layout>
        <c:manualLayout>
          <c:xMode val="edge"/>
          <c:yMode val="edge"/>
          <c:x val="0.2792094541670036"/>
          <c:y val="2.18656729910298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574763390352468"/>
          <c:y val="0.15212989266133545"/>
          <c:w val="0.82527499030984952"/>
          <c:h val="0.67164254740255314"/>
        </c:manualLayout>
      </c:layout>
      <c:scatterChart>
        <c:scatterStyle val="lineMarker"/>
        <c:varyColors val="0"/>
        <c:ser>
          <c:idx val="0"/>
          <c:order val="0"/>
          <c:tx>
            <c:v>Not Canceled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35C68AD-D5CB-5E46-ADF7-D85810918A8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B54-45E3-B590-17A81AF2F7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CE22C2-A062-EF48-A020-F54D76C42B7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1B54-45E3-B590-17A81AF2F7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E0E8732-7F7B-0946-97AE-3E528ED81FE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B54-45E3-B590-17A81AF2F7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EDDF362-30F8-544E-9BF5-7990DD7A38E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B54-45E3-B590-17A81AF2F72D}"/>
                </c:ext>
              </c:extLst>
            </c:dLbl>
            <c:dLbl>
              <c:idx val="4"/>
              <c:layout>
                <c:manualLayout>
                  <c:x val="-2.1013810172556036E-2"/>
                  <c:y val="-2.4060467799158589E-2"/>
                </c:manualLayout>
              </c:layout>
              <c:tx>
                <c:rich>
                  <a:bodyPr/>
                  <a:lstStyle/>
                  <a:p>
                    <a:fld id="{121674F9-2ED8-5A47-B509-7138DBB5823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1B54-45E3-B590-17A81AF2F72D}"/>
                </c:ext>
              </c:extLst>
            </c:dLbl>
            <c:dLbl>
              <c:idx val="5"/>
              <c:layout>
                <c:manualLayout>
                  <c:x val="-3.2797184229408811E-2"/>
                  <c:y val="-2.7445978238906956E-2"/>
                </c:manualLayout>
              </c:layout>
              <c:tx>
                <c:rich>
                  <a:bodyPr/>
                  <a:lstStyle/>
                  <a:p>
                    <a:fld id="{BF6A121E-98C9-EC48-922A-A4F6BE1C306A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B54-45E3-B590-17A81AF2F72D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150A66A-C306-0248-BC79-ACB190CCA7F0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B54-45E3-B590-17A81AF2F72D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48C988A-E4EC-674A-9A63-E97DC5CA65A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B54-45E3-B590-17A81AF2F7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F0E5968B-E011-EB48-846A-BCE7FA386C32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B54-45E3-B590-17A81AF2F72D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9242EF51-9424-994A-A069-1DEF4A76631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B54-45E3-B590-17A81AF2F7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A82961A1-C09A-BF4F-B0C3-3E60A51B513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B54-45E3-B590-17A81AF2F7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6D3DB883-50FA-0049-A03A-225EAD50378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B54-45E3-B590-17A81AF2F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forward val="2"/>
            <c:dispRSqr val="0"/>
            <c:dispEq val="0"/>
          </c:trendline>
          <c:xVal>
            <c:numRef>
              <c:f>Revenew_and_Loss!$M$2:$M$13</c:f>
              <c:numCache>
                <c:formatCode>_-* #,##0\ [$€-C0A]_-;\-* #,##0\ [$€-C0A]_-;_-* "-"??\ [$€-C0A]_-;_-@_-</c:formatCode>
                <c:ptCount val="12"/>
                <c:pt idx="0">
                  <c:v>77</c:v>
                </c:pt>
                <c:pt idx="1">
                  <c:v>80.3</c:v>
                </c:pt>
                <c:pt idx="2">
                  <c:v>83.754999999999995</c:v>
                </c:pt>
                <c:pt idx="3">
                  <c:v>96</c:v>
                </c:pt>
                <c:pt idx="4">
                  <c:v>111.2</c:v>
                </c:pt>
                <c:pt idx="5">
                  <c:v>110</c:v>
                </c:pt>
                <c:pt idx="6">
                  <c:v>107.1</c:v>
                </c:pt>
                <c:pt idx="7">
                  <c:v>117.9</c:v>
                </c:pt>
                <c:pt idx="8">
                  <c:v>122.45</c:v>
                </c:pt>
                <c:pt idx="9">
                  <c:v>105</c:v>
                </c:pt>
                <c:pt idx="10">
                  <c:v>90</c:v>
                </c:pt>
                <c:pt idx="11">
                  <c:v>88.4</c:v>
                </c:pt>
              </c:numCache>
            </c:numRef>
          </c:xVal>
          <c:yVal>
            <c:numRef>
              <c:f>Revenew_and_Loss!$N$2:$N$13</c:f>
              <c:numCache>
                <c:formatCode>_-* #,##0_-;\-* #,##0_-;_-* "-"??_-;_-@_-</c:formatCode>
                <c:ptCount val="12"/>
                <c:pt idx="0">
                  <c:v>985</c:v>
                </c:pt>
                <c:pt idx="1">
                  <c:v>1265</c:v>
                </c:pt>
                <c:pt idx="2">
                  <c:v>1656</c:v>
                </c:pt>
                <c:pt idx="3">
                  <c:v>1736</c:v>
                </c:pt>
                <c:pt idx="4">
                  <c:v>1647</c:v>
                </c:pt>
                <c:pt idx="5">
                  <c:v>1907</c:v>
                </c:pt>
                <c:pt idx="6">
                  <c:v>1482</c:v>
                </c:pt>
                <c:pt idx="7">
                  <c:v>1494</c:v>
                </c:pt>
                <c:pt idx="8">
                  <c:v>1602</c:v>
                </c:pt>
                <c:pt idx="9">
                  <c:v>1820</c:v>
                </c:pt>
                <c:pt idx="10">
                  <c:v>1479</c:v>
                </c:pt>
                <c:pt idx="11">
                  <c:v>1710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Revenew_and_Loss!$I$2:$I$13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1B54-45E3-B590-17A81AF2F72D}"/>
            </c:ext>
          </c:extLst>
        </c:ser>
        <c:ser>
          <c:idx val="1"/>
          <c:order val="1"/>
          <c:tx>
            <c:v>Canceled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9323C6C-044D-1B4B-A4CF-C69BA1DFC43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1B54-45E3-B590-17A81AF2F72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4D0A0E3-5F77-CF4D-98CC-CDC6FB7657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1B54-45E3-B590-17A81AF2F72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D314B78-6308-F240-8CDB-616D92FBEF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1B54-45E3-B590-17A81AF2F72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FA6DE01-169E-F941-A6B9-35DD56DA55C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1B54-45E3-B590-17A81AF2F72D}"/>
                </c:ext>
              </c:extLst>
            </c:dLbl>
            <c:dLbl>
              <c:idx val="4"/>
              <c:layout>
                <c:manualLayout>
                  <c:x val="-3.4602849976755522E-2"/>
                  <c:y val="2.1596895771648025E-2"/>
                </c:manualLayout>
              </c:layout>
              <c:tx>
                <c:rich>
                  <a:bodyPr/>
                  <a:lstStyle/>
                  <a:p>
                    <a:fld id="{3B585B99-12A4-AB4C-B9EE-36BE4006D573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1B54-45E3-B590-17A81AF2F72D}"/>
                </c:ext>
              </c:extLst>
            </c:dLbl>
            <c:dLbl>
              <c:idx val="5"/>
              <c:layout>
                <c:manualLayout>
                  <c:x val="-3.428388072802406E-2"/>
                  <c:y val="1.9890495803867023E-2"/>
                </c:manualLayout>
              </c:layout>
              <c:tx>
                <c:rich>
                  <a:bodyPr/>
                  <a:lstStyle/>
                  <a:p>
                    <a:fld id="{9BF22CC9-BC13-8441-8EAF-879BA3ACEF1F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1B54-45E3-B590-17A81AF2F72D}"/>
                </c:ext>
              </c:extLst>
            </c:dLbl>
            <c:dLbl>
              <c:idx val="6"/>
              <c:layout>
                <c:manualLayout>
                  <c:x val="-5.5586790664931395E-3"/>
                  <c:y val="8.996061279217692E-3"/>
                </c:manualLayout>
              </c:layout>
              <c:tx>
                <c:rich>
                  <a:bodyPr/>
                  <a:lstStyle/>
                  <a:p>
                    <a:fld id="{2A9E26CD-8308-044F-8A93-48844C45BC6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1B54-45E3-B590-17A81AF2F72D}"/>
                </c:ext>
              </c:extLst>
            </c:dLbl>
            <c:dLbl>
              <c:idx val="7"/>
              <c:layout>
                <c:manualLayout>
                  <c:x val="-2.9896700288594358E-2"/>
                  <c:y val="-2.3440979892605539E-2"/>
                </c:manualLayout>
              </c:layout>
              <c:tx>
                <c:rich>
                  <a:bodyPr/>
                  <a:lstStyle/>
                  <a:p>
                    <a:fld id="{466B53E9-339F-C84A-A401-03B2FC5AA48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1B54-45E3-B590-17A81AF2F72D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A003B50-0BD2-174A-A7BD-1C6CF62BFB4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1B54-45E3-B590-17A81AF2F72D}"/>
                </c:ext>
              </c:extLst>
            </c:dLbl>
            <c:dLbl>
              <c:idx val="9"/>
              <c:layout>
                <c:manualLayout>
                  <c:x val="-3.4143984717391815E-2"/>
                  <c:y val="2.0872860630800596E-2"/>
                </c:manualLayout>
              </c:layout>
              <c:tx>
                <c:rich>
                  <a:bodyPr/>
                  <a:lstStyle/>
                  <a:p>
                    <a:fld id="{C3C7A274-1720-4E43-A776-61B3B18FCC14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1B54-45E3-B590-17A81AF2F72D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A4E0612-60E1-654B-AD15-B4DC15B2C6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1B54-45E3-B590-17A81AF2F72D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BF89CA29-F926-1E42-ACC5-40B52F950AC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1B54-45E3-B590-17A81AF2F7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Revenew_and_Loss!$J$2:$J$13</c:f>
              <c:numCache>
                <c:formatCode>_-* #,##0\ [$€-C0A]_-;\-* #,##0\ [$€-C0A]_-;_-* "-"??\ [$€-C0A]_-;_-@_-</c:formatCode>
                <c:ptCount val="12"/>
                <c:pt idx="0">
                  <c:v>75.25</c:v>
                </c:pt>
                <c:pt idx="1">
                  <c:v>75.495000000000005</c:v>
                </c:pt>
                <c:pt idx="2">
                  <c:v>96.3</c:v>
                </c:pt>
                <c:pt idx="3">
                  <c:v>101</c:v>
                </c:pt>
                <c:pt idx="4">
                  <c:v>109.65</c:v>
                </c:pt>
                <c:pt idx="5">
                  <c:v>115</c:v>
                </c:pt>
                <c:pt idx="6">
                  <c:v>114.3</c:v>
                </c:pt>
                <c:pt idx="7">
                  <c:v>115</c:v>
                </c:pt>
                <c:pt idx="8">
                  <c:v>117.9</c:v>
                </c:pt>
                <c:pt idx="9">
                  <c:v>110</c:v>
                </c:pt>
                <c:pt idx="10">
                  <c:v>89</c:v>
                </c:pt>
                <c:pt idx="11">
                  <c:v>86.7</c:v>
                </c:pt>
              </c:numCache>
            </c:numRef>
          </c:xVal>
          <c:yVal>
            <c:numRef>
              <c:f>Revenew_and_Loss!$K$2:$K$13</c:f>
              <c:numCache>
                <c:formatCode>_-* #,##0_-;\-* #,##0_-;_-* "-"??_-;_-@_-</c:formatCode>
                <c:ptCount val="12"/>
                <c:pt idx="0">
                  <c:v>24</c:v>
                </c:pt>
                <c:pt idx="1">
                  <c:v>430</c:v>
                </c:pt>
                <c:pt idx="2">
                  <c:v>700</c:v>
                </c:pt>
                <c:pt idx="3">
                  <c:v>995</c:v>
                </c:pt>
                <c:pt idx="4">
                  <c:v>948</c:v>
                </c:pt>
                <c:pt idx="5">
                  <c:v>1290</c:v>
                </c:pt>
                <c:pt idx="6">
                  <c:v>1071</c:v>
                </c:pt>
                <c:pt idx="7">
                  <c:v>1303</c:v>
                </c:pt>
                <c:pt idx="8">
                  <c:v>1356</c:v>
                </c:pt>
                <c:pt idx="9">
                  <c:v>1578</c:v>
                </c:pt>
                <c:pt idx="10">
                  <c:v>848</c:v>
                </c:pt>
                <c:pt idx="11">
                  <c:v>380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Revenew_and_Loss!$I$2:$I$13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1B54-45E3-B590-17A81AF2F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295184"/>
        <c:axId val="312306000"/>
      </c:scatterChart>
      <c:valAx>
        <c:axId val="312295184"/>
        <c:scaling>
          <c:orientation val="minMax"/>
          <c:min val="7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 Room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306000"/>
        <c:crosses val="autoZero"/>
        <c:crossBetween val="midCat"/>
      </c:valAx>
      <c:valAx>
        <c:axId val="312306000"/>
        <c:scaling>
          <c:orientation val="minMax"/>
          <c:min val="2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229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Total Bookings vs. Median Room Price</a:t>
            </a:r>
          </a:p>
        </c:rich>
      </c:tx>
      <c:layout>
        <c:manualLayout>
          <c:xMode val="edge"/>
          <c:yMode val="edge"/>
          <c:x val="0.3352454175565539"/>
          <c:y val="4.16402959081910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D9C0B06-EE99-E84B-A53A-BB4425A036D0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C3D-46E0-9D8D-F9376A7F63AB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0B2CE3C-E0F5-D646-8802-E483D06DD24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C3D-46E0-9D8D-F9376A7F63AB}"/>
                </c:ext>
              </c:extLst>
            </c:dLbl>
            <c:dLbl>
              <c:idx val="2"/>
              <c:layout>
                <c:manualLayout>
                  <c:x val="-6.0392551585304478E-3"/>
                  <c:y val="1.0088268376535483E-2"/>
                </c:manualLayout>
              </c:layout>
              <c:tx>
                <c:rich>
                  <a:bodyPr/>
                  <a:lstStyle/>
                  <a:p>
                    <a:fld id="{E6D1BB42-808E-774B-8AC4-43789624A30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EC3D-46E0-9D8D-F9376A7F63AB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0A011E-D4D2-4546-993A-B36CD70CE2B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C3D-46E0-9D8D-F9376A7F63AB}"/>
                </c:ext>
              </c:extLst>
            </c:dLbl>
            <c:dLbl>
              <c:idx val="4"/>
              <c:layout>
                <c:manualLayout>
                  <c:x val="-2.4783147459727386E-3"/>
                  <c:y val="9.1324200913242004E-3"/>
                </c:manualLayout>
              </c:layout>
              <c:tx>
                <c:rich>
                  <a:bodyPr/>
                  <a:lstStyle/>
                  <a:p>
                    <a:fld id="{1347561C-73FC-404E-982D-F3A07367B34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EC3D-46E0-9D8D-F9376A7F63AB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9F3C130-DA73-8D46-B7A0-FA9E95196473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C3D-46E0-9D8D-F9376A7F63AB}"/>
                </c:ext>
              </c:extLst>
            </c:dLbl>
            <c:dLbl>
              <c:idx val="6"/>
              <c:layout>
                <c:manualLayout>
                  <c:x val="-4.786624872696147E-2"/>
                  <c:y val="-3.9875270873977714E-2"/>
                </c:manualLayout>
              </c:layout>
              <c:tx>
                <c:rich>
                  <a:bodyPr/>
                  <a:lstStyle/>
                  <a:p>
                    <a:fld id="{A50D5C71-AD8C-BE47-9796-9C078E2041B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EC3D-46E0-9D8D-F9376A7F63AB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2A0E0C5-948C-A44A-998D-E4A9475BBA7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C3D-46E0-9D8D-F9376A7F63A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951625E-2674-D141-AAFF-93E0040A47DA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C3D-46E0-9D8D-F9376A7F63AB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A134F0F-D616-BE44-90F1-2385B98150E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C3D-46E0-9D8D-F9376A7F63AB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12952D7-2645-A747-A3FA-BFEECC90936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C3D-46E0-9D8D-F9376A7F63AB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776D6610-C107-404D-8C63-F365120899A7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C3D-46E0-9D8D-F9376A7F63A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reservations_vs_room_price!$P$1:$P$12</c:f>
              <c:numCache>
                <c:formatCode>_-* #,##0_-;\-* #,##0_-;_-* "-"??_-;_-@_-</c:formatCode>
                <c:ptCount val="12"/>
                <c:pt idx="0">
                  <c:v>1009</c:v>
                </c:pt>
                <c:pt idx="1">
                  <c:v>1695</c:v>
                </c:pt>
                <c:pt idx="2">
                  <c:v>2356</c:v>
                </c:pt>
                <c:pt idx="3">
                  <c:v>2731</c:v>
                </c:pt>
                <c:pt idx="4">
                  <c:v>2595</c:v>
                </c:pt>
                <c:pt idx="5">
                  <c:v>3197</c:v>
                </c:pt>
                <c:pt idx="6">
                  <c:v>2553</c:v>
                </c:pt>
                <c:pt idx="7">
                  <c:v>2797</c:v>
                </c:pt>
                <c:pt idx="8">
                  <c:v>2958</c:v>
                </c:pt>
                <c:pt idx="9">
                  <c:v>3398</c:v>
                </c:pt>
                <c:pt idx="10">
                  <c:v>2327</c:v>
                </c:pt>
                <c:pt idx="11">
                  <c:v>2090</c:v>
                </c:pt>
              </c:numCache>
            </c:numRef>
          </c:xVal>
          <c:yVal>
            <c:numRef>
              <c:f>reservations_vs_room_price!$Q$1:$Q$12</c:f>
              <c:numCache>
                <c:formatCode>_-* #,##0\ [$€-C0A]_-;\-* #,##0\ [$€-C0A]_-;_-* "-"??\ [$€-C0A]_-;_-@_-</c:formatCode>
                <c:ptCount val="12"/>
                <c:pt idx="0">
                  <c:v>77</c:v>
                </c:pt>
                <c:pt idx="1">
                  <c:v>79</c:v>
                </c:pt>
                <c:pt idx="2">
                  <c:v>85.5</c:v>
                </c:pt>
                <c:pt idx="3">
                  <c:v>96.3</c:v>
                </c:pt>
                <c:pt idx="4">
                  <c:v>110.08</c:v>
                </c:pt>
                <c:pt idx="5">
                  <c:v>115</c:v>
                </c:pt>
                <c:pt idx="6">
                  <c:v>110</c:v>
                </c:pt>
                <c:pt idx="7">
                  <c:v>115</c:v>
                </c:pt>
                <c:pt idx="8">
                  <c:v>119</c:v>
                </c:pt>
                <c:pt idx="9">
                  <c:v>108</c:v>
                </c:pt>
                <c:pt idx="10">
                  <c:v>89</c:v>
                </c:pt>
                <c:pt idx="11">
                  <c:v>88.4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reservations_vs_room_price!$O$1:$O$12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C3D-46E0-9D8D-F9376A7F6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7839984"/>
        <c:axId val="2007827504"/>
      </c:scatterChart>
      <c:valAx>
        <c:axId val="2007839984"/>
        <c:scaling>
          <c:orientation val="minMax"/>
          <c:max val="35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7827504"/>
        <c:crosses val="autoZero"/>
        <c:crossBetween val="midCat"/>
      </c:valAx>
      <c:valAx>
        <c:axId val="2007827504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Room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783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Reservation Lead Time vs. Median Price Room</a:t>
            </a:r>
          </a:p>
        </c:rich>
      </c:tx>
      <c:layout>
        <c:manualLayout>
          <c:xMode val="edge"/>
          <c:yMode val="edge"/>
          <c:x val="0.2521771127310376"/>
          <c:y val="2.92574677579635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343540177791931"/>
          <c:y val="0.16449660462851914"/>
          <c:w val="0.80990598024543781"/>
          <c:h val="0.63146885966790245"/>
        </c:manualLayout>
      </c:layout>
      <c:scatterChart>
        <c:scatterStyle val="lineMarker"/>
        <c:varyColors val="0"/>
        <c:ser>
          <c:idx val="0"/>
          <c:order val="0"/>
          <c:tx>
            <c:v>Not Canceled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B22F95C-867F-9142-A6C6-369D6996933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F4A-4B70-8E6A-B6BEF7FA7A9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0ECC2A3-3E70-414F-9BBC-61DB9CB514B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F4A-4B70-8E6A-B6BEF7FA7A9C}"/>
                </c:ext>
              </c:extLst>
            </c:dLbl>
            <c:dLbl>
              <c:idx val="2"/>
              <c:layout>
                <c:manualLayout>
                  <c:x val="-2.662397747190804E-2"/>
                  <c:y val="2.2172941252133292E-2"/>
                </c:manualLayout>
              </c:layout>
              <c:tx>
                <c:rich>
                  <a:bodyPr/>
                  <a:lstStyle/>
                  <a:p>
                    <a:fld id="{7706B478-1D91-AB47-AB22-933F5D25D61B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0F4A-4B70-8E6A-B6BEF7FA7A9C}"/>
                </c:ext>
              </c:extLst>
            </c:dLbl>
            <c:dLbl>
              <c:idx val="3"/>
              <c:layout>
                <c:manualLayout>
                  <c:x val="-2.6557746677635642E-2"/>
                  <c:y val="-3.1050972482297531E-2"/>
                </c:manualLayout>
              </c:layout>
              <c:tx>
                <c:rich>
                  <a:bodyPr/>
                  <a:lstStyle/>
                  <a:p>
                    <a:fld id="{D23CE0C4-8FEA-0646-AECF-5BBD15F2E97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0F4A-4B70-8E6A-B6BEF7FA7A9C}"/>
                </c:ext>
              </c:extLst>
            </c:dLbl>
            <c:dLbl>
              <c:idx val="4"/>
              <c:layout>
                <c:manualLayout>
                  <c:x val="-3.5722613245838163E-2"/>
                  <c:y val="-3.4010316225685643E-2"/>
                </c:manualLayout>
              </c:layout>
              <c:tx>
                <c:rich>
                  <a:bodyPr/>
                  <a:lstStyle/>
                  <a:p>
                    <a:fld id="{49E2D7E5-35D0-B941-B35D-E04C3FC1915D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0F4A-4B70-8E6A-B6BEF7FA7A9C}"/>
                </c:ext>
              </c:extLst>
            </c:dLbl>
            <c:dLbl>
              <c:idx val="5"/>
              <c:layout>
                <c:manualLayout>
                  <c:x val="-2.783072499466786E-2"/>
                  <c:y val="-2.8091628738909451E-2"/>
                </c:manualLayout>
              </c:layout>
              <c:tx>
                <c:rich>
                  <a:bodyPr/>
                  <a:lstStyle/>
                  <a:p>
                    <a:fld id="{6CC89B06-1765-F84A-88AD-BB2B44CBFD02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F4A-4B70-8E6A-B6BEF7FA7A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BF22BA2-6F70-9E47-A48F-8D82B7176A0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F4A-4B70-8E6A-B6BEF7FA7A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0A32738-9452-4841-80BE-D909DED7AC0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F4A-4B70-8E6A-B6BEF7FA7A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82CBBF9D-3FDA-0E4C-855A-8C21DF1651C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F4A-4B70-8E6A-B6BEF7FA7A9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21CFF40-F74A-DD4D-A6A6-34AD143617B1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F4A-4B70-8E6A-B6BEF7FA7A9C}"/>
                </c:ext>
              </c:extLst>
            </c:dLbl>
            <c:dLbl>
              <c:idx val="10"/>
              <c:layout>
                <c:manualLayout>
                  <c:x val="-5.460223837633528E-2"/>
                  <c:y val="-2.2172941252133344E-2"/>
                </c:manualLayout>
              </c:layout>
              <c:tx>
                <c:rich>
                  <a:bodyPr/>
                  <a:lstStyle/>
                  <a:p>
                    <a:fld id="{BB6EDF31-DC39-9745-915B-488AA580004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0F4A-4B70-8E6A-B6BEF7FA7A9C}"/>
                </c:ext>
              </c:extLst>
            </c:dLbl>
            <c:dLbl>
              <c:idx val="11"/>
              <c:layout>
                <c:manualLayout>
                  <c:x val="-8.9815692368384707E-3"/>
                  <c:y val="1.0379839925135539E-2"/>
                </c:manualLayout>
              </c:layout>
              <c:tx>
                <c:rich>
                  <a:bodyPr/>
                  <a:lstStyle/>
                  <a:p>
                    <a:fld id="{BAE2FBC9-D14C-544B-8616-FEAAD5808D38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0F4A-4B70-8E6A-B6BEF7FA7A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rgbClr val="002060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Revenew_and_Loss!$O$2:$O$13</c:f>
              <c:numCache>
                <c:formatCode>_-* #,##0_-;\-* #,##0_-;_-* "-"??_-;_-@_-</c:formatCode>
                <c:ptCount val="12"/>
                <c:pt idx="0">
                  <c:v>15</c:v>
                </c:pt>
                <c:pt idx="1">
                  <c:v>15</c:v>
                </c:pt>
                <c:pt idx="2">
                  <c:v>37</c:v>
                </c:pt>
                <c:pt idx="3">
                  <c:v>58</c:v>
                </c:pt>
                <c:pt idx="4">
                  <c:v>50</c:v>
                </c:pt>
                <c:pt idx="5">
                  <c:v>57</c:v>
                </c:pt>
                <c:pt idx="6">
                  <c:v>85</c:v>
                </c:pt>
                <c:pt idx="7">
                  <c:v>64</c:v>
                </c:pt>
                <c:pt idx="8">
                  <c:v>39</c:v>
                </c:pt>
                <c:pt idx="9">
                  <c:v>39.5</c:v>
                </c:pt>
                <c:pt idx="10">
                  <c:v>38</c:v>
                </c:pt>
                <c:pt idx="11">
                  <c:v>39</c:v>
                </c:pt>
              </c:numCache>
            </c:numRef>
          </c:xVal>
          <c:yVal>
            <c:numRef>
              <c:f>Revenew_and_Loss!$M$2:$M$13</c:f>
              <c:numCache>
                <c:formatCode>_-* #,##0\ [$€-C0A]_-;\-* #,##0\ [$€-C0A]_-;_-* "-"??\ [$€-C0A]_-;_-@_-</c:formatCode>
                <c:ptCount val="12"/>
                <c:pt idx="0">
                  <c:v>77</c:v>
                </c:pt>
                <c:pt idx="1">
                  <c:v>80.3</c:v>
                </c:pt>
                <c:pt idx="2">
                  <c:v>83.754999999999995</c:v>
                </c:pt>
                <c:pt idx="3">
                  <c:v>96</c:v>
                </c:pt>
                <c:pt idx="4">
                  <c:v>111.2</c:v>
                </c:pt>
                <c:pt idx="5">
                  <c:v>110</c:v>
                </c:pt>
                <c:pt idx="6">
                  <c:v>107.1</c:v>
                </c:pt>
                <c:pt idx="7">
                  <c:v>117.9</c:v>
                </c:pt>
                <c:pt idx="8">
                  <c:v>122.45</c:v>
                </c:pt>
                <c:pt idx="9">
                  <c:v>105</c:v>
                </c:pt>
                <c:pt idx="10">
                  <c:v>90</c:v>
                </c:pt>
                <c:pt idx="11">
                  <c:v>88.4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Revenew_and_Loss!$I$2:$I$13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D-0F4A-4B70-8E6A-B6BEF7FA7A9C}"/>
            </c:ext>
          </c:extLst>
        </c:ser>
        <c:ser>
          <c:idx val="1"/>
          <c:order val="1"/>
          <c:tx>
            <c:v>Canceled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2.5366394206328968E-2"/>
                  <c:y val="2.8091628738909396E-2"/>
                </c:manualLayout>
              </c:layout>
              <c:tx>
                <c:rich>
                  <a:bodyPr/>
                  <a:lstStyle/>
                  <a:p>
                    <a:fld id="{A3C1E51B-DF10-0A48-A6F3-AF3FEB473059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0F4A-4B70-8E6A-B6BEF7FA7A9C}"/>
                </c:ext>
              </c:extLst>
            </c:dLbl>
            <c:dLbl>
              <c:idx val="1"/>
              <c:layout>
                <c:manualLayout>
                  <c:x val="-1.4607819082487006E-2"/>
                  <c:y val="2.5132284995521371E-2"/>
                </c:manualLayout>
              </c:layout>
              <c:tx>
                <c:rich>
                  <a:bodyPr/>
                  <a:lstStyle/>
                  <a:p>
                    <a:fld id="{27A28467-C76D-9B44-8F40-5F74FA8101B1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0F4A-4B70-8E6A-B6BEF7FA7A9C}"/>
                </c:ext>
              </c:extLst>
            </c:dLbl>
            <c:dLbl>
              <c:idx val="2"/>
              <c:layout>
                <c:manualLayout>
                  <c:x val="-3.2733888517376401E-2"/>
                  <c:y val="2.5132284995521371E-2"/>
                </c:manualLayout>
              </c:layout>
              <c:tx>
                <c:rich>
                  <a:bodyPr/>
                  <a:lstStyle/>
                  <a:p>
                    <a:fld id="{1F8CDA67-12FF-9B41-B582-059B1EBE9626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0F4A-4B70-8E6A-B6BEF7FA7A9C}"/>
                </c:ext>
              </c:extLst>
            </c:dLbl>
            <c:dLbl>
              <c:idx val="3"/>
              <c:layout>
                <c:manualLayout>
                  <c:x val="-3.8777568768572357E-2"/>
                  <c:y val="1.6254253765357132E-2"/>
                </c:manualLayout>
              </c:layout>
              <c:tx>
                <c:rich>
                  <a:bodyPr/>
                  <a:lstStyle/>
                  <a:p>
                    <a:fld id="{D9CB6F06-6BBB-AC40-A063-60368EB1E827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0F4A-4B70-8E6A-B6BEF7FA7A9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083933-4E38-6946-8723-6970CDDDF796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0F4A-4B70-8E6A-B6BEF7FA7A9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2393C51-DDDE-FE49-BD48-4C4A17113C14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0F4A-4B70-8E6A-B6BEF7FA7A9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8B7E761-2344-F142-A149-8EDFBA406E75}" type="CELLRANGE">
                      <a:rPr lang="en-US"/>
                      <a:pPr/>
                      <a:t>[CELLRANGE]</a:t>
                    </a:fld>
                    <a:endParaRPr lang="es-MX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0F4A-4B70-8E6A-B6BEF7FA7A9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58FD069-83CC-BB47-A4D1-F52A65865B2E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0F4A-4B70-8E6A-B6BEF7FA7A9C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323DA193-923E-AF49-BAA3-BCB47567AB7B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0F4A-4B70-8E6A-B6BEF7FA7A9C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F1A31DB-9A2C-EC4F-9519-4D2334E188B8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0F4A-4B70-8E6A-B6BEF7FA7A9C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C28EB3E-B65A-134E-8275-373BFF759FFC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0F4A-4B70-8E6A-B6BEF7FA7A9C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C50C0536-8004-3346-9777-D461BDDB2109}" type="CELLRANGE">
                      <a:rPr lang="es-MX"/>
                      <a:pPr/>
                      <a:t>[CELLRANGE]</a:t>
                    </a:fld>
                    <a:endParaRPr lang="es-MX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0F4A-4B70-8E6A-B6BEF7FA7A9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Revenew_and_Loss!$L$2:$L$13</c:f>
              <c:numCache>
                <c:formatCode>_-* #,##0_-;\-* #,##0_-;_-* "-"??_-;_-@_-</c:formatCode>
                <c:ptCount val="12"/>
                <c:pt idx="0">
                  <c:v>33</c:v>
                </c:pt>
                <c:pt idx="1">
                  <c:v>20</c:v>
                </c:pt>
                <c:pt idx="2">
                  <c:v>48</c:v>
                </c:pt>
                <c:pt idx="3">
                  <c:v>80</c:v>
                </c:pt>
                <c:pt idx="4">
                  <c:v>107</c:v>
                </c:pt>
                <c:pt idx="5">
                  <c:v>153.5</c:v>
                </c:pt>
                <c:pt idx="6">
                  <c:v>151</c:v>
                </c:pt>
                <c:pt idx="7">
                  <c:v>163</c:v>
                </c:pt>
                <c:pt idx="8">
                  <c:v>186.5</c:v>
                </c:pt>
                <c:pt idx="9">
                  <c:v>181</c:v>
                </c:pt>
                <c:pt idx="10">
                  <c:v>127.5</c:v>
                </c:pt>
                <c:pt idx="11">
                  <c:v>144.5</c:v>
                </c:pt>
              </c:numCache>
            </c:numRef>
          </c:xVal>
          <c:yVal>
            <c:numRef>
              <c:f>Revenew_and_Loss!$J$2:$J$13</c:f>
              <c:numCache>
                <c:formatCode>_-* #,##0\ [$€-C0A]_-;\-* #,##0\ [$€-C0A]_-;_-* "-"??\ [$€-C0A]_-;_-@_-</c:formatCode>
                <c:ptCount val="12"/>
                <c:pt idx="0">
                  <c:v>75.25</c:v>
                </c:pt>
                <c:pt idx="1">
                  <c:v>75.495000000000005</c:v>
                </c:pt>
                <c:pt idx="2">
                  <c:v>96.3</c:v>
                </c:pt>
                <c:pt idx="3">
                  <c:v>101</c:v>
                </c:pt>
                <c:pt idx="4">
                  <c:v>109.65</c:v>
                </c:pt>
                <c:pt idx="5">
                  <c:v>115</c:v>
                </c:pt>
                <c:pt idx="6">
                  <c:v>114.3</c:v>
                </c:pt>
                <c:pt idx="7">
                  <c:v>115</c:v>
                </c:pt>
                <c:pt idx="8">
                  <c:v>117.9</c:v>
                </c:pt>
                <c:pt idx="9">
                  <c:v>110</c:v>
                </c:pt>
                <c:pt idx="10">
                  <c:v>89</c:v>
                </c:pt>
                <c:pt idx="11">
                  <c:v>86.7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Revenew_and_Loss!$I$2:$I$13</c15:f>
                <c15:dlblRangeCache>
                  <c:ptCount val="12"/>
                  <c:pt idx="0">
                    <c:v>Jan</c:v>
                  </c:pt>
                  <c:pt idx="1">
                    <c:v>Feb</c:v>
                  </c:pt>
                  <c:pt idx="2">
                    <c:v>Mar</c:v>
                  </c:pt>
                  <c:pt idx="3">
                    <c:v>Apr</c:v>
                  </c:pt>
                  <c:pt idx="4">
                    <c:v>May</c:v>
                  </c:pt>
                  <c:pt idx="5">
                    <c:v>Jun</c:v>
                  </c:pt>
                  <c:pt idx="6">
                    <c:v>Jul</c:v>
                  </c:pt>
                  <c:pt idx="7">
                    <c:v>Aug</c:v>
                  </c:pt>
                  <c:pt idx="8">
                    <c:v>Sep</c:v>
                  </c:pt>
                  <c:pt idx="9">
                    <c:v>Oct</c:v>
                  </c:pt>
                  <c:pt idx="10">
                    <c:v>Nov</c:v>
                  </c:pt>
                  <c:pt idx="11">
                    <c:v>Dec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B-0F4A-4B70-8E6A-B6BEF7FA7A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66912"/>
        <c:axId val="29272320"/>
      </c:scatterChart>
      <c:valAx>
        <c:axId val="29266912"/>
        <c:scaling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Lead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72320"/>
        <c:crosses val="autoZero"/>
        <c:crossBetween val="midCat"/>
      </c:valAx>
      <c:valAx>
        <c:axId val="29272320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800"/>
                  <a:t>Median Room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\ [$€-C0A]_-;\-* #,##0\ [$€-C0A]_-;_-* &quot;-&quot;??\ [$€-C0A]_-;_-@_-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9266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Cancelation Porbability by Lead Time</a:t>
            </a:r>
          </a:p>
        </c:rich>
      </c:tx>
      <c:layout>
        <c:manualLayout>
          <c:xMode val="edge"/>
          <c:yMode val="edge"/>
          <c:x val="0.26068335818800414"/>
          <c:y val="6.1419364199039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.1062578019689954"/>
          <c:y val="0.19888979506857718"/>
          <c:w val="0.79619019188599638"/>
          <c:h val="0.6305674220547724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'Prob-Lead_Time'!$H$3:$H$353</c:f>
              <c:numCache>
                <c:formatCode>General</c:formatCode>
                <c:ptCount val="3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317</c:v>
                </c:pt>
                <c:pt idx="316">
                  <c:v>318</c:v>
                </c:pt>
                <c:pt idx="317">
                  <c:v>319</c:v>
                </c:pt>
                <c:pt idx="318">
                  <c:v>320</c:v>
                </c:pt>
                <c:pt idx="319">
                  <c:v>322</c:v>
                </c:pt>
                <c:pt idx="320">
                  <c:v>323</c:v>
                </c:pt>
                <c:pt idx="321">
                  <c:v>324</c:v>
                </c:pt>
                <c:pt idx="322">
                  <c:v>325</c:v>
                </c:pt>
                <c:pt idx="323">
                  <c:v>326</c:v>
                </c:pt>
                <c:pt idx="324">
                  <c:v>328</c:v>
                </c:pt>
                <c:pt idx="325">
                  <c:v>330</c:v>
                </c:pt>
                <c:pt idx="326">
                  <c:v>331</c:v>
                </c:pt>
                <c:pt idx="327">
                  <c:v>332</c:v>
                </c:pt>
                <c:pt idx="328">
                  <c:v>333</c:v>
                </c:pt>
                <c:pt idx="329">
                  <c:v>335</c:v>
                </c:pt>
                <c:pt idx="330">
                  <c:v>336</c:v>
                </c:pt>
                <c:pt idx="331">
                  <c:v>338</c:v>
                </c:pt>
                <c:pt idx="332">
                  <c:v>341</c:v>
                </c:pt>
                <c:pt idx="333">
                  <c:v>345</c:v>
                </c:pt>
                <c:pt idx="334">
                  <c:v>346</c:v>
                </c:pt>
                <c:pt idx="335">
                  <c:v>348</c:v>
                </c:pt>
                <c:pt idx="336">
                  <c:v>349</c:v>
                </c:pt>
                <c:pt idx="337">
                  <c:v>350</c:v>
                </c:pt>
                <c:pt idx="338">
                  <c:v>351</c:v>
                </c:pt>
                <c:pt idx="339">
                  <c:v>352</c:v>
                </c:pt>
                <c:pt idx="340">
                  <c:v>353</c:v>
                </c:pt>
                <c:pt idx="341">
                  <c:v>355</c:v>
                </c:pt>
                <c:pt idx="342">
                  <c:v>359</c:v>
                </c:pt>
                <c:pt idx="343">
                  <c:v>361</c:v>
                </c:pt>
                <c:pt idx="344">
                  <c:v>372</c:v>
                </c:pt>
                <c:pt idx="345">
                  <c:v>377</c:v>
                </c:pt>
                <c:pt idx="346">
                  <c:v>381</c:v>
                </c:pt>
                <c:pt idx="347">
                  <c:v>386</c:v>
                </c:pt>
                <c:pt idx="348">
                  <c:v>418</c:v>
                </c:pt>
                <c:pt idx="349">
                  <c:v>433</c:v>
                </c:pt>
                <c:pt idx="350">
                  <c:v>443</c:v>
                </c:pt>
              </c:numCache>
            </c:numRef>
          </c:xVal>
          <c:yVal>
            <c:numRef>
              <c:f>'Prob-Lead_Time'!$K$3:$K$353</c:f>
              <c:numCache>
                <c:formatCode>0%</c:formatCode>
                <c:ptCount val="351"/>
                <c:pt idx="0">
                  <c:v>5.7537399309551207E-2</c:v>
                </c:pt>
                <c:pt idx="1">
                  <c:v>0.12079701120797011</c:v>
                </c:pt>
                <c:pt idx="2">
                  <c:v>5.7086614173228349E-2</c:v>
                </c:pt>
                <c:pt idx="3">
                  <c:v>9.3333333333333338E-2</c:v>
                </c:pt>
                <c:pt idx="4">
                  <c:v>0.112</c:v>
                </c:pt>
                <c:pt idx="5">
                  <c:v>0.16458852867830423</c:v>
                </c:pt>
                <c:pt idx="6">
                  <c:v>0.13934426229508196</c:v>
                </c:pt>
                <c:pt idx="7">
                  <c:v>0.13333333333333333</c:v>
                </c:pt>
                <c:pt idx="8">
                  <c:v>0.14414414414414414</c:v>
                </c:pt>
                <c:pt idx="9">
                  <c:v>0.16917293233082706</c:v>
                </c:pt>
                <c:pt idx="10">
                  <c:v>0.27004219409282698</c:v>
                </c:pt>
                <c:pt idx="11">
                  <c:v>0.30514705882352944</c:v>
                </c:pt>
                <c:pt idx="12">
                  <c:v>0.19298245614035087</c:v>
                </c:pt>
                <c:pt idx="13">
                  <c:v>0.12878787878787878</c:v>
                </c:pt>
                <c:pt idx="14">
                  <c:v>0.20689655172413793</c:v>
                </c:pt>
                <c:pt idx="15">
                  <c:v>0.23456790123456789</c:v>
                </c:pt>
                <c:pt idx="16">
                  <c:v>0.18867924528301888</c:v>
                </c:pt>
                <c:pt idx="17">
                  <c:v>0.23318385650224216</c:v>
                </c:pt>
                <c:pt idx="18">
                  <c:v>0.24015748031496062</c:v>
                </c:pt>
                <c:pt idx="19">
                  <c:v>0.26484018264840181</c:v>
                </c:pt>
                <c:pt idx="20">
                  <c:v>0.17535545023696683</c:v>
                </c:pt>
                <c:pt idx="21">
                  <c:v>0.31016042780748665</c:v>
                </c:pt>
                <c:pt idx="22">
                  <c:v>0.20858895705521471</c:v>
                </c:pt>
                <c:pt idx="23">
                  <c:v>0.29166666666666669</c:v>
                </c:pt>
                <c:pt idx="24">
                  <c:v>0.20930232558139536</c:v>
                </c:pt>
                <c:pt idx="25">
                  <c:v>0.27160493827160492</c:v>
                </c:pt>
                <c:pt idx="26">
                  <c:v>0.29281767955801102</c:v>
                </c:pt>
                <c:pt idx="27">
                  <c:v>0.28742514970059879</c:v>
                </c:pt>
                <c:pt idx="28">
                  <c:v>0.28985507246376813</c:v>
                </c:pt>
                <c:pt idx="29">
                  <c:v>0.21904761904761905</c:v>
                </c:pt>
                <c:pt idx="30">
                  <c:v>0.23809523809523808</c:v>
                </c:pt>
                <c:pt idx="31">
                  <c:v>0.31192660550458717</c:v>
                </c:pt>
                <c:pt idx="32">
                  <c:v>0.31491712707182318</c:v>
                </c:pt>
                <c:pt idx="33">
                  <c:v>0.271356783919598</c:v>
                </c:pt>
                <c:pt idx="34">
                  <c:v>0.32298136645962733</c:v>
                </c:pt>
                <c:pt idx="35">
                  <c:v>0.30180180180180183</c:v>
                </c:pt>
                <c:pt idx="36">
                  <c:v>0.29906542056074764</c:v>
                </c:pt>
                <c:pt idx="37">
                  <c:v>0.15282392026578073</c:v>
                </c:pt>
                <c:pt idx="38">
                  <c:v>0.36075949367088606</c:v>
                </c:pt>
                <c:pt idx="39">
                  <c:v>0.25287356321839083</c:v>
                </c:pt>
                <c:pt idx="40">
                  <c:v>0.28176795580110497</c:v>
                </c:pt>
                <c:pt idx="41">
                  <c:v>0.16949152542372881</c:v>
                </c:pt>
                <c:pt idx="42">
                  <c:v>0.26056338028169013</c:v>
                </c:pt>
                <c:pt idx="43">
                  <c:v>0.27611940298507465</c:v>
                </c:pt>
                <c:pt idx="44">
                  <c:v>0.21973094170403587</c:v>
                </c:pt>
                <c:pt idx="45">
                  <c:v>0.3048780487804878</c:v>
                </c:pt>
                <c:pt idx="46">
                  <c:v>0.25517241379310346</c:v>
                </c:pt>
                <c:pt idx="47">
                  <c:v>0.2822085889570552</c:v>
                </c:pt>
                <c:pt idx="48">
                  <c:v>0.23076923076923078</c:v>
                </c:pt>
                <c:pt idx="49">
                  <c:v>0.37106918238993708</c:v>
                </c:pt>
                <c:pt idx="50">
                  <c:v>0.35483870967741937</c:v>
                </c:pt>
                <c:pt idx="51">
                  <c:v>0.31623931623931623</c:v>
                </c:pt>
                <c:pt idx="52">
                  <c:v>0.359375</c:v>
                </c:pt>
                <c:pt idx="53">
                  <c:v>0.20858895705521471</c:v>
                </c:pt>
                <c:pt idx="54">
                  <c:v>0.30177514792899407</c:v>
                </c:pt>
                <c:pt idx="55">
                  <c:v>0.17326732673267325</c:v>
                </c:pt>
                <c:pt idx="56">
                  <c:v>0.25352112676056338</c:v>
                </c:pt>
                <c:pt idx="57">
                  <c:v>0.24210526315789474</c:v>
                </c:pt>
                <c:pt idx="58">
                  <c:v>0.23943661971830985</c:v>
                </c:pt>
                <c:pt idx="59">
                  <c:v>0.25333333333333335</c:v>
                </c:pt>
                <c:pt idx="60">
                  <c:v>0.44615384615384618</c:v>
                </c:pt>
                <c:pt idx="61">
                  <c:v>0.3867924528301887</c:v>
                </c:pt>
                <c:pt idx="62">
                  <c:v>0.25984251968503935</c:v>
                </c:pt>
                <c:pt idx="63">
                  <c:v>0.3007518796992481</c:v>
                </c:pt>
                <c:pt idx="64">
                  <c:v>0.30097087378640774</c:v>
                </c:pt>
                <c:pt idx="65">
                  <c:v>0.28205128205128205</c:v>
                </c:pt>
                <c:pt idx="66">
                  <c:v>0.2857142857142857</c:v>
                </c:pt>
                <c:pt idx="67">
                  <c:v>0.24299065420560748</c:v>
                </c:pt>
                <c:pt idx="68">
                  <c:v>0.35245901639344263</c:v>
                </c:pt>
                <c:pt idx="69">
                  <c:v>0.57471264367816088</c:v>
                </c:pt>
                <c:pt idx="70">
                  <c:v>0.28925619834710742</c:v>
                </c:pt>
                <c:pt idx="71">
                  <c:v>0.15319148936170213</c:v>
                </c:pt>
                <c:pt idx="72">
                  <c:v>0.40404040404040403</c:v>
                </c:pt>
                <c:pt idx="73">
                  <c:v>0.36842105263157893</c:v>
                </c:pt>
                <c:pt idx="74">
                  <c:v>0.26595744680851063</c:v>
                </c:pt>
                <c:pt idx="75">
                  <c:v>0.46808510638297873</c:v>
                </c:pt>
                <c:pt idx="76">
                  <c:v>0.37068965517241381</c:v>
                </c:pt>
                <c:pt idx="77">
                  <c:v>0.25233644859813081</c:v>
                </c:pt>
                <c:pt idx="78">
                  <c:v>0.4</c:v>
                </c:pt>
                <c:pt idx="79">
                  <c:v>0.32110091743119268</c:v>
                </c:pt>
                <c:pt idx="80">
                  <c:v>0.296875</c:v>
                </c:pt>
                <c:pt idx="81">
                  <c:v>0.40833333333333333</c:v>
                </c:pt>
                <c:pt idx="82">
                  <c:v>0.30208333333333331</c:v>
                </c:pt>
                <c:pt idx="83">
                  <c:v>0.16666666666666666</c:v>
                </c:pt>
                <c:pt idx="84">
                  <c:v>0.27058823529411763</c:v>
                </c:pt>
                <c:pt idx="85">
                  <c:v>0.3235294117647059</c:v>
                </c:pt>
                <c:pt idx="86">
                  <c:v>0.26666666666666666</c:v>
                </c:pt>
                <c:pt idx="87">
                  <c:v>0.29629629629629628</c:v>
                </c:pt>
                <c:pt idx="88">
                  <c:v>0.25806451612903225</c:v>
                </c:pt>
                <c:pt idx="89">
                  <c:v>0.24731182795698925</c:v>
                </c:pt>
                <c:pt idx="90">
                  <c:v>0.23255813953488372</c:v>
                </c:pt>
                <c:pt idx="91">
                  <c:v>0.3543307086614173</c:v>
                </c:pt>
                <c:pt idx="92">
                  <c:v>0.33333333333333331</c:v>
                </c:pt>
                <c:pt idx="93">
                  <c:v>0.45833333333333331</c:v>
                </c:pt>
                <c:pt idx="94">
                  <c:v>0.36842105263157893</c:v>
                </c:pt>
                <c:pt idx="95">
                  <c:v>0.33333333333333331</c:v>
                </c:pt>
                <c:pt idx="96">
                  <c:v>0.25974025974025972</c:v>
                </c:pt>
                <c:pt idx="97">
                  <c:v>0.26865671641791045</c:v>
                </c:pt>
                <c:pt idx="98">
                  <c:v>0.28235294117647058</c:v>
                </c:pt>
                <c:pt idx="99">
                  <c:v>0.29230769230769232</c:v>
                </c:pt>
                <c:pt idx="100">
                  <c:v>0.29166666666666669</c:v>
                </c:pt>
                <c:pt idx="101">
                  <c:v>0.47524752475247523</c:v>
                </c:pt>
                <c:pt idx="102">
                  <c:v>0.3611111111111111</c:v>
                </c:pt>
                <c:pt idx="103">
                  <c:v>0.5821917808219178</c:v>
                </c:pt>
                <c:pt idx="104">
                  <c:v>0.44565217391304346</c:v>
                </c:pt>
                <c:pt idx="105">
                  <c:v>0.60689655172413792</c:v>
                </c:pt>
                <c:pt idx="106">
                  <c:v>0.47058823529411764</c:v>
                </c:pt>
                <c:pt idx="107">
                  <c:v>0.32183908045977011</c:v>
                </c:pt>
                <c:pt idx="108">
                  <c:v>0.27586206896551724</c:v>
                </c:pt>
                <c:pt idx="109">
                  <c:v>0.31</c:v>
                </c:pt>
                <c:pt idx="110">
                  <c:v>0.32941176470588235</c:v>
                </c:pt>
                <c:pt idx="111">
                  <c:v>0.40425531914893614</c:v>
                </c:pt>
                <c:pt idx="112">
                  <c:v>0.27173913043478259</c:v>
                </c:pt>
                <c:pt idx="113">
                  <c:v>0.6097560975609756</c:v>
                </c:pt>
                <c:pt idx="114">
                  <c:v>0.53731343283582089</c:v>
                </c:pt>
                <c:pt idx="115">
                  <c:v>0.2818181818181818</c:v>
                </c:pt>
                <c:pt idx="116">
                  <c:v>0.5036496350364964</c:v>
                </c:pt>
                <c:pt idx="117">
                  <c:v>0.25882352941176473</c:v>
                </c:pt>
                <c:pt idx="118">
                  <c:v>0.13768115942028986</c:v>
                </c:pt>
                <c:pt idx="119">
                  <c:v>0.3048780487804878</c:v>
                </c:pt>
                <c:pt idx="120">
                  <c:v>0.45070422535211269</c:v>
                </c:pt>
                <c:pt idx="121">
                  <c:v>0.42857142857142855</c:v>
                </c:pt>
                <c:pt idx="122">
                  <c:v>0.23728813559322035</c:v>
                </c:pt>
                <c:pt idx="123">
                  <c:v>0.5</c:v>
                </c:pt>
                <c:pt idx="124">
                  <c:v>0.31428571428571428</c:v>
                </c:pt>
                <c:pt idx="125">
                  <c:v>0.2711864406779661</c:v>
                </c:pt>
                <c:pt idx="126">
                  <c:v>0.31147540983606559</c:v>
                </c:pt>
                <c:pt idx="127">
                  <c:v>0.29166666666666669</c:v>
                </c:pt>
                <c:pt idx="128">
                  <c:v>0.4264705882352941</c:v>
                </c:pt>
                <c:pt idx="129">
                  <c:v>0.33333333333333331</c:v>
                </c:pt>
                <c:pt idx="130">
                  <c:v>0.32558139534883723</c:v>
                </c:pt>
                <c:pt idx="131">
                  <c:v>0.47540983606557374</c:v>
                </c:pt>
                <c:pt idx="132">
                  <c:v>0.30882352941176472</c:v>
                </c:pt>
                <c:pt idx="133">
                  <c:v>0.34444444444444444</c:v>
                </c:pt>
                <c:pt idx="134">
                  <c:v>0.39705882352941174</c:v>
                </c:pt>
                <c:pt idx="135">
                  <c:v>0.4</c:v>
                </c:pt>
                <c:pt idx="136">
                  <c:v>0.45283018867924529</c:v>
                </c:pt>
                <c:pt idx="137">
                  <c:v>0.32075471698113206</c:v>
                </c:pt>
                <c:pt idx="138">
                  <c:v>0.30434782608695654</c:v>
                </c:pt>
                <c:pt idx="139">
                  <c:v>0.51063829787234039</c:v>
                </c:pt>
                <c:pt idx="140">
                  <c:v>0.30555555555555558</c:v>
                </c:pt>
                <c:pt idx="141">
                  <c:v>0.16853932584269662</c:v>
                </c:pt>
                <c:pt idx="142">
                  <c:v>0.37096774193548387</c:v>
                </c:pt>
                <c:pt idx="143">
                  <c:v>0.29577464788732394</c:v>
                </c:pt>
                <c:pt idx="144">
                  <c:v>0.4375</c:v>
                </c:pt>
                <c:pt idx="145">
                  <c:v>0.26865671641791045</c:v>
                </c:pt>
                <c:pt idx="146">
                  <c:v>0.59677419354838712</c:v>
                </c:pt>
                <c:pt idx="147">
                  <c:v>0.44</c:v>
                </c:pt>
                <c:pt idx="148">
                  <c:v>0.390625</c:v>
                </c:pt>
                <c:pt idx="149">
                  <c:v>0.46341463414634149</c:v>
                </c:pt>
                <c:pt idx="150">
                  <c:v>0.2072072072072072</c:v>
                </c:pt>
                <c:pt idx="151">
                  <c:v>0.35114503816793891</c:v>
                </c:pt>
                <c:pt idx="152">
                  <c:v>0.64</c:v>
                </c:pt>
                <c:pt idx="153">
                  <c:v>0.7</c:v>
                </c:pt>
                <c:pt idx="154">
                  <c:v>0.58974358974358976</c:v>
                </c:pt>
                <c:pt idx="155">
                  <c:v>0.7857142857142857</c:v>
                </c:pt>
                <c:pt idx="156">
                  <c:v>0.7678571428571429</c:v>
                </c:pt>
                <c:pt idx="157">
                  <c:v>0.6811594202898551</c:v>
                </c:pt>
                <c:pt idx="158">
                  <c:v>0.7441860465116279</c:v>
                </c:pt>
                <c:pt idx="159">
                  <c:v>0.54639175257731953</c:v>
                </c:pt>
                <c:pt idx="160">
                  <c:v>0.88888888888888884</c:v>
                </c:pt>
                <c:pt idx="161">
                  <c:v>0.77011494252873558</c:v>
                </c:pt>
                <c:pt idx="162">
                  <c:v>0.84313725490196079</c:v>
                </c:pt>
                <c:pt idx="163">
                  <c:v>0.72619047619047616</c:v>
                </c:pt>
                <c:pt idx="164">
                  <c:v>0.76744186046511631</c:v>
                </c:pt>
                <c:pt idx="165">
                  <c:v>0.74193548387096775</c:v>
                </c:pt>
                <c:pt idx="166">
                  <c:v>0.88321167883211682</c:v>
                </c:pt>
                <c:pt idx="167">
                  <c:v>0.74358974358974361</c:v>
                </c:pt>
                <c:pt idx="168">
                  <c:v>0.81818181818181823</c:v>
                </c:pt>
                <c:pt idx="169">
                  <c:v>0.70370370370370372</c:v>
                </c:pt>
                <c:pt idx="170">
                  <c:v>0.60606060606060608</c:v>
                </c:pt>
                <c:pt idx="171">
                  <c:v>0.77777777777777779</c:v>
                </c:pt>
                <c:pt idx="172">
                  <c:v>0.73015873015873012</c:v>
                </c:pt>
                <c:pt idx="173">
                  <c:v>0.65714285714285714</c:v>
                </c:pt>
                <c:pt idx="174">
                  <c:v>0.65909090909090906</c:v>
                </c:pt>
                <c:pt idx="175">
                  <c:v>0.62790697674418605</c:v>
                </c:pt>
                <c:pt idx="176">
                  <c:v>0.84848484848484851</c:v>
                </c:pt>
                <c:pt idx="177">
                  <c:v>0.7142857142857143</c:v>
                </c:pt>
                <c:pt idx="178">
                  <c:v>0.76595744680851063</c:v>
                </c:pt>
                <c:pt idx="179">
                  <c:v>0.72222222222222221</c:v>
                </c:pt>
                <c:pt idx="180">
                  <c:v>0.57425742574257421</c:v>
                </c:pt>
                <c:pt idx="181">
                  <c:v>0.95652173913043481</c:v>
                </c:pt>
                <c:pt idx="182">
                  <c:v>0.88888888888888884</c:v>
                </c:pt>
                <c:pt idx="183">
                  <c:v>0.92727272727272725</c:v>
                </c:pt>
                <c:pt idx="184">
                  <c:v>0.80701754385964908</c:v>
                </c:pt>
                <c:pt idx="185">
                  <c:v>0.70588235294117652</c:v>
                </c:pt>
                <c:pt idx="186">
                  <c:v>0.66666666666666663</c:v>
                </c:pt>
                <c:pt idx="187">
                  <c:v>0.75</c:v>
                </c:pt>
                <c:pt idx="188">
                  <c:v>0.93377483443708609</c:v>
                </c:pt>
                <c:pt idx="189">
                  <c:v>0.51111111111111107</c:v>
                </c:pt>
                <c:pt idx="190">
                  <c:v>0.68181818181818177</c:v>
                </c:pt>
                <c:pt idx="191">
                  <c:v>0.77777777777777779</c:v>
                </c:pt>
                <c:pt idx="192">
                  <c:v>0.22480620155038761</c:v>
                </c:pt>
                <c:pt idx="193">
                  <c:v>0.81081081081081086</c:v>
                </c:pt>
                <c:pt idx="194">
                  <c:v>0.84</c:v>
                </c:pt>
                <c:pt idx="195">
                  <c:v>0.69387755102040816</c:v>
                </c:pt>
                <c:pt idx="196">
                  <c:v>0.51111111111111107</c:v>
                </c:pt>
                <c:pt idx="197">
                  <c:v>0.55882352941176472</c:v>
                </c:pt>
                <c:pt idx="198">
                  <c:v>0.7</c:v>
                </c:pt>
                <c:pt idx="199">
                  <c:v>0.74193548387096775</c:v>
                </c:pt>
                <c:pt idx="200">
                  <c:v>0.66666666666666663</c:v>
                </c:pt>
                <c:pt idx="201">
                  <c:v>0.73333333333333328</c:v>
                </c:pt>
                <c:pt idx="202">
                  <c:v>0.8</c:v>
                </c:pt>
                <c:pt idx="203">
                  <c:v>0.55555555555555558</c:v>
                </c:pt>
                <c:pt idx="204">
                  <c:v>0.84615384615384615</c:v>
                </c:pt>
                <c:pt idx="205">
                  <c:v>0.88636363636363635</c:v>
                </c:pt>
                <c:pt idx="206">
                  <c:v>0.88888888888888884</c:v>
                </c:pt>
                <c:pt idx="207">
                  <c:v>0.41304347826086957</c:v>
                </c:pt>
                <c:pt idx="208">
                  <c:v>0.69696969696969702</c:v>
                </c:pt>
                <c:pt idx="209">
                  <c:v>0.65217391304347827</c:v>
                </c:pt>
                <c:pt idx="210">
                  <c:v>0.47619047619047616</c:v>
                </c:pt>
                <c:pt idx="211">
                  <c:v>0.98461538461538467</c:v>
                </c:pt>
                <c:pt idx="212">
                  <c:v>0.5714285714285714</c:v>
                </c:pt>
                <c:pt idx="213">
                  <c:v>0.89010989010989006</c:v>
                </c:pt>
                <c:pt idx="214">
                  <c:v>0.61904761904761907</c:v>
                </c:pt>
                <c:pt idx="215">
                  <c:v>0.7142857142857143</c:v>
                </c:pt>
                <c:pt idx="216">
                  <c:v>0.5625</c:v>
                </c:pt>
                <c:pt idx="217">
                  <c:v>0.6785714285714286</c:v>
                </c:pt>
                <c:pt idx="218">
                  <c:v>0.92307692307692313</c:v>
                </c:pt>
                <c:pt idx="219">
                  <c:v>0.8125</c:v>
                </c:pt>
                <c:pt idx="220">
                  <c:v>0.8571428571428571</c:v>
                </c:pt>
                <c:pt idx="221">
                  <c:v>0.40425531914893614</c:v>
                </c:pt>
                <c:pt idx="222">
                  <c:v>0.66666666666666663</c:v>
                </c:pt>
                <c:pt idx="223">
                  <c:v>0.84615384615384615</c:v>
                </c:pt>
                <c:pt idx="224">
                  <c:v>0.7142857142857143</c:v>
                </c:pt>
                <c:pt idx="225">
                  <c:v>0.84210526315789469</c:v>
                </c:pt>
                <c:pt idx="226">
                  <c:v>0.4</c:v>
                </c:pt>
                <c:pt idx="227">
                  <c:v>0.75</c:v>
                </c:pt>
                <c:pt idx="228">
                  <c:v>0.76</c:v>
                </c:pt>
                <c:pt idx="229">
                  <c:v>0.85185185185185186</c:v>
                </c:pt>
                <c:pt idx="230">
                  <c:v>0.73170731707317072</c:v>
                </c:pt>
                <c:pt idx="231">
                  <c:v>0.5625</c:v>
                </c:pt>
                <c:pt idx="232">
                  <c:v>0.6</c:v>
                </c:pt>
                <c:pt idx="233">
                  <c:v>1</c:v>
                </c:pt>
                <c:pt idx="234">
                  <c:v>0.8571428571428571</c:v>
                </c:pt>
                <c:pt idx="235">
                  <c:v>0.90909090909090906</c:v>
                </c:pt>
                <c:pt idx="236">
                  <c:v>0.7</c:v>
                </c:pt>
                <c:pt idx="237">
                  <c:v>0.73684210526315785</c:v>
                </c:pt>
                <c:pt idx="238">
                  <c:v>0.70833333333333337</c:v>
                </c:pt>
                <c:pt idx="239">
                  <c:v>0.93548387096774188</c:v>
                </c:pt>
                <c:pt idx="240">
                  <c:v>0.8</c:v>
                </c:pt>
                <c:pt idx="241">
                  <c:v>0.5714285714285714</c:v>
                </c:pt>
                <c:pt idx="242">
                  <c:v>0.8571428571428571</c:v>
                </c:pt>
                <c:pt idx="243">
                  <c:v>0.6</c:v>
                </c:pt>
                <c:pt idx="244">
                  <c:v>0.70588235294117652</c:v>
                </c:pt>
                <c:pt idx="245">
                  <c:v>0.97368421052631582</c:v>
                </c:pt>
                <c:pt idx="246">
                  <c:v>0.54545454545454541</c:v>
                </c:pt>
                <c:pt idx="247">
                  <c:v>0.86250000000000004</c:v>
                </c:pt>
                <c:pt idx="248">
                  <c:v>0.45454545454545453</c:v>
                </c:pt>
                <c:pt idx="249">
                  <c:v>0.7142857142857143</c:v>
                </c:pt>
                <c:pt idx="250">
                  <c:v>0.9285714285714286</c:v>
                </c:pt>
                <c:pt idx="251">
                  <c:v>0.63636363636363635</c:v>
                </c:pt>
                <c:pt idx="252">
                  <c:v>0.76470588235294112</c:v>
                </c:pt>
                <c:pt idx="253">
                  <c:v>0.81818181818181823</c:v>
                </c:pt>
                <c:pt idx="254">
                  <c:v>0.8125</c:v>
                </c:pt>
                <c:pt idx="255">
                  <c:v>0.63636363636363635</c:v>
                </c:pt>
                <c:pt idx="256">
                  <c:v>0.73737373737373735</c:v>
                </c:pt>
                <c:pt idx="257">
                  <c:v>0.8</c:v>
                </c:pt>
                <c:pt idx="258">
                  <c:v>0.88235294117647056</c:v>
                </c:pt>
                <c:pt idx="259">
                  <c:v>0.69696969696969702</c:v>
                </c:pt>
                <c:pt idx="260">
                  <c:v>0.46666666666666667</c:v>
                </c:pt>
                <c:pt idx="261">
                  <c:v>0.75</c:v>
                </c:pt>
                <c:pt idx="262">
                  <c:v>0.88888888888888884</c:v>
                </c:pt>
                <c:pt idx="263">
                  <c:v>1</c:v>
                </c:pt>
                <c:pt idx="264">
                  <c:v>1</c:v>
                </c:pt>
                <c:pt idx="265">
                  <c:v>0.83333333333333337</c:v>
                </c:pt>
                <c:pt idx="266">
                  <c:v>0.30769230769230771</c:v>
                </c:pt>
                <c:pt idx="267">
                  <c:v>0.88888888888888884</c:v>
                </c:pt>
                <c:pt idx="268">
                  <c:v>0.61290322580645162</c:v>
                </c:pt>
                <c:pt idx="269">
                  <c:v>9.0909090909090912E-2</c:v>
                </c:pt>
                <c:pt idx="270">
                  <c:v>0.54166666666666663</c:v>
                </c:pt>
                <c:pt idx="271">
                  <c:v>0.64516129032258063</c:v>
                </c:pt>
                <c:pt idx="272">
                  <c:v>0.75</c:v>
                </c:pt>
                <c:pt idx="273">
                  <c:v>0.9642857142857143</c:v>
                </c:pt>
                <c:pt idx="274">
                  <c:v>0.75</c:v>
                </c:pt>
                <c:pt idx="275">
                  <c:v>0.98947368421052628</c:v>
                </c:pt>
                <c:pt idx="276">
                  <c:v>0.76666666666666672</c:v>
                </c:pt>
                <c:pt idx="277">
                  <c:v>0.40740740740740738</c:v>
                </c:pt>
                <c:pt idx="278">
                  <c:v>0.6</c:v>
                </c:pt>
                <c:pt idx="279">
                  <c:v>0.89830508474576276</c:v>
                </c:pt>
                <c:pt idx="280">
                  <c:v>1</c:v>
                </c:pt>
                <c:pt idx="281">
                  <c:v>0.8571428571428571</c:v>
                </c:pt>
                <c:pt idx="282">
                  <c:v>0.5</c:v>
                </c:pt>
                <c:pt idx="283">
                  <c:v>0.42857142857142855</c:v>
                </c:pt>
                <c:pt idx="284">
                  <c:v>0.66666666666666663</c:v>
                </c:pt>
                <c:pt idx="285">
                  <c:v>1</c:v>
                </c:pt>
                <c:pt idx="286">
                  <c:v>0.87804878048780488</c:v>
                </c:pt>
                <c:pt idx="287">
                  <c:v>0.9</c:v>
                </c:pt>
                <c:pt idx="288">
                  <c:v>0.75</c:v>
                </c:pt>
                <c:pt idx="289">
                  <c:v>1</c:v>
                </c:pt>
                <c:pt idx="290">
                  <c:v>0.75609756097560976</c:v>
                </c:pt>
                <c:pt idx="291">
                  <c:v>0.83333333333333337</c:v>
                </c:pt>
                <c:pt idx="292">
                  <c:v>0.81578947368421051</c:v>
                </c:pt>
                <c:pt idx="293">
                  <c:v>1</c:v>
                </c:pt>
                <c:pt idx="294">
                  <c:v>0.33333333333333331</c:v>
                </c:pt>
                <c:pt idx="295">
                  <c:v>0.5</c:v>
                </c:pt>
                <c:pt idx="296">
                  <c:v>0.8666666666666667</c:v>
                </c:pt>
                <c:pt idx="297">
                  <c:v>0.5</c:v>
                </c:pt>
                <c:pt idx="298">
                  <c:v>0.29411764705882354</c:v>
                </c:pt>
                <c:pt idx="299">
                  <c:v>1</c:v>
                </c:pt>
                <c:pt idx="300">
                  <c:v>0</c:v>
                </c:pt>
                <c:pt idx="301">
                  <c:v>0.8</c:v>
                </c:pt>
                <c:pt idx="302">
                  <c:v>0.90476190476190477</c:v>
                </c:pt>
                <c:pt idx="303">
                  <c:v>0.7</c:v>
                </c:pt>
                <c:pt idx="304">
                  <c:v>0.94623655913978499</c:v>
                </c:pt>
                <c:pt idx="305">
                  <c:v>1</c:v>
                </c:pt>
                <c:pt idx="306">
                  <c:v>0</c:v>
                </c:pt>
                <c:pt idx="307">
                  <c:v>1</c:v>
                </c:pt>
                <c:pt idx="308">
                  <c:v>1</c:v>
                </c:pt>
                <c:pt idx="309">
                  <c:v>0.61904761904761907</c:v>
                </c:pt>
                <c:pt idx="310">
                  <c:v>1</c:v>
                </c:pt>
                <c:pt idx="311">
                  <c:v>0.5</c:v>
                </c:pt>
                <c:pt idx="312">
                  <c:v>1</c:v>
                </c:pt>
                <c:pt idx="313">
                  <c:v>1</c:v>
                </c:pt>
                <c:pt idx="314">
                  <c:v>0.55555555555555558</c:v>
                </c:pt>
                <c:pt idx="315">
                  <c:v>1</c:v>
                </c:pt>
                <c:pt idx="316">
                  <c:v>0</c:v>
                </c:pt>
                <c:pt idx="317">
                  <c:v>1</c:v>
                </c:pt>
                <c:pt idx="318">
                  <c:v>0.81944444444444442</c:v>
                </c:pt>
                <c:pt idx="319">
                  <c:v>0.57446808510638303</c:v>
                </c:pt>
                <c:pt idx="320">
                  <c:v>0.86363636363636365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0.25</c:v>
                </c:pt>
                <c:pt idx="328">
                  <c:v>1</c:v>
                </c:pt>
                <c:pt idx="329">
                  <c:v>6.6666666666666666E-2</c:v>
                </c:pt>
                <c:pt idx="330">
                  <c:v>0</c:v>
                </c:pt>
                <c:pt idx="331">
                  <c:v>0.47826086956521741</c:v>
                </c:pt>
                <c:pt idx="332">
                  <c:v>1</c:v>
                </c:pt>
                <c:pt idx="333">
                  <c:v>1</c:v>
                </c:pt>
                <c:pt idx="334">
                  <c:v>0.90277777777777779</c:v>
                </c:pt>
                <c:pt idx="335">
                  <c:v>0</c:v>
                </c:pt>
                <c:pt idx="336">
                  <c:v>0.875</c:v>
                </c:pt>
                <c:pt idx="337">
                  <c:v>1</c:v>
                </c:pt>
                <c:pt idx="338">
                  <c:v>0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0.25</c:v>
                </c:pt>
                <c:pt idx="343">
                  <c:v>1</c:v>
                </c:pt>
                <c:pt idx="344">
                  <c:v>1</c:v>
                </c:pt>
                <c:pt idx="345">
                  <c:v>0.91304347826086951</c:v>
                </c:pt>
                <c:pt idx="346">
                  <c:v>1</c:v>
                </c:pt>
                <c:pt idx="347">
                  <c:v>0.91304347826086951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95-4670-86FD-CAF2B4100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018175"/>
        <c:axId val="687019423"/>
      </c:scatterChart>
      <c:valAx>
        <c:axId val="687018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000"/>
                  <a:t>Lead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019423"/>
        <c:crosses val="autoZero"/>
        <c:crossBetween val="midCat"/>
      </c:valAx>
      <c:valAx>
        <c:axId val="687019423"/>
        <c:scaling>
          <c:orientation val="minMax"/>
          <c:max val="1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20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8701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Cancelation Probability by Avg. Room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'Prob-Room_Price'!$K$3:$K$7</c:f>
              <c:strCache>
                <c:ptCount val="5"/>
                <c:pt idx="0">
                  <c:v>0€ - 100€</c:v>
                </c:pt>
                <c:pt idx="1">
                  <c:v>101€ -  200€</c:v>
                </c:pt>
                <c:pt idx="2">
                  <c:v>201€ - 300€</c:v>
                </c:pt>
                <c:pt idx="3">
                  <c:v>301€ - 400€</c:v>
                </c:pt>
                <c:pt idx="4">
                  <c:v>540 €</c:v>
                </c:pt>
              </c:strCache>
            </c:strRef>
          </c:cat>
          <c:val>
            <c:numRef>
              <c:f>'Prob-Room_Price'!$N$3:$N$7</c:f>
              <c:numCache>
                <c:formatCode>0%</c:formatCode>
                <c:ptCount val="5"/>
                <c:pt idx="0">
                  <c:v>0.25788270324879037</c:v>
                </c:pt>
                <c:pt idx="1">
                  <c:v>0.40040456925273682</c:v>
                </c:pt>
                <c:pt idx="2">
                  <c:v>0.49482401656314701</c:v>
                </c:pt>
                <c:pt idx="3">
                  <c:v>0.375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C-4728-BE29-61292E7D03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321374079"/>
        <c:axId val="1321369919"/>
      </c:barChart>
      <c:catAx>
        <c:axId val="13213740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100"/>
                  <a:t>Average Room Price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1369919"/>
        <c:crosses val="autoZero"/>
        <c:auto val="1"/>
        <c:lblAlgn val="ctr"/>
        <c:lblOffset val="100"/>
        <c:noMultiLvlLbl val="0"/>
      </c:catAx>
      <c:valAx>
        <c:axId val="132136991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321374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000"/>
              <a:t>Room Type with highest reservations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Stay_duration_room_type!$A$12:$A$14</c:f>
              <c:strCache>
                <c:ptCount val="3"/>
                <c:pt idx="0">
                  <c:v>Other</c:v>
                </c:pt>
                <c:pt idx="1">
                  <c:v>Room 4</c:v>
                </c:pt>
                <c:pt idx="2">
                  <c:v>Room 1</c:v>
                </c:pt>
              </c:strCache>
            </c:strRef>
          </c:cat>
          <c:val>
            <c:numRef>
              <c:f>Stay_duration_room_type!$B$12:$B$14</c:f>
              <c:numCache>
                <c:formatCode>_-* #,##0_-;\-* #,##0_-;_-* "-"??_-;_-@_-</c:formatCode>
                <c:ptCount val="3"/>
                <c:pt idx="0">
                  <c:v>1768</c:v>
                </c:pt>
                <c:pt idx="1">
                  <c:v>5506</c:v>
                </c:pt>
                <c:pt idx="2">
                  <c:v>22432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14-440C-B418-4F3D1007C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1579648"/>
        <c:axId val="551578816"/>
      </c:barChart>
      <c:valAx>
        <c:axId val="55157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Bookings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1579648"/>
        <c:crosses val="autoZero"/>
        <c:crossBetween val="between"/>
      </c:valAx>
      <c:catAx>
        <c:axId val="5515796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Room</a:t>
                </a:r>
                <a:r>
                  <a:rPr lang="es-MX" sz="1200" baseline="0"/>
                  <a:t> Type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515788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Cancelation Probability by Stay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Stay_duration_room_type!$S$2:$S$6</c:f>
              <c:strCache>
                <c:ptCount val="5"/>
                <c:pt idx="0">
                  <c:v>1 to 5</c:v>
                </c:pt>
                <c:pt idx="1">
                  <c:v>6 to 10</c:v>
                </c:pt>
                <c:pt idx="2">
                  <c:v>11 to 15</c:v>
                </c:pt>
                <c:pt idx="3">
                  <c:v>16 to 20</c:v>
                </c:pt>
                <c:pt idx="4">
                  <c:v>21+</c:v>
                </c:pt>
              </c:strCache>
            </c:strRef>
          </c:cat>
          <c:val>
            <c:numRef>
              <c:f>Stay_duration_room_type!$V$2:$V$6</c:f>
              <c:numCache>
                <c:formatCode>0%</c:formatCode>
                <c:ptCount val="5"/>
                <c:pt idx="0">
                  <c:v>0.35813936546096964</c:v>
                </c:pt>
                <c:pt idx="1">
                  <c:v>0.46657115568290353</c:v>
                </c:pt>
                <c:pt idx="2">
                  <c:v>0.70634920634920639</c:v>
                </c:pt>
                <c:pt idx="3">
                  <c:v>0.75</c:v>
                </c:pt>
                <c:pt idx="4">
                  <c:v>0.77777777777777779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11-40D3-8295-1F3662757C2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53178927"/>
        <c:axId val="753179343"/>
      </c:barChart>
      <c:catAx>
        <c:axId val="7531789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Nights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179343"/>
        <c:crosses val="autoZero"/>
        <c:auto val="1"/>
        <c:lblAlgn val="ctr"/>
        <c:lblOffset val="100"/>
        <c:noMultiLvlLbl val="0"/>
      </c:catAx>
      <c:valAx>
        <c:axId val="753179343"/>
        <c:scaling>
          <c:orientation val="minMax"/>
          <c:max val="0.8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6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75317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 sz="2400"/>
              <a:t>Cancelation Probability by Stay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Stay_duration_room_type!$N$2:$N$25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xVal>
          <c:yVal>
            <c:numRef>
              <c:f>Stay_duration_room_type!$R$2:$R$25</c:f>
              <c:numCache>
                <c:formatCode>0%</c:formatCode>
                <c:ptCount val="24"/>
                <c:pt idx="0">
                  <c:v>0.24498804487768991</c:v>
                </c:pt>
                <c:pt idx="1">
                  <c:v>0.40370656370656371</c:v>
                </c:pt>
                <c:pt idx="2">
                  <c:v>0.39571103390439677</c:v>
                </c:pt>
                <c:pt idx="3">
                  <c:v>0.36249501793543243</c:v>
                </c:pt>
                <c:pt idx="4">
                  <c:v>0.35110294117647056</c:v>
                </c:pt>
                <c:pt idx="5">
                  <c:v>0.49217002237136465</c:v>
                </c:pt>
                <c:pt idx="6">
                  <c:v>0.41958041958041958</c:v>
                </c:pt>
                <c:pt idx="7">
                  <c:v>0.49056603773584906</c:v>
                </c:pt>
                <c:pt idx="8">
                  <c:v>0.53488372093023251</c:v>
                </c:pt>
                <c:pt idx="9">
                  <c:v>0.54639175257731953</c:v>
                </c:pt>
                <c:pt idx="10">
                  <c:v>0.40625</c:v>
                </c:pt>
                <c:pt idx="11">
                  <c:v>0.66666666666666663</c:v>
                </c:pt>
                <c:pt idx="12">
                  <c:v>0.84615384615384615</c:v>
                </c:pt>
                <c:pt idx="13">
                  <c:v>0.83870967741935487</c:v>
                </c:pt>
                <c:pt idx="14">
                  <c:v>0.86206896551724133</c:v>
                </c:pt>
                <c:pt idx="15">
                  <c:v>0.83333333333333337</c:v>
                </c:pt>
                <c:pt idx="16">
                  <c:v>0.66666666666666663</c:v>
                </c:pt>
                <c:pt idx="17">
                  <c:v>1</c:v>
                </c:pt>
                <c:pt idx="18">
                  <c:v>0.75</c:v>
                </c:pt>
                <c:pt idx="19">
                  <c:v>0.625</c:v>
                </c:pt>
                <c:pt idx="20">
                  <c:v>0.75</c:v>
                </c:pt>
                <c:pt idx="21">
                  <c:v>1</c:v>
                </c:pt>
                <c:pt idx="22">
                  <c:v>0.5</c:v>
                </c:pt>
                <c:pt idx="2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47-4E9A-A005-3ADF6B9F8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2510895"/>
        <c:axId val="1192515471"/>
      </c:scatterChart>
      <c:valAx>
        <c:axId val="119251089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Nights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2515471"/>
        <c:crosses val="autoZero"/>
        <c:crossBetween val="midCat"/>
      </c:valAx>
      <c:valAx>
        <c:axId val="1192515471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92510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New Guests Day of arrival</a:t>
            </a:r>
          </a:p>
        </c:rich>
      </c:tx>
      <c:layout>
        <c:manualLayout>
          <c:xMode val="edge"/>
          <c:yMode val="edge"/>
          <c:x val="0.23574923547400611"/>
          <c:y val="3.482588428953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Day_of_arrival!$A$24:$A$30</c:f>
              <c:strCache>
                <c:ptCount val="7"/>
                <c:pt idx="0">
                  <c:v>thursday</c:v>
                </c:pt>
                <c:pt idx="1">
                  <c:v>monday</c:v>
                </c:pt>
                <c:pt idx="2">
                  <c:v>friday</c:v>
                </c:pt>
                <c:pt idx="3">
                  <c:v>tuesday</c:v>
                </c:pt>
                <c:pt idx="4">
                  <c:v>saturday</c:v>
                </c:pt>
                <c:pt idx="5">
                  <c:v>wednesday</c:v>
                </c:pt>
                <c:pt idx="6">
                  <c:v>sunday</c:v>
                </c:pt>
              </c:strCache>
            </c:strRef>
          </c:cat>
          <c:val>
            <c:numRef>
              <c:f>Day_of_arrival!$B$24:$B$30</c:f>
              <c:numCache>
                <c:formatCode>_-* #,##0_-;\-* #,##0_-;_-* "-"??_-;_-@_-</c:formatCode>
                <c:ptCount val="7"/>
                <c:pt idx="0">
                  <c:v>3553</c:v>
                </c:pt>
                <c:pt idx="1">
                  <c:v>3685</c:v>
                </c:pt>
                <c:pt idx="2">
                  <c:v>3749</c:v>
                </c:pt>
                <c:pt idx="3">
                  <c:v>3991</c:v>
                </c:pt>
                <c:pt idx="4">
                  <c:v>4357</c:v>
                </c:pt>
                <c:pt idx="5">
                  <c:v>4400</c:v>
                </c:pt>
                <c:pt idx="6">
                  <c:v>5218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5-4790-BE68-8E3D8336D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58431647"/>
        <c:axId val="658426655"/>
      </c:barChart>
      <c:catAx>
        <c:axId val="658431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Arrival</a:t>
                </a:r>
                <a:r>
                  <a:rPr lang="es-MX" baseline="0"/>
                  <a:t> day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426655"/>
        <c:crosses val="autoZero"/>
        <c:auto val="1"/>
        <c:lblAlgn val="ctr"/>
        <c:lblOffset val="100"/>
        <c:noMultiLvlLbl val="0"/>
      </c:catAx>
      <c:valAx>
        <c:axId val="658426655"/>
        <c:scaling>
          <c:orientation val="minMax"/>
          <c:max val="5500"/>
          <c:min val="33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584316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Repeated Guests Day of arrival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Day_of_arrival!$A$32:$A$38</c:f>
              <c:strCache>
                <c:ptCount val="7"/>
                <c:pt idx="0">
                  <c:v>monday</c:v>
                </c:pt>
                <c:pt idx="1">
                  <c:v>sunday</c:v>
                </c:pt>
                <c:pt idx="2">
                  <c:v>tuesday</c:v>
                </c:pt>
                <c:pt idx="3">
                  <c:v>saturday</c:v>
                </c:pt>
                <c:pt idx="4">
                  <c:v>thursday</c:v>
                </c:pt>
                <c:pt idx="5">
                  <c:v>wednesday</c:v>
                </c:pt>
                <c:pt idx="6">
                  <c:v>friday</c:v>
                </c:pt>
              </c:strCache>
            </c:strRef>
          </c:cat>
          <c:val>
            <c:numRef>
              <c:f>Day_of_arrival!$B$32:$B$38</c:f>
              <c:numCache>
                <c:formatCode>_-* #,##0_-;\-* #,##0_-;_-* "-"??_-;_-@_-</c:formatCode>
                <c:ptCount val="7"/>
                <c:pt idx="0">
                  <c:v>37</c:v>
                </c:pt>
                <c:pt idx="1">
                  <c:v>52</c:v>
                </c:pt>
                <c:pt idx="2">
                  <c:v>59</c:v>
                </c:pt>
                <c:pt idx="3">
                  <c:v>103</c:v>
                </c:pt>
                <c:pt idx="4">
                  <c:v>144</c:v>
                </c:pt>
                <c:pt idx="5">
                  <c:v>150</c:v>
                </c:pt>
                <c:pt idx="6">
                  <c:v>171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F-46EA-A7C4-757FD343CF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663727391"/>
        <c:axId val="663729887"/>
      </c:barChart>
      <c:catAx>
        <c:axId val="6637273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Arrival</a:t>
                </a:r>
                <a:r>
                  <a:rPr lang="es-MX" baseline="0"/>
                  <a:t> day</a:t>
                </a:r>
                <a:endParaRPr lang="es-MX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729887"/>
        <c:crosses val="autoZero"/>
        <c:auto val="1"/>
        <c:lblAlgn val="ctr"/>
        <c:lblOffset val="100"/>
        <c:noMultiLvlLbl val="0"/>
      </c:catAx>
      <c:valAx>
        <c:axId val="663729887"/>
        <c:scaling>
          <c:orientation val="minMax"/>
          <c:max val="18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Reservations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6637273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Reservation distribution by day of arrival and stay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Day_of_arrival!$D$15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Day_of_arrival!$E$14:$S$14</c15:sqref>
                  </c15:fullRef>
                </c:ext>
              </c:extLst>
              <c:f>(Day_of_arrival!$E$14,Day_of_arrival!$J$14,Day_of_arrival!$O$14)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Day_of_arrival!$E$15:$S$15</c15:sqref>
                  </c15:fullRef>
                </c:ext>
              </c:extLst>
              <c:f>(Day_of_arrival!$E$15,Day_of_arrival!$J$15,Day_of_arrival!$O$15)</c:f>
              <c:numCache>
                <c:formatCode>_-* #,##0_-;\-* #,##0_-;_-* "-"??_-;_-@_-</c:formatCode>
                <c:ptCount val="3"/>
                <c:pt idx="0">
                  <c:v>8731</c:v>
                </c:pt>
                <c:pt idx="1">
                  <c:v>2270</c:v>
                </c:pt>
                <c:pt idx="2">
                  <c:v>352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3D-467F-A626-1C8055CBBE43}"/>
            </c:ext>
          </c:extLst>
        </c:ser>
        <c:ser>
          <c:idx val="1"/>
          <c:order val="1"/>
          <c:tx>
            <c:strRef>
              <c:f>Day_of_arrival!$D$16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Day_of_arrival!$E$14:$S$14</c15:sqref>
                  </c15:fullRef>
                </c:ext>
              </c:extLst>
              <c:f>(Day_of_arrival!$E$14,Day_of_arrival!$J$14,Day_of_arrival!$O$14)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Day_of_arrival!$E$16:$S$16</c15:sqref>
                  </c15:fullRef>
                </c:ext>
              </c:extLst>
              <c:f>(Day_of_arrival!$E$16,Day_of_arrival!$J$16,Day_of_arrival!$O$16)</c:f>
              <c:numCache>
                <c:formatCode>_-* #,##0_-;\-* #,##0_-;_-* "-"??_-;_-@_-</c:formatCode>
                <c:ptCount val="3"/>
                <c:pt idx="0">
                  <c:v>10628</c:v>
                </c:pt>
                <c:pt idx="1">
                  <c:v>2324</c:v>
                </c:pt>
                <c:pt idx="2">
                  <c:v>591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3D-467F-A626-1C8055CBBE43}"/>
            </c:ext>
          </c:extLst>
        </c:ser>
        <c:ser>
          <c:idx val="2"/>
          <c:order val="2"/>
          <c:tx>
            <c:strRef>
              <c:f>Day_of_arrival!$D$17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Day_of_arrival!$E$14:$S$14</c15:sqref>
                  </c15:fullRef>
                </c:ext>
              </c:extLst>
              <c:f>(Day_of_arrival!$E$14,Day_of_arrival!$J$14,Day_of_arrival!$O$14)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Day_of_arrival!$E$17:$S$17</c15:sqref>
                  </c15:fullRef>
                </c:ext>
              </c:extLst>
              <c:f>(Day_of_arrival!$E$17,Day_of_arrival!$J$17,Day_of_arrival!$O$17)</c:f>
              <c:numCache>
                <c:formatCode>_-* #,##0_-;\-* #,##0_-;_-* "-"??_-;_-@_-</c:formatCode>
                <c:ptCount val="3"/>
                <c:pt idx="0">
                  <c:v>12059</c:v>
                </c:pt>
                <c:pt idx="1">
                  <c:v>2459</c:v>
                </c:pt>
                <c:pt idx="2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3D-467F-A626-1C8055CBBE43}"/>
            </c:ext>
          </c:extLst>
        </c:ser>
        <c:ser>
          <c:idx val="3"/>
          <c:order val="3"/>
          <c:tx>
            <c:strRef>
              <c:f>Day_of_arrival!$D$18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Day_of_arrival!$E$14:$S$14</c15:sqref>
                  </c15:fullRef>
                </c:ext>
              </c:extLst>
              <c:f>(Day_of_arrival!$E$14,Day_of_arrival!$J$14,Day_of_arrival!$O$14)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Day_of_arrival!$E$18:$S$18</c15:sqref>
                  </c15:fullRef>
                </c:ext>
              </c:extLst>
              <c:f>(Day_of_arrival!$E$18,Day_of_arrival!$J$18,Day_of_arrival!$O$18)</c:f>
              <c:numCache>
                <c:formatCode>_-* #,##0_-;\-* #,##0_-;_-* "-"??_-;_-@_-</c:formatCode>
                <c:ptCount val="3"/>
                <c:pt idx="0">
                  <c:v>8781</c:v>
                </c:pt>
                <c:pt idx="1">
                  <c:v>2796</c:v>
                </c:pt>
                <c:pt idx="2">
                  <c:v>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3D-467F-A626-1C8055CBBE43}"/>
            </c:ext>
          </c:extLst>
        </c:ser>
        <c:ser>
          <c:idx val="4"/>
          <c:order val="4"/>
          <c:tx>
            <c:strRef>
              <c:f>Day_of_arrival!$D$19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Day_of_arrival!$E$14:$S$14</c15:sqref>
                  </c15:fullRef>
                </c:ext>
              </c:extLst>
              <c:f>(Day_of_arrival!$E$14,Day_of_arrival!$J$14,Day_of_arrival!$O$14)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Day_of_arrival!$E$19:$S$19</c15:sqref>
                  </c15:fullRef>
                </c:ext>
              </c:extLst>
              <c:f>(Day_of_arrival!$E$19,Day_of_arrival!$J$19,Day_of_arrival!$O$19)</c:f>
              <c:numCache>
                <c:formatCode>_-* #,##0_-;\-* #,##0_-;_-* "-"??_-;_-@_-</c:formatCode>
                <c:ptCount val="3"/>
                <c:pt idx="0">
                  <c:v>9409</c:v>
                </c:pt>
                <c:pt idx="1">
                  <c:v>1783</c:v>
                </c:pt>
                <c:pt idx="2">
                  <c:v>313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3D-467F-A626-1C8055CBBE43}"/>
            </c:ext>
          </c:extLst>
        </c:ser>
        <c:ser>
          <c:idx val="5"/>
          <c:order val="5"/>
          <c:tx>
            <c:strRef>
              <c:f>Day_of_arrival!$D$20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Day_of_arrival!$E$14:$S$14</c15:sqref>
                  </c15:fullRef>
                </c:ext>
              </c:extLst>
              <c:f>(Day_of_arrival!$E$14,Day_of_arrival!$J$14,Day_of_arrival!$O$14)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Day_of_arrival!$E$20:$S$20</c15:sqref>
                  </c15:fullRef>
                </c:ext>
              </c:extLst>
              <c:f>(Day_of_arrival!$E$20,Day_of_arrival!$J$20,Day_of_arrival!$O$20)</c:f>
              <c:numCache>
                <c:formatCode>_-* #,##0_-;\-* #,##0_-;_-* "-"??_-;_-@_-</c:formatCode>
                <c:ptCount val="3"/>
                <c:pt idx="0">
                  <c:v>11586</c:v>
                </c:pt>
                <c:pt idx="1">
                  <c:v>1309</c:v>
                </c:pt>
                <c:pt idx="2">
                  <c:v>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C3D-467F-A626-1C8055CBBE43}"/>
            </c:ext>
          </c:extLst>
        </c:ser>
        <c:ser>
          <c:idx val="6"/>
          <c:order val="6"/>
          <c:tx>
            <c:strRef>
              <c:f>Day_of_arrival!$D$21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Day_of_arrival!$E$14:$S$14</c15:sqref>
                  </c15:fullRef>
                </c:ext>
              </c:extLst>
              <c:f>(Day_of_arrival!$E$14,Day_of_arrival!$J$14,Day_of_arrival!$O$14)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Day_of_arrival!$E$21:$S$21</c15:sqref>
                  </c15:fullRef>
                </c:ext>
              </c:extLst>
              <c:f>(Day_of_arrival!$E$21,Day_of_arrival!$J$21,Day_of_arrival!$O$21)</c:f>
              <c:numCache>
                <c:formatCode>_-* #,##0_-;\-* #,##0_-;_-* "-"??_-;_-@_-</c:formatCode>
                <c:ptCount val="3"/>
                <c:pt idx="0">
                  <c:v>13090</c:v>
                </c:pt>
                <c:pt idx="1">
                  <c:v>1417</c:v>
                </c:pt>
                <c:pt idx="2">
                  <c:v>203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C3D-467F-A626-1C8055CBB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156013568"/>
        <c:axId val="1156013984"/>
      </c:barChart>
      <c:catAx>
        <c:axId val="1156013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/>
                  <a:t>Stay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6013984"/>
        <c:crosses val="autoZero"/>
        <c:auto val="1"/>
        <c:lblAlgn val="ctr"/>
        <c:lblOffset val="100"/>
        <c:noMultiLvlLbl val="0"/>
      </c:catAx>
      <c:valAx>
        <c:axId val="115601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560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Median prices by day of arrival and stay duration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Day_of_arrival!$AB$23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48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48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48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Day_of_arrival!$AC$22:$AE$22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f>Day_of_arrival!$AC$23:$AE$23</c:f>
              <c:numCache>
                <c:formatCode>#,##0\ "€";\-#,##0\ "€";#,##0\ "€"</c:formatCode>
                <c:ptCount val="3"/>
                <c:pt idx="0">
                  <c:v>99.88</c:v>
                </c:pt>
                <c:pt idx="1">
                  <c:v>99.45</c:v>
                </c:pt>
                <c:pt idx="2">
                  <c:v>120.3325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28-46BF-BBE4-3E65A5E416F0}"/>
            </c:ext>
          </c:extLst>
        </c:ser>
        <c:ser>
          <c:idx val="1"/>
          <c:order val="1"/>
          <c:tx>
            <c:strRef>
              <c:f>Day_of_arrival!$AB$24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Day_of_arrival!$AC$22:$AE$22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f>Day_of_arrival!$AC$24:$AE$24</c:f>
              <c:numCache>
                <c:formatCode>#,##0\ "€";\-#,##0\ "€";#,##0\ "€"</c:formatCode>
                <c:ptCount val="3"/>
                <c:pt idx="0">
                  <c:v>96.3</c:v>
                </c:pt>
                <c:pt idx="1">
                  <c:v>93.03</c:v>
                </c:pt>
                <c:pt idx="2">
                  <c:v>89.73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28-46BF-BBE4-3E65A5E416F0}"/>
            </c:ext>
          </c:extLst>
        </c:ser>
        <c:ser>
          <c:idx val="2"/>
          <c:order val="2"/>
          <c:tx>
            <c:strRef>
              <c:f>Day_of_arrival!$AB$25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83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tint val="83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tint val="83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Day_of_arrival!$AC$22:$AE$22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f>Day_of_arrival!$AC$25:$AE$25</c:f>
              <c:numCache>
                <c:formatCode>#,##0\ "€";\-#,##0\ "€";#,##0\ "€"</c:formatCode>
                <c:ptCount val="3"/>
                <c:pt idx="0">
                  <c:v>104.2</c:v>
                </c:pt>
                <c:pt idx="1">
                  <c:v>97.75</c:v>
                </c:pt>
                <c:pt idx="2">
                  <c:v>105.11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28-46BF-BBE4-3E65A5E416F0}"/>
            </c:ext>
          </c:extLst>
        </c:ser>
        <c:ser>
          <c:idx val="3"/>
          <c:order val="3"/>
          <c:tx>
            <c:strRef>
              <c:f>Day_of_arrival!$AB$26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Day_of_arrival!$AC$22:$AE$22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f>Day_of_arrival!$AC$26:$AE$26</c:f>
              <c:numCache>
                <c:formatCode>#,##0\ "€";\-#,##0\ "€";#,##0\ "€"</c:formatCode>
                <c:ptCount val="3"/>
                <c:pt idx="0">
                  <c:v>102.6</c:v>
                </c:pt>
                <c:pt idx="1">
                  <c:v>102.28</c:v>
                </c:pt>
                <c:pt idx="2">
                  <c:v>81.490000000000009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28-46BF-BBE4-3E65A5E416F0}"/>
            </c:ext>
          </c:extLst>
        </c:ser>
        <c:ser>
          <c:idx val="4"/>
          <c:order val="4"/>
          <c:tx>
            <c:strRef>
              <c:f>Day_of_arrival!$AB$27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82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82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82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Day_of_arrival!$AC$22:$AE$22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f>Day_of_arrival!$AC$27:$AE$27</c:f>
              <c:numCache>
                <c:formatCode>#,##0\ "€";\-#,##0\ "€";#,##0\ "€"</c:formatCode>
                <c:ptCount val="3"/>
                <c:pt idx="0">
                  <c:v>108.80000000000001</c:v>
                </c:pt>
                <c:pt idx="1">
                  <c:v>95.95</c:v>
                </c:pt>
                <c:pt idx="2">
                  <c:v>87.305000000000007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428-46BF-BBE4-3E65A5E416F0}"/>
            </c:ext>
          </c:extLst>
        </c:ser>
        <c:ser>
          <c:idx val="5"/>
          <c:order val="5"/>
          <c:tx>
            <c:strRef>
              <c:f>Day_of_arrival!$AB$28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65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65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65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Day_of_arrival!$AC$22:$AE$22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f>Day_of_arrival!$AC$28:$AE$28</c:f>
              <c:numCache>
                <c:formatCode>#,##0\ "€";\-#,##0\ "€";#,##0\ "€"</c:formatCode>
                <c:ptCount val="3"/>
                <c:pt idx="0">
                  <c:v>100.75</c:v>
                </c:pt>
                <c:pt idx="1">
                  <c:v>111.27</c:v>
                </c:pt>
                <c:pt idx="2">
                  <c:v>105.17500000000001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428-46BF-BBE4-3E65A5E416F0}"/>
            </c:ext>
          </c:extLst>
        </c:ser>
        <c:ser>
          <c:idx val="6"/>
          <c:order val="6"/>
          <c:tx>
            <c:strRef>
              <c:f>Day_of_arrival!$AB$29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47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hade val="47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shade val="47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Day_of_arrival!$AC$22:$AE$22</c:f>
              <c:strCache>
                <c:ptCount val="3"/>
                <c:pt idx="0">
                  <c:v>1 to 5</c:v>
                </c:pt>
                <c:pt idx="1">
                  <c:v>6 to 10</c:v>
                </c:pt>
                <c:pt idx="2">
                  <c:v>11+</c:v>
                </c:pt>
              </c:strCache>
            </c:strRef>
          </c:cat>
          <c:val>
            <c:numRef>
              <c:f>Day_of_arrival!$AC$29:$AE$29</c:f>
              <c:numCache>
                <c:formatCode>#,##0\ "€";\-#,##0\ "€";#,##0\ "€"</c:formatCode>
                <c:ptCount val="3"/>
                <c:pt idx="0">
                  <c:v>103.5</c:v>
                </c:pt>
                <c:pt idx="1">
                  <c:v>105.4</c:v>
                </c:pt>
                <c:pt idx="2">
                  <c:v>99.564999999999998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428-46BF-BBE4-3E65A5E41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953800416"/>
        <c:axId val="1953811232"/>
      </c:barChart>
      <c:catAx>
        <c:axId val="1953800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 sz="1200" b="1"/>
                  <a:t>Stay 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3811232"/>
        <c:crosses val="autoZero"/>
        <c:auto val="1"/>
        <c:lblAlgn val="ctr"/>
        <c:lblOffset val="100"/>
        <c:noMultiLvlLbl val="0"/>
      </c:catAx>
      <c:valAx>
        <c:axId val="1953811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\ &quot;€&quot;;\-#,##0\ &quot;€&quot;;#,##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5380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32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dk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41276</xdr:colOff>
      <xdr:row>0</xdr:row>
      <xdr:rowOff>107948</xdr:rowOff>
    </xdr:from>
    <xdr:to>
      <xdr:col>11</xdr:col>
      <xdr:colOff>177800</xdr:colOff>
      <xdr:row>18</xdr:row>
      <xdr:rowOff>63499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C506478-5DC6-4382-91ED-FA1D5557A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14</xdr:row>
      <xdr:rowOff>79375</xdr:rowOff>
    </xdr:from>
    <xdr:to>
      <xdr:col>1</xdr:col>
      <xdr:colOff>1155700</xdr:colOff>
      <xdr:row>19</xdr:row>
      <xdr:rowOff>12700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arrival_year">
              <a:extLst>
                <a:ext uri="{FF2B5EF4-FFF2-40B4-BE49-F238E27FC236}">
                  <a16:creationId xmlns:a16="http://schemas.microsoft.com/office/drawing/2014/main" id="{18C0F591-7DF6-4F32-8475-9F13FDC91C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rival_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746375"/>
              <a:ext cx="210820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11</xdr:col>
      <xdr:colOff>298449</xdr:colOff>
      <xdr:row>0</xdr:row>
      <xdr:rowOff>19050</xdr:rowOff>
    </xdr:from>
    <xdr:to>
      <xdr:col>17</xdr:col>
      <xdr:colOff>977900</xdr:colOff>
      <xdr:row>17</xdr:row>
      <xdr:rowOff>139700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4D65D58-BB1B-4D82-920C-2D09067A5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95250</xdr:colOff>
      <xdr:row>0</xdr:row>
      <xdr:rowOff>0</xdr:rowOff>
    </xdr:from>
    <xdr:to>
      <xdr:col>15</xdr:col>
      <xdr:colOff>400050</xdr:colOff>
      <xdr:row>4</xdr:row>
      <xdr:rowOff>85725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rrival_year 5">
              <a:extLst>
                <a:ext uri="{FF2B5EF4-FFF2-40B4-BE49-F238E27FC236}">
                  <a16:creationId xmlns:a16="http://schemas.microsoft.com/office/drawing/2014/main" id="{F6E94A72-7D51-4AA5-A88B-77BCCBB4AB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rival_year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67950" y="0"/>
              <a:ext cx="1828800" cy="847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12</xdr:col>
      <xdr:colOff>14007</xdr:colOff>
      <xdr:row>5</xdr:row>
      <xdr:rowOff>168089</xdr:rowOff>
    </xdr:from>
    <xdr:to>
      <xdr:col>24</xdr:col>
      <xdr:colOff>112059</xdr:colOff>
      <xdr:row>36</xdr:row>
      <xdr:rowOff>168089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941EF24-9247-4535-B5C0-0942F7CD5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184493</xdr:colOff>
      <xdr:row>7</xdr:row>
      <xdr:rowOff>154460</xdr:rowOff>
    </xdr:from>
    <xdr:to>
      <xdr:col>19</xdr:col>
      <xdr:colOff>291758</xdr:colOff>
      <xdr:row>37</xdr:row>
      <xdr:rowOff>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91F176-E247-4598-B3FF-316D235B8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60157</xdr:rowOff>
    </xdr:from>
    <xdr:to>
      <xdr:col>1</xdr:col>
      <xdr:colOff>909970</xdr:colOff>
      <xdr:row>27</xdr:row>
      <xdr:rowOff>183983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rrival_year 1">
              <a:extLst>
                <a:ext uri="{FF2B5EF4-FFF2-40B4-BE49-F238E27FC236}">
                  <a16:creationId xmlns:a16="http://schemas.microsoft.com/office/drawing/2014/main" id="{13178059-FF15-4F9D-A403-17C6BA8637C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rival_yea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384006"/>
              <a:ext cx="1837404" cy="87579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9</xdr:row>
      <xdr:rowOff>83553</xdr:rowOff>
    </xdr:from>
    <xdr:to>
      <xdr:col>5</xdr:col>
      <xdr:colOff>526382</xdr:colOff>
      <xdr:row>28</xdr:row>
      <xdr:rowOff>33421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BBEA513-92CC-45EB-BF4F-30E35E93FA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192171</xdr:colOff>
      <xdr:row>0</xdr:row>
      <xdr:rowOff>0</xdr:rowOff>
    </xdr:from>
    <xdr:to>
      <xdr:col>22</xdr:col>
      <xdr:colOff>167105</xdr:colOff>
      <xdr:row>25</xdr:row>
      <xdr:rowOff>116973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730D07-E3B0-467A-9250-9794F1916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367631</xdr:colOff>
      <xdr:row>0</xdr:row>
      <xdr:rowOff>0</xdr:rowOff>
    </xdr:from>
    <xdr:to>
      <xdr:col>31</xdr:col>
      <xdr:colOff>401052</xdr:colOff>
      <xdr:row>25</xdr:row>
      <xdr:rowOff>83551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B50FA20-BF0F-4522-8DB2-87687A05E1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1279525</xdr:colOff>
      <xdr:row>0</xdr:row>
      <xdr:rowOff>0</xdr:rowOff>
    </xdr:from>
    <xdr:to>
      <xdr:col>3</xdr:col>
      <xdr:colOff>79375</xdr:colOff>
      <xdr:row>4</xdr:row>
      <xdr:rowOff>123825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arrival_year 2">
              <a:extLst>
                <a:ext uri="{FF2B5EF4-FFF2-40B4-BE49-F238E27FC236}">
                  <a16:creationId xmlns:a16="http://schemas.microsoft.com/office/drawing/2014/main" id="{A1068206-BCAD-4436-8C74-0F6623E6EC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rival_year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87625" y="0"/>
              <a:ext cx="2000250" cy="8858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31</xdr:row>
      <xdr:rowOff>34925</xdr:rowOff>
    </xdr:from>
    <xdr:to>
      <xdr:col>2</xdr:col>
      <xdr:colOff>1581150</xdr:colOff>
      <xdr:row>42</xdr:row>
      <xdr:rowOff>82549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CE3A7AF-FE41-4B7E-9877-B7BC7CFB4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190499</xdr:rowOff>
    </xdr:from>
    <xdr:to>
      <xdr:col>2</xdr:col>
      <xdr:colOff>1590675</xdr:colOff>
      <xdr:row>30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0FBE78-C011-4AE8-9ED6-0CEDA9EA5C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1765300</xdr:colOff>
      <xdr:row>12</xdr:row>
      <xdr:rowOff>38101</xdr:rowOff>
    </xdr:from>
    <xdr:to>
      <xdr:col>28</xdr:col>
      <xdr:colOff>927100</xdr:colOff>
      <xdr:row>32</xdr:row>
      <xdr:rowOff>180975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3E2A033-6B38-4F64-81C9-B7369B44F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965200</xdr:colOff>
      <xdr:row>12</xdr:row>
      <xdr:rowOff>38100</xdr:rowOff>
    </xdr:from>
    <xdr:to>
      <xdr:col>54</xdr:col>
      <xdr:colOff>50800</xdr:colOff>
      <xdr:row>33</xdr:row>
      <xdr:rowOff>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BE6144-E7BE-48AA-815B-743FBAA4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409378</xdr:colOff>
      <xdr:row>0</xdr:row>
      <xdr:rowOff>125432</xdr:rowOff>
    </xdr:from>
    <xdr:to>
      <xdr:col>7</xdr:col>
      <xdr:colOff>50407</xdr:colOff>
      <xdr:row>5</xdr:row>
      <xdr:rowOff>61109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arrival_year 3">
              <a:extLst>
                <a:ext uri="{FF2B5EF4-FFF2-40B4-BE49-F238E27FC236}">
                  <a16:creationId xmlns:a16="http://schemas.microsoft.com/office/drawing/2014/main" id="{EF5931BF-AC6F-4C0B-A71F-E02B09F7EC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rival_year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661847" y="125432"/>
              <a:ext cx="2118313" cy="8764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16</xdr:row>
      <xdr:rowOff>65691</xdr:rowOff>
    </xdr:from>
    <xdr:to>
      <xdr:col>6</xdr:col>
      <xdr:colOff>925062</xdr:colOff>
      <xdr:row>37</xdr:row>
      <xdr:rowOff>172470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A5AE4F0-895C-47C7-A5DA-596592695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1011297</xdr:colOff>
      <xdr:row>15</xdr:row>
      <xdr:rowOff>176937</xdr:rowOff>
    </xdr:from>
    <xdr:to>
      <xdr:col>16</xdr:col>
      <xdr:colOff>391976</xdr:colOff>
      <xdr:row>37</xdr:row>
      <xdr:rowOff>109753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F4BB6F0-6492-412B-891E-6A3025BAD9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1176</xdr:colOff>
      <xdr:row>0</xdr:row>
      <xdr:rowOff>0</xdr:rowOff>
    </xdr:from>
    <xdr:to>
      <xdr:col>19</xdr:col>
      <xdr:colOff>164630</xdr:colOff>
      <xdr:row>15</xdr:row>
      <xdr:rowOff>89841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BEE1B26-C590-4D13-A410-08321663C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1586634</xdr:colOff>
      <xdr:row>0</xdr:row>
      <xdr:rowOff>0</xdr:rowOff>
    </xdr:from>
    <xdr:to>
      <xdr:col>12</xdr:col>
      <xdr:colOff>721591</xdr:colOff>
      <xdr:row>18</xdr:row>
      <xdr:rowOff>34925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C9E96-419B-4821-ADCE-42A0483AF4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8658</xdr:colOff>
      <xdr:row>18</xdr:row>
      <xdr:rowOff>57441</xdr:rowOff>
    </xdr:from>
    <xdr:to>
      <xdr:col>12</xdr:col>
      <xdr:colOff>692727</xdr:colOff>
      <xdr:row>40</xdr:row>
      <xdr:rowOff>101024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D026559-D220-489F-A0E2-3E74CFE464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421049</xdr:colOff>
      <xdr:row>0</xdr:row>
      <xdr:rowOff>183384</xdr:rowOff>
    </xdr:from>
    <xdr:to>
      <xdr:col>19</xdr:col>
      <xdr:colOff>725849</xdr:colOff>
      <xdr:row>5</xdr:row>
      <xdr:rowOff>112118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arrival_year 4">
              <a:extLst>
                <a:ext uri="{FF2B5EF4-FFF2-40B4-BE49-F238E27FC236}">
                  <a16:creationId xmlns:a16="http://schemas.microsoft.com/office/drawing/2014/main" id="{D65951D6-BBB9-43D4-95B7-EA9F06CB773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rrival_year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388413" y="183384"/>
              <a:ext cx="1828800" cy="88123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23007</xdr:colOff>
      <xdr:row>26</xdr:row>
      <xdr:rowOff>152767</xdr:rowOff>
    </xdr:from>
    <xdr:to>
      <xdr:col>21</xdr:col>
      <xdr:colOff>457384</xdr:colOff>
      <xdr:row>55</xdr:row>
      <xdr:rowOff>107673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455941B-E2FE-4AE7-97E2-D6A11E254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70862</xdr:colOff>
      <xdr:row>0</xdr:row>
      <xdr:rowOff>0</xdr:rowOff>
    </xdr:from>
    <xdr:to>
      <xdr:col>21</xdr:col>
      <xdr:colOff>177156</xdr:colOff>
      <xdr:row>26</xdr:row>
      <xdr:rowOff>148167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1F429CB-451F-4DFF-8740-8976AF4620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200852</xdr:colOff>
      <xdr:row>0</xdr:row>
      <xdr:rowOff>0</xdr:rowOff>
    </xdr:from>
    <xdr:to>
      <xdr:col>39</xdr:col>
      <xdr:colOff>264123</xdr:colOff>
      <xdr:row>26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BE5A094-DECB-4A91-B5FD-BC6A9EE7D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0.09432</cdr:x>
      <cdr:y>0.40336</cdr:y>
    </cdr:from>
    <cdr:to>
      <cdr:x>0.97729</cdr:x>
      <cdr:y>0.40336</cdr:y>
    </cdr:to>
    <cdr:cxnSp macro="">
      <cdr:nvCxnSpPr>
        <cdr:cNvPr id="3" name="Conector recto 2">
          <a:extLst xmlns:a="http://schemas.openxmlformats.org/drawingml/2006/main">
            <a:ext uri="{FF2B5EF4-FFF2-40B4-BE49-F238E27FC236}">
              <a16:creationId xmlns:a16="http://schemas.microsoft.com/office/drawing/2014/main" id="{8C34BE36-AAD1-4A1F-B97C-E84A8D325FF1}"/>
            </a:ext>
          </a:extLst>
        </cdr:cNvPr>
        <cdr:cNvCxnSpPr/>
      </cdr:nvCxnSpPr>
      <cdr:spPr>
        <a:xfrm xmlns:a="http://schemas.openxmlformats.org/drawingml/2006/main">
          <a:off x="670497" y="1453517"/>
          <a:ext cx="6276731" cy="0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0.1047</cdr:x>
      <cdr:y>0.56698</cdr:y>
    </cdr:from>
    <cdr:to>
      <cdr:x>0.95978</cdr:x>
      <cdr:y>0.57246</cdr:y>
    </cdr:to>
    <cdr:cxnSp macro="">
      <cdr:nvCxnSpPr>
        <cdr:cNvPr id="2" name="Conector recto 1">
          <a:extLst xmlns:a="http://schemas.openxmlformats.org/drawingml/2006/main">
            <a:ext uri="{FF2B5EF4-FFF2-40B4-BE49-F238E27FC236}">
              <a16:creationId xmlns:a16="http://schemas.microsoft.com/office/drawing/2014/main" id="{2043FF98-798C-4A62-A173-049E78863326}"/>
            </a:ext>
          </a:extLst>
        </cdr:cNvPr>
        <cdr:cNvCxnSpPr/>
      </cdr:nvCxnSpPr>
      <cdr:spPr>
        <a:xfrm xmlns:a="http://schemas.openxmlformats.org/drawingml/2006/main" flipV="1">
          <a:off x="745208" y="2078226"/>
          <a:ext cx="6085974" cy="20053"/>
        </a:xfrm>
        <a:prstGeom xmlns:a="http://schemas.openxmlformats.org/drawingml/2006/main" prst="line">
          <a:avLst/>
        </a:prstGeom>
        <a:ln xmlns:a="http://schemas.openxmlformats.org/drawingml/2006/main"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725716</xdr:colOff>
      <xdr:row>6</xdr:row>
      <xdr:rowOff>40625</xdr:rowOff>
    </xdr:from>
    <xdr:to>
      <xdr:col>25</xdr:col>
      <xdr:colOff>483811</xdr:colOff>
      <xdr:row>35</xdr:row>
      <xdr:rowOff>100794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8EC4DB5-5CE5-4997-B55B-79C1951CB7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221746</xdr:colOff>
      <xdr:row>6</xdr:row>
      <xdr:rowOff>42602</xdr:rowOff>
    </xdr:from>
    <xdr:to>
      <xdr:col>12</xdr:col>
      <xdr:colOff>383016</xdr:colOff>
      <xdr:row>36</xdr:row>
      <xdr:rowOff>20158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BFF437F9-27B0-40F4-8383-04C606F440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626354</xdr:colOff>
      <xdr:row>37</xdr:row>
      <xdr:rowOff>43521</xdr:rowOff>
    </xdr:from>
    <xdr:to>
      <xdr:col>25</xdr:col>
      <xdr:colOff>282223</xdr:colOff>
      <xdr:row>68</xdr:row>
      <xdr:rowOff>100793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B41A16D-E7AE-47DC-91E0-6F4A63B201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5.698920949071" backgroundQuery="1" createdVersion="7" refreshedVersion="7" minRefreshableVersion="3" recordCount="0" supportSubquery="1" supportAdvancedDrill="1" xr:uid="{209C57FB-4007-4537-85CF-F5DCC163FC01}">
  <cacheSource type="external" connectionId="5"/>
  <cacheFields count="3">
    <cacheField name="[repeated_guest].[month_arrival_name].[month_arrival_name]" caption="month_arrival_name" numFmtId="0" hierarchy="42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  <extLst>
        <ext xmlns:x15="http://schemas.microsoft.com/office/spreadsheetml/2010/11/main" uri="{4F2E5C28-24EA-4eb8-9CBF-B6C8F9C3D259}">
          <x15:cachedUniqueNames>
            <x15:cachedUniqueName index="0" name="[repeated_guest].[month_arrival_name].&amp;[Apr]"/>
            <x15:cachedUniqueName index="1" name="[repeated_guest].[month_arrival_name].&amp;[Aug]"/>
            <x15:cachedUniqueName index="2" name="[repeated_guest].[month_arrival_name].&amp;[Dec]"/>
            <x15:cachedUniqueName index="3" name="[repeated_guest].[month_arrival_name].&amp;[Feb]"/>
            <x15:cachedUniqueName index="4" name="[repeated_guest].[month_arrival_name].&amp;[Jan]"/>
            <x15:cachedUniqueName index="5" name="[repeated_guest].[month_arrival_name].&amp;[Jul]"/>
            <x15:cachedUniqueName index="6" name="[repeated_guest].[month_arrival_name].&amp;[Jun]"/>
            <x15:cachedUniqueName index="7" name="[repeated_guest].[month_arrival_name].&amp;[Mar]"/>
            <x15:cachedUniqueName index="8" name="[repeated_guest].[month_arrival_name].&amp;[May]"/>
            <x15:cachedUniqueName index="9" name="[repeated_guest].[month_arrival_name].&amp;[Nov]"/>
            <x15:cachedUniqueName index="10" name="[repeated_guest].[month_arrival_name].&amp;[Oct]"/>
            <x15:cachedUniqueName index="11" name="[repeated_guest].[month_arrival_name].&amp;[Sep]"/>
          </x15:cachedUniqueNames>
        </ext>
      </extLst>
    </cacheField>
    <cacheField name="[Measures].[Suma de Cancelled 3]" caption="Suma de Cancelled 3" numFmtId="0" hierarchy="150" level="32767"/>
    <cacheField name="[Measures].[Suma de Not_Canceled 3]" caption="Suma de Not_Canceled 3" numFmtId="0" hierarchy="151" level="32767"/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2" memberValueDatatype="130" unbalanced="0">
      <fieldsUsage count="2">
        <fieldUsage x="-1"/>
        <fieldUsage x="0"/>
      </fieldsUsage>
    </cacheHierarchy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0" memberValueDatatype="20" unbalanced="0"/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946539352" createdVersion="5" refreshedVersion="7" minRefreshableVersion="3" recordCount="0" supportSubquery="1" supportAdvancedDrill="1" xr:uid="{A76A9096-38A1-49BF-AA2F-9E10FA66076B}">
  <cacheSource type="external" connectionId="5"/>
  <cacheFields count="4">
    <cacheField name="[Reservations_Stay_Days].[repeated_guest].[repeated_guest]" caption="repeated_guest" numFmtId="0" hierarchy="100" level="1">
      <sharedItems count="2">
        <b v="0"/>
        <b v="1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repeated_guest].&amp;[False]"/>
            <x15:cachedUniqueName index="1" name="[Reservations_Stay_Days].[repeated_guest].&amp;[True]"/>
          </x15:cachedUniqueNames>
        </ext>
      </extLst>
    </cacheField>
    <cacheField name="[Reservations_Stay_Days].[type_of_meal_plan].[type_of_meal_plan]" caption="type_of_meal_plan" numFmtId="0" hierarchy="87" level="1">
      <sharedItems count="4">
        <s v="Meal Plan 1"/>
        <s v="Meal Plan 2"/>
        <s v="Meal Plan 3"/>
        <s v="Not Selected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type_of_meal_plan].&amp;[Meal Plan 1]"/>
            <x15:cachedUniqueName index="1" name="[Reservations_Stay_Days].[type_of_meal_plan].&amp;[Meal Plan 2]"/>
            <x15:cachedUniqueName index="2" name="[Reservations_Stay_Days].[type_of_meal_plan].&amp;[Meal Plan 3]"/>
            <x15:cachedUniqueName index="3" name="[Reservations_Stay_Days].[type_of_meal_plan].&amp;[Not Selected]"/>
          </x15:cachedUniqueNames>
        </ext>
      </extLst>
    </cacheField>
    <cacheField name="[Measures].[Recuento de type_of_meal_plan]" caption="Recuento de type_of_meal_plan" numFmtId="0" hierarchy="136" level="32767"/>
    <cacheField name="[Reservations_Stay_Days].[arrival_year].[arrival_year]" caption="arrival_year" numFmtId="0" hierarchy="92" level="1">
      <sharedItems containsSemiMixedTypes="0" containsNonDate="0" containsString="0"/>
    </cacheField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2" memberValueDatatype="130" unbalanced="0">
      <fieldsUsage count="2">
        <fieldUsage x="-1"/>
        <fieldUsage x="1"/>
      </fieldsUsage>
    </cacheHierarchy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3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2" memberValueDatatype="11" unbalanced="0">
      <fieldsUsage count="2">
        <fieldUsage x="-1"/>
        <fieldUsage x="0"/>
      </fieldsUsage>
    </cacheHierarchy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9465740743" createdVersion="5" refreshedVersion="7" minRefreshableVersion="3" recordCount="0" supportSubquery="1" supportAdvancedDrill="1" xr:uid="{DA726143-E9D0-43CF-817B-26059CA46F21}">
  <cacheSource type="external" connectionId="5"/>
  <cacheFields count="7">
    <cacheField name="[Reservations_Stay_Days].[booking_status].[booking_status]" caption="booking_status" numFmtId="0" hierarchy="105" level="1">
      <sharedItems count="2">
        <s v="Canceled"/>
        <s v="Not_Canceled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booking_status].&amp;[Canceled]"/>
            <x15:cachedUniqueName index="1" name="[Reservations_Stay_Days].[booking_status].&amp;[Not_Canceled]"/>
          </x15:cachedUniqueNames>
        </ext>
      </extLst>
    </cacheField>
    <cacheField name="[Reservations_Stay_Days].[month_arrival_name].[month_arrival_name]" caption="month_arrival_name" numFmtId="0" hierarchy="9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month_arrival_name].&amp;[Apr]"/>
            <x15:cachedUniqueName index="1" name="[Reservations_Stay_Days].[month_arrival_name].&amp;[Aug]"/>
            <x15:cachedUniqueName index="2" name="[Reservations_Stay_Days].[month_arrival_name].&amp;[Dec]"/>
            <x15:cachedUniqueName index="3" name="[Reservations_Stay_Days].[month_arrival_name].&amp;[Feb]"/>
            <x15:cachedUniqueName index="4" name="[Reservations_Stay_Days].[month_arrival_name].&amp;[Jan]"/>
            <x15:cachedUniqueName index="5" name="[Reservations_Stay_Days].[month_arrival_name].&amp;[Jul]"/>
            <x15:cachedUniqueName index="6" name="[Reservations_Stay_Days].[month_arrival_name].&amp;[Jun]"/>
            <x15:cachedUniqueName index="7" name="[Reservations_Stay_Days].[month_arrival_name].&amp;[Mar]"/>
            <x15:cachedUniqueName index="8" name="[Reservations_Stay_Days].[month_arrival_name].&amp;[May]"/>
            <x15:cachedUniqueName index="9" name="[Reservations_Stay_Days].[month_arrival_name].&amp;[Nov]"/>
            <x15:cachedUniqueName index="10" name="[Reservations_Stay_Days].[month_arrival_name].&amp;[Oct]"/>
            <x15:cachedUniqueName index="11" name="[Reservations_Stay_Days].[month_arrival_name].&amp;[Sep]"/>
          </x15:cachedUniqueNames>
        </ext>
      </extLst>
    </cacheField>
    <cacheField name="[Measures].[Median_Lead_Time]" caption="Median_Lead_Time" numFmtId="0" hierarchy="115" level="32767"/>
    <cacheField name="[Measures].[Median Price Room]" caption="Median Price Room" numFmtId="0" hierarchy="112" level="32767"/>
    <cacheField name="[Measures].[Count_Booking_Status]" caption="Count_Booking_Status" numFmtId="0" hierarchy="116" level="32767"/>
    <cacheField name="[Reservations_Stay_Days].[arrival_year].[arrival_year]" caption="arrival_year" numFmtId="0" hierarchy="92" level="1">
      <sharedItems containsSemiMixedTypes="0" containsNonDate="0" containsString="0"/>
    </cacheField>
    <cacheField name="[Measures].[Total Revenew]" caption="Total Revenew" numFmtId="0" hierarchy="117" level="32767"/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5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2" memberValueDatatype="130" unbalanced="0">
      <fieldsUsage count="2">
        <fieldUsage x="-1"/>
        <fieldUsage x="1"/>
      </fieldsUsage>
    </cacheHierarchy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2" memberValueDatatype="130" unbalanced="0">
      <fieldsUsage count="2">
        <fieldUsage x="-1"/>
        <fieldUsage x="0"/>
      </fieldsUsage>
    </cacheHierarchy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 oneField="1">
      <fieldsUsage count="1">
        <fieldUsage x="3"/>
      </fieldsUsage>
    </cacheHierarchy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 oneField="1">
      <fieldsUsage count="1">
        <fieldUsage x="2"/>
      </fieldsUsage>
    </cacheHierarchy>
    <cacheHierarchy uniqueName="[Measures].[Count_Booking_Status]" caption="Count_Booking_Status" measure="1" displayFolder="" measureGroup="Reservations_Stay_Days" count="0" oneField="1">
      <fieldsUsage count="1">
        <fieldUsage x="4"/>
      </fieldsUsage>
    </cacheHierarchy>
    <cacheHierarchy uniqueName="[Measures].[Total Revenew]" caption="Total Revenew" measure="1" displayFolder="" measureGroup="Reservations_Stay_Days" count="0" oneField="1">
      <fieldsUsage count="1">
        <fieldUsage x="6"/>
      </fieldsUsage>
    </cacheHierarchy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9466087967" createdVersion="5" refreshedVersion="7" minRefreshableVersion="3" recordCount="0" supportSubquery="1" supportAdvancedDrill="1" xr:uid="{097691AF-A9C9-4FD8-A905-697AFE890F4A}">
  <cacheSource type="external" connectionId="5"/>
  <cacheFields count="5">
    <cacheField name="[Reservations_Stay_Days].[arrival_year].[arrival_year]" caption="arrival_year" numFmtId="0" hierarchy="92" level="1">
      <sharedItems containsSemiMixedTypes="0" containsNonDate="0" containsString="0"/>
    </cacheField>
    <cacheField name="[Reservations_Stay_Days].[day_week_arrival_name].[day_week_arrival_name]" caption="day_week_arrival_name" numFmtId="0" hierarchy="96" level="1">
      <sharedItems count="7">
        <s v="friday"/>
        <s v="monday"/>
        <s v="saturday"/>
        <s v="sunday"/>
        <s v="thursday"/>
        <s v="tuesday"/>
        <s v="wednesday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day_week_arrival_name].&amp;[friday]"/>
            <x15:cachedUniqueName index="1" name="[Reservations_Stay_Days].[day_week_arrival_name].&amp;[monday]"/>
            <x15:cachedUniqueName index="2" name="[Reservations_Stay_Days].[day_week_arrival_name].&amp;[saturday]"/>
            <x15:cachedUniqueName index="3" name="[Reservations_Stay_Days].[day_week_arrival_name].&amp;[sunday]"/>
            <x15:cachedUniqueName index="4" name="[Reservations_Stay_Days].[day_week_arrival_name].&amp;[thursday]"/>
            <x15:cachedUniqueName index="5" name="[Reservations_Stay_Days].[day_week_arrival_name].&amp;[tuesday]"/>
            <x15:cachedUniqueName index="6" name="[Reservations_Stay_Days].[day_week_arrival_name].&amp;[wednesday]"/>
          </x15:cachedUniqueNames>
        </ext>
      </extLst>
    </cacheField>
    <cacheField name="[Measures].[Recuento de day_week_arrival_name]" caption="Recuento de day_week_arrival_name" numFmtId="0" hierarchy="153" level="32767"/>
    <cacheField name="[Reservations_Stay_Days].[month_arrival_name].[month_arrival_name]" caption="month_arrival_name" numFmtId="0" hierarchy="9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month_arrival_name].&amp;[Apr]"/>
            <x15:cachedUniqueName index="1" name="[Reservations_Stay_Days].[month_arrival_name].&amp;[Aug]"/>
            <x15:cachedUniqueName index="2" name="[Reservations_Stay_Days].[month_arrival_name].&amp;[Dec]"/>
            <x15:cachedUniqueName index="3" name="[Reservations_Stay_Days].[month_arrival_name].&amp;[Feb]"/>
            <x15:cachedUniqueName index="4" name="[Reservations_Stay_Days].[month_arrival_name].&amp;[Jan]"/>
            <x15:cachedUniqueName index="5" name="[Reservations_Stay_Days].[month_arrival_name].&amp;[Jul]"/>
            <x15:cachedUniqueName index="6" name="[Reservations_Stay_Days].[month_arrival_name].&amp;[Jun]"/>
            <x15:cachedUniqueName index="7" name="[Reservations_Stay_Days].[month_arrival_name].&amp;[Mar]"/>
            <x15:cachedUniqueName index="8" name="[Reservations_Stay_Days].[month_arrival_name].&amp;[May]"/>
            <x15:cachedUniqueName index="9" name="[Reservations_Stay_Days].[month_arrival_name].&amp;[Nov]"/>
            <x15:cachedUniqueName index="10" name="[Reservations_Stay_Days].[month_arrival_name].&amp;[Oct]"/>
            <x15:cachedUniqueName index="11" name="[Reservations_Stay_Days].[month_arrival_name].&amp;[Sep]"/>
          </x15:cachedUniqueNames>
        </ext>
      </extLst>
    </cacheField>
    <cacheField name="[Reservations_Stay_Days].[repeated_guest].[repeated_guest]" caption="repeated_guest" numFmtId="0" hierarchy="100" level="1">
      <sharedItems count="2">
        <b v="0"/>
        <b v="1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repeated_guest].&amp;[False]"/>
            <x15:cachedUniqueName index="1" name="[Reservations_Stay_Days].[repeated_guest].&amp;[True]"/>
          </x15:cachedUniqueNames>
        </ext>
      </extLst>
    </cacheField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0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2" memberValueDatatype="130" unbalanced="0">
      <fieldsUsage count="2">
        <fieldUsage x="-1"/>
        <fieldUsage x="3"/>
      </fieldsUsage>
    </cacheHierarchy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2" memberValueDatatype="130" unbalanced="0">
      <fieldsUsage count="2">
        <fieldUsage x="-1"/>
        <fieldUsage x="1"/>
      </fieldsUsage>
    </cacheHierarchy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2" memberValueDatatype="11" unbalanced="0">
      <fieldsUsage count="2">
        <fieldUsage x="-1"/>
        <fieldUsage x="4"/>
      </fieldsUsage>
    </cacheHierarchy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68400231483" createdVersion="5" refreshedVersion="7" minRefreshableVersion="3" recordCount="0" supportSubquery="1" supportAdvancedDrill="1" xr:uid="{3E5A8C4B-4EF5-47AB-8EC9-A5DABF7B29BC}">
  <cacheSource type="external" connectionId="5"/>
  <cacheFields count="5">
    <cacheField name="[Reservations_Stay_Days].[arrival_year].[arrival_year]" caption="arrival_year" numFmtId="0" hierarchy="92" level="1">
      <sharedItems containsSemiMixedTypes="0" containsNonDate="0" containsString="0"/>
    </cacheField>
    <cacheField name="[Reservations_Stay_Days].[total_stay_nights].[total_stay_nights]" caption="total_stay_nights" numFmtId="0" hierarchy="86" level="1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total_stay_nights].&amp;[1]"/>
            <x15:cachedUniqueName index="1" name="[Reservations_Stay_Days].[total_stay_nights].&amp;[2]"/>
            <x15:cachedUniqueName index="2" name="[Reservations_Stay_Days].[total_stay_nights].&amp;[3]"/>
            <x15:cachedUniqueName index="3" name="[Reservations_Stay_Days].[total_stay_nights].&amp;[4]"/>
            <x15:cachedUniqueName index="4" name="[Reservations_Stay_Days].[total_stay_nights].&amp;[5]"/>
            <x15:cachedUniqueName index="5" name="[Reservations_Stay_Days].[total_stay_nights].&amp;[6]"/>
            <x15:cachedUniqueName index="6" name="[Reservations_Stay_Days].[total_stay_nights].&amp;[7]"/>
            <x15:cachedUniqueName index="7" name="[Reservations_Stay_Days].[total_stay_nights].&amp;[8]"/>
            <x15:cachedUniqueName index="8" name="[Reservations_Stay_Days].[total_stay_nights].&amp;[9]"/>
            <x15:cachedUniqueName index="9" name="[Reservations_Stay_Days].[total_stay_nights].&amp;[10]"/>
            <x15:cachedUniqueName index="10" name="[Reservations_Stay_Days].[total_stay_nights].&amp;[11]"/>
            <x15:cachedUniqueName index="11" name="[Reservations_Stay_Days].[total_stay_nights].&amp;[12]"/>
            <x15:cachedUniqueName index="12" name="[Reservations_Stay_Days].[total_stay_nights].&amp;[13]"/>
            <x15:cachedUniqueName index="13" name="[Reservations_Stay_Days].[total_stay_nights].&amp;[14]"/>
            <x15:cachedUniqueName index="14" name="[Reservations_Stay_Days].[total_stay_nights].&amp;[15]"/>
            <x15:cachedUniqueName index="15" name="[Reservations_Stay_Days].[total_stay_nights].&amp;[16]"/>
            <x15:cachedUniqueName index="16" name="[Reservations_Stay_Days].[total_stay_nights].&amp;[17]"/>
            <x15:cachedUniqueName index="17" name="[Reservations_Stay_Days].[total_stay_nights].&amp;[18]"/>
            <x15:cachedUniqueName index="18" name="[Reservations_Stay_Days].[total_stay_nights].&amp;[19]"/>
            <x15:cachedUniqueName index="19" name="[Reservations_Stay_Days].[total_stay_nights].&amp;[20]"/>
            <x15:cachedUniqueName index="20" name="[Reservations_Stay_Days].[total_stay_nights].&amp;[21]"/>
            <x15:cachedUniqueName index="21" name="[Reservations_Stay_Days].[total_stay_nights].&amp;[22]"/>
            <x15:cachedUniqueName index="22" name="[Reservations_Stay_Days].[total_stay_nights].&amp;[23]"/>
            <x15:cachedUniqueName index="23" name="[Reservations_Stay_Days].[total_stay_nights].&amp;[24]"/>
          </x15:cachedUniqueNames>
        </ext>
      </extLst>
    </cacheField>
    <cacheField name="[Reservations_Stay_Days].[day_week_arrival_name].[day_week_arrival_name]" caption="day_week_arrival_name" numFmtId="0" hierarchy="96" level="1">
      <sharedItems containsBlank="1" count="8">
        <m/>
        <s v="friday"/>
        <s v="monday"/>
        <s v="saturday"/>
        <s v="sunday"/>
        <s v="thursday"/>
        <s v="tuesday"/>
        <s v="wednesday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day_week_arrival_name].&amp;"/>
            <x15:cachedUniqueName index="1" name="[Reservations_Stay_Days].[day_week_arrival_name].&amp;[friday]"/>
            <x15:cachedUniqueName index="2" name="[Reservations_Stay_Days].[day_week_arrival_name].&amp;[monday]"/>
            <x15:cachedUniqueName index="3" name="[Reservations_Stay_Days].[day_week_arrival_name].&amp;[saturday]"/>
            <x15:cachedUniqueName index="4" name="[Reservations_Stay_Days].[day_week_arrival_name].&amp;[sunday]"/>
            <x15:cachedUniqueName index="5" name="[Reservations_Stay_Days].[day_week_arrival_name].&amp;[thursday]"/>
            <x15:cachedUniqueName index="6" name="[Reservations_Stay_Days].[day_week_arrival_name].&amp;[tuesday]"/>
            <x15:cachedUniqueName index="7" name="[Reservations_Stay_Days].[day_week_arrival_name].&amp;[wednesday]"/>
          </x15:cachedUniqueNames>
        </ext>
      </extLst>
    </cacheField>
    <cacheField name="[Measures].[Suma de total_stay_nights]" caption="Suma de total_stay_nights" numFmtId="0" hierarchy="130" level="32767"/>
    <cacheField name="[Measures].[Median Price Room]" caption="Median Price Room" numFmtId="0" hierarchy="112" level="32767"/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2" memberValueDatatype="20" unbalanced="0">
      <fieldsUsage count="2">
        <fieldUsage x="-1"/>
        <fieldUsage x="1"/>
      </fieldsUsage>
    </cacheHierarchy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0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2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2" memberValueDatatype="130" unbalanced="0">
      <fieldsUsage count="2">
        <fieldUsage x="-1"/>
        <fieldUsage x="2"/>
      </fieldsUsage>
    </cacheHierarchy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2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2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2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2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 oneField="1">
      <fieldsUsage count="1">
        <fieldUsage x="4"/>
      </fieldsUsage>
    </cacheHierarchy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8815046295" createdVersion="3" refreshedVersion="7" minRefreshableVersion="3" recordCount="0" supportSubquery="1" supportAdvancedDrill="1" xr:uid="{32058BB6-F3D2-4327-8101-E781F8E73783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/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753763782" supportSubqueryNonVisual="1" supportSubqueryCalcMem="1" supportAddCalcMems="1"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8830671298" backgroundQuery="1" createdVersion="3" refreshedVersion="7" minRefreshableVersion="3" recordCount="0" supportSubquery="1" supportAdvancedDrill="1" xr:uid="{B6B37284-1D29-4439-9BE2-1D666001BD84}">
  <cacheSource type="external" connectionId="5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/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877085078"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5.698381481481" backgroundQuery="1" createdVersion="7" refreshedVersion="7" minRefreshableVersion="3" recordCount="0" supportSubquery="1" supportAdvancedDrill="1" xr:uid="{478666C7-07D3-4C73-8785-2ADA9ED3E359}">
  <cacheSource type="external" connectionId="5"/>
  <cacheFields count="5">
    <cacheField name="[Measures].[Suma de Cancelled 2]" caption="Suma de Cancelled 2" numFmtId="0" hierarchy="147" level="32767"/>
    <cacheField name="[Measures].[Suma de Not_Canceled 2]" caption="Suma de Not_Canceled 2" numFmtId="0" hierarchy="148" level="32767"/>
    <cacheField name="[new_guest].[month_arrival_name].[month_arrival_name]" caption="month_arrival_name" numFmtId="0" hierarchy="1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  <extLst>
        <ext xmlns:x15="http://schemas.microsoft.com/office/spreadsheetml/2010/11/main" uri="{4F2E5C28-24EA-4eb8-9CBF-B6C8F9C3D259}">
          <x15:cachedUniqueNames>
            <x15:cachedUniqueName index="0" name="[new_guest].[month_arrival_name].&amp;[Apr]"/>
            <x15:cachedUniqueName index="1" name="[new_guest].[month_arrival_name].&amp;[Aug]"/>
            <x15:cachedUniqueName index="2" name="[new_guest].[month_arrival_name].&amp;[Dec]"/>
            <x15:cachedUniqueName index="3" name="[new_guest].[month_arrival_name].&amp;[Feb]"/>
            <x15:cachedUniqueName index="4" name="[new_guest].[month_arrival_name].&amp;[Jan]"/>
            <x15:cachedUniqueName index="5" name="[new_guest].[month_arrival_name].&amp;[Jul]"/>
            <x15:cachedUniqueName index="6" name="[new_guest].[month_arrival_name].&amp;[Jun]"/>
            <x15:cachedUniqueName index="7" name="[new_guest].[month_arrival_name].&amp;[Mar]"/>
            <x15:cachedUniqueName index="8" name="[new_guest].[month_arrival_name].&amp;[May]"/>
            <x15:cachedUniqueName index="9" name="[new_guest].[month_arrival_name].&amp;[Nov]"/>
            <x15:cachedUniqueName index="10" name="[new_guest].[month_arrival_name].&amp;[Oct]"/>
            <x15:cachedUniqueName index="11" name="[new_guest].[month_arrival_name].&amp;[Sep]"/>
          </x15:cachedUniqueNames>
        </ext>
      </extLst>
    </cacheField>
    <cacheField name="[Reservations_Stay_Days].[arrival_year].[arrival_year]" caption="arrival_year" numFmtId="0" hierarchy="92" level="1">
      <sharedItems containsSemiMixedTypes="0" containsNonDate="0" containsString="0"/>
    </cacheField>
    <cacheField name="[new_guest].[arrival_year].[arrival_year]" caption="arrival_year" numFmtId="0" hierarchy="12" level="1">
      <sharedItems containsSemiMixedTypes="0" containsNonDate="0" containsString="0"/>
    </cacheField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2" memberValueDatatype="20" unbalanced="0">
      <fieldsUsage count="2">
        <fieldUsage x="-1"/>
        <fieldUsage x="4"/>
      </fieldsUsage>
    </cacheHierarchy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2" memberValueDatatype="130" unbalanced="0">
      <fieldsUsage count="2">
        <fieldUsage x="-1"/>
        <fieldUsage x="2"/>
      </fieldsUsage>
    </cacheHierarchy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3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8828472219" createdVersion="5" refreshedVersion="7" minRefreshableVersion="3" recordCount="0" supportSubquery="1" supportAdvancedDrill="1" xr:uid="{DF3E514E-38C6-4087-90C8-A94A425F7FD0}">
  <cacheSource type="external" connectionId="5"/>
  <cacheFields count="3">
    <cacheField name="[Reservations_Stay_Days].[avg_price_per_room].[avg_price_per_room]" caption="avg_price_per_room" numFmtId="0" hierarchy="103" level="1">
      <sharedItems containsSemiMixedTypes="0" containsString="0" containsNumber="1" minValue="0" maxValue="540" count="3930">
        <n v="0"/>
        <n v="0.5"/>
        <n v="1"/>
        <n v="1.48"/>
        <n v="1.6"/>
        <n v="2"/>
        <n v="3"/>
        <n v="4.5"/>
        <n v="6"/>
        <n v="6.5"/>
        <n v="6.67"/>
        <n v="9"/>
        <n v="12"/>
        <n v="14"/>
        <n v="15"/>
        <n v="18"/>
        <n v="18.600000000000001"/>
        <n v="19.149999999999999"/>
        <n v="20"/>
        <n v="23"/>
        <n v="26.35"/>
        <n v="29"/>
        <n v="31"/>
        <n v="32.5"/>
        <n v="32.71"/>
        <n v="35"/>
        <n v="35.200000000000003"/>
        <n v="36.25"/>
        <n v="36.380000000000003"/>
        <n v="37.07"/>
        <n v="37.33"/>
        <n v="37.5"/>
        <n v="38"/>
        <n v="38.33"/>
        <n v="38.67"/>
        <n v="39"/>
        <n v="40"/>
        <n v="40.5"/>
        <n v="40.67"/>
        <n v="41"/>
        <n v="41.43"/>
        <n v="41.76"/>
        <n v="41.84"/>
        <n v="42"/>
        <n v="42.17"/>
        <n v="42.28"/>
        <n v="42.5"/>
        <n v="43"/>
        <n v="43.33"/>
        <n v="43.43"/>
        <n v="43.5"/>
        <n v="43.8"/>
        <n v="44"/>
        <n v="44.6"/>
        <n v="44.67"/>
        <n v="44.8"/>
        <n v="45"/>
        <n v="45.33"/>
        <n v="45.5"/>
        <n v="45.87"/>
        <n v="45.9"/>
        <n v="46"/>
        <n v="46.33"/>
        <n v="46.4"/>
        <n v="46.51"/>
        <n v="46.54"/>
        <n v="46.63"/>
        <n v="46.66"/>
        <n v="46.67"/>
        <n v="46.9"/>
        <n v="47"/>
        <n v="47.2"/>
        <n v="47.25"/>
        <n v="47.33"/>
        <n v="47.43"/>
        <n v="47.5"/>
        <n v="47.67"/>
        <n v="47.78"/>
        <n v="47.92"/>
        <n v="48"/>
        <n v="48.33"/>
        <n v="48.4"/>
        <n v="48.5"/>
        <n v="48.51"/>
        <n v="48.6"/>
        <n v="48.67"/>
        <n v="49.07"/>
        <n v="49.09"/>
        <n v="49.43"/>
        <n v="49.5"/>
        <n v="49.58"/>
        <n v="49.59"/>
        <n v="49.67"/>
        <n v="49.68"/>
        <n v="49.74"/>
        <n v="50"/>
        <n v="50.3"/>
        <n v="50.33"/>
        <n v="50.4"/>
        <n v="50.6"/>
        <n v="51"/>
        <n v="51.05"/>
        <n v="51.09"/>
        <n v="51.19"/>
        <n v="51.28"/>
        <n v="51.3"/>
        <n v="51.5"/>
        <n v="51.6"/>
        <n v="51.69"/>
        <n v="51.71"/>
        <n v="51.96"/>
        <n v="51.97"/>
        <n v="52"/>
        <n v="52.02"/>
        <n v="52.36"/>
        <n v="52.39"/>
        <n v="52.5"/>
        <n v="52.7"/>
        <n v="52.85"/>
        <n v="53.19"/>
        <n v="53.24"/>
        <n v="53.25"/>
        <n v="53.3"/>
        <n v="53.38"/>
        <n v="53.45"/>
        <n v="53.47"/>
        <n v="53.5"/>
        <n v="53.58"/>
        <n v="53.67"/>
        <n v="53.72"/>
        <n v="53.85"/>
        <n v="53.95"/>
        <n v="53.97"/>
        <n v="54"/>
        <n v="54.02"/>
        <n v="54.05"/>
        <n v="54.06"/>
        <n v="54.09"/>
        <n v="54.24"/>
        <n v="54.31"/>
        <n v="54.4"/>
        <n v="54.46"/>
        <n v="54.5"/>
        <n v="54.63"/>
        <n v="54.71"/>
        <n v="54.74"/>
        <n v="54.75"/>
        <n v="54.8"/>
        <n v="54.9"/>
        <n v="54.98"/>
        <n v="55"/>
        <n v="55.08"/>
        <n v="55.09"/>
        <n v="55.24"/>
        <n v="55.32"/>
        <n v="55.33"/>
        <n v="55.38"/>
        <n v="55.5"/>
        <n v="55.59"/>
        <n v="55.6"/>
        <n v="55.63"/>
        <n v="55.72"/>
        <n v="55.74"/>
        <n v="55.76"/>
        <n v="55.8"/>
        <n v="55.9"/>
        <n v="55.96"/>
        <n v="56"/>
        <n v="56.01"/>
        <n v="56.1"/>
        <n v="56.16"/>
        <n v="56.25"/>
        <n v="56.38"/>
        <n v="56.47"/>
        <n v="56.52"/>
        <n v="56.59"/>
        <n v="56.6"/>
        <n v="56.83"/>
        <n v="56.93"/>
        <n v="56.94"/>
        <n v="56.98"/>
        <n v="57"/>
        <n v="57.28"/>
        <n v="57.5"/>
        <n v="57.52"/>
        <n v="57.59"/>
        <n v="57.6"/>
        <n v="57.73"/>
        <n v="57.75"/>
        <n v="57.83"/>
        <n v="57.88"/>
        <n v="57.92"/>
        <n v="57.93"/>
        <n v="57.98"/>
        <n v="58"/>
        <n v="58.14"/>
        <n v="58.17"/>
        <n v="58.25"/>
        <n v="58.3"/>
        <n v="58.35"/>
        <n v="58.36"/>
        <n v="58.37"/>
        <n v="58.4"/>
        <n v="58.41"/>
        <n v="58.45"/>
        <n v="58.5"/>
        <n v="58.6"/>
        <n v="58.65"/>
        <n v="58.68"/>
        <n v="58.76"/>
        <n v="58.88"/>
        <n v="58.9"/>
        <n v="58.91"/>
        <n v="58.92"/>
        <n v="58.94"/>
        <n v="59"/>
        <n v="59.03"/>
        <n v="59.04"/>
        <n v="59.07"/>
        <n v="59.09"/>
        <n v="59.14"/>
        <n v="59.16"/>
        <n v="59.21"/>
        <n v="59.28"/>
        <n v="59.29"/>
        <n v="59.32"/>
        <n v="59.33"/>
        <n v="59.37"/>
        <n v="59.5"/>
        <n v="59.56"/>
        <n v="59.6"/>
        <n v="59.75"/>
        <n v="59.8"/>
        <n v="59.84"/>
        <n v="59.85"/>
        <n v="59.91"/>
        <n v="59.94"/>
        <n v="59.95"/>
        <n v="60"/>
        <n v="60.06"/>
        <n v="60.1"/>
        <n v="60.25"/>
        <n v="60.27"/>
        <n v="60.29"/>
        <n v="60.35"/>
        <n v="60.4"/>
        <n v="60.48"/>
        <n v="60.5"/>
        <n v="60.56"/>
        <n v="60.59"/>
        <n v="60.67"/>
        <n v="60.75"/>
        <n v="60.83"/>
        <n v="60.97"/>
        <n v="60.98"/>
        <n v="61"/>
        <n v="61.07"/>
        <n v="61.08"/>
        <n v="61.09"/>
        <n v="61.15"/>
        <n v="61.16"/>
        <n v="61.21"/>
        <n v="61.25"/>
        <n v="61.33"/>
        <n v="61.38"/>
        <n v="61.41"/>
        <n v="61.43"/>
        <n v="61.5"/>
        <n v="61.52"/>
        <n v="61.53"/>
        <n v="61.56"/>
        <n v="61.6"/>
        <n v="61.68"/>
        <n v="61.75"/>
        <n v="61.88"/>
        <n v="62"/>
        <n v="62.18"/>
        <n v="62.2"/>
        <n v="62.21"/>
        <n v="62.29"/>
        <n v="62.32"/>
        <n v="62.37"/>
        <n v="62.38"/>
        <n v="62.5"/>
        <n v="62.54"/>
        <n v="62.57"/>
        <n v="62.58"/>
        <n v="62.64"/>
        <n v="62.67"/>
        <n v="62.7"/>
        <n v="62.73"/>
        <n v="62.8"/>
        <n v="62.83"/>
        <n v="62.86"/>
        <n v="62.91"/>
        <n v="63"/>
        <n v="63.06"/>
        <n v="63.1"/>
        <n v="63.11"/>
        <n v="63.2"/>
        <n v="63.21"/>
        <n v="63.22"/>
        <n v="63.3"/>
        <n v="63.33"/>
        <n v="63.36"/>
        <n v="63.37"/>
        <n v="63.4"/>
        <n v="63.42"/>
        <n v="63.46"/>
        <n v="63.49"/>
        <n v="63.5"/>
        <n v="63.55"/>
        <n v="63.58"/>
        <n v="63.6"/>
        <n v="63.75"/>
        <n v="63.76"/>
        <n v="63.8"/>
        <n v="63.86"/>
        <n v="63.87"/>
        <n v="63.88"/>
        <n v="64"/>
        <n v="64.03"/>
        <n v="64.05"/>
        <n v="64.08"/>
        <n v="64.14"/>
        <n v="64.150000000000006"/>
        <n v="64.22"/>
        <n v="64.260000000000005"/>
        <n v="64.33"/>
        <n v="64.37"/>
        <n v="64.400000000000006"/>
        <n v="64.45"/>
        <n v="64.459999999999994"/>
        <n v="64.5"/>
        <n v="64.56"/>
        <n v="64.599999999999994"/>
        <n v="64.64"/>
        <n v="64.67"/>
        <n v="64.680000000000007"/>
        <n v="64.72"/>
        <n v="64.75"/>
        <n v="64.8"/>
        <n v="64.98"/>
        <n v="65"/>
        <n v="65.02"/>
        <n v="65.06"/>
        <n v="65.099999999999994"/>
        <n v="65.11"/>
        <n v="65.13"/>
        <n v="65.14"/>
        <n v="65.2"/>
        <n v="65.290000000000006"/>
        <n v="65.33"/>
        <n v="65.36"/>
        <n v="65.400000000000006"/>
        <n v="65.42"/>
        <n v="65.45"/>
        <n v="65.459999999999994"/>
        <n v="65.489999999999995"/>
        <n v="65.5"/>
        <n v="65.52"/>
        <n v="65.540000000000006"/>
        <n v="65.55"/>
        <n v="65.58"/>
        <n v="65.599999999999994"/>
        <n v="65.66"/>
        <n v="65.67"/>
        <n v="65.75"/>
        <n v="65.760000000000005"/>
        <n v="65.790000000000006"/>
        <n v="65.8"/>
        <n v="65.83"/>
        <n v="65.84"/>
        <n v="65.91"/>
        <n v="65.959999999999994"/>
        <n v="66"/>
        <n v="66.13"/>
        <n v="66.14"/>
        <n v="66.180000000000007"/>
        <n v="66.22"/>
        <n v="66.239999999999995"/>
        <n v="66.25"/>
        <n v="66.290000000000006"/>
        <n v="66.3"/>
        <n v="66.31"/>
        <n v="66.37"/>
        <n v="66.400000000000006"/>
        <n v="66.42"/>
        <n v="66.430000000000007"/>
        <n v="66.45"/>
        <n v="66.489999999999995"/>
        <n v="66.5"/>
        <n v="66.53"/>
        <n v="66.569999999999993"/>
        <n v="66.58"/>
        <n v="66.59"/>
        <n v="66.599999999999994"/>
        <n v="66.7"/>
        <n v="66.709999999999994"/>
        <n v="66.72"/>
        <n v="66.760000000000005"/>
        <n v="66.88"/>
        <n v="66.98"/>
        <n v="66.989999999999995"/>
        <n v="67"/>
        <n v="67.05"/>
        <n v="67.09"/>
        <n v="67.150000000000006"/>
        <n v="67.22"/>
        <n v="67.25"/>
        <n v="67.260000000000005"/>
        <n v="67.319999999999993"/>
        <n v="67.400000000000006"/>
        <n v="67.42"/>
        <n v="67.45"/>
        <n v="67.489999999999995"/>
        <n v="67.5"/>
        <n v="67.52"/>
        <n v="67.569999999999993"/>
        <n v="67.58"/>
        <n v="67.599999999999994"/>
        <n v="67.66"/>
        <n v="67.680000000000007"/>
        <n v="67.7"/>
        <n v="67.760000000000005"/>
        <n v="67.77"/>
        <n v="67.81"/>
        <n v="67.83"/>
        <n v="67.849999999999994"/>
        <n v="67.87"/>
        <n v="67.900000000000006"/>
        <n v="67.91"/>
        <n v="67.95"/>
        <n v="68"/>
        <n v="68.040000000000006"/>
        <n v="68.069999999999993"/>
        <n v="68.14"/>
        <n v="68.17"/>
        <n v="68.2"/>
        <n v="68.22"/>
        <n v="68.23"/>
        <n v="68.25"/>
        <n v="68.260000000000005"/>
        <n v="68.3"/>
        <n v="68.400000000000006"/>
        <n v="68.42"/>
        <n v="68.45"/>
        <n v="68.47"/>
        <n v="68.5"/>
        <n v="68.510000000000005"/>
        <n v="68.53"/>
        <n v="68.55"/>
        <n v="68.569999999999993"/>
        <n v="68.61"/>
        <n v="68.64"/>
        <n v="68.650000000000006"/>
        <n v="68.66"/>
        <n v="68.67"/>
        <n v="68.680000000000007"/>
        <n v="68.69"/>
        <n v="68.7"/>
        <n v="68.709999999999994"/>
        <n v="68.72"/>
        <n v="68.760000000000005"/>
        <n v="68.790000000000006"/>
        <n v="68.8"/>
        <n v="68.849999999999994"/>
        <n v="68.989999999999995"/>
        <n v="69"/>
        <n v="69.010000000000005"/>
        <n v="69.05"/>
        <n v="69.099999999999994"/>
        <n v="69.11"/>
        <n v="69.12"/>
        <n v="69.2"/>
        <n v="69.22"/>
        <n v="69.290000000000006"/>
        <n v="69.3"/>
        <n v="69.33"/>
        <n v="69.349999999999994"/>
        <n v="69.36"/>
        <n v="69.38"/>
        <n v="69.400000000000006"/>
        <n v="69.42"/>
        <n v="69.44"/>
        <n v="69.489999999999995"/>
        <n v="69.5"/>
        <n v="69.52"/>
        <n v="69.53"/>
        <n v="69.56"/>
        <n v="69.569999999999993"/>
        <n v="69.58"/>
        <n v="69.599999999999994"/>
        <n v="69.64"/>
        <n v="69.7"/>
        <n v="69.739999999999995"/>
        <n v="69.75"/>
        <n v="69.760000000000005"/>
        <n v="69.819999999999993"/>
        <n v="69.84"/>
        <n v="69.900000000000006"/>
        <n v="69.92"/>
        <n v="69.989999999999995"/>
        <n v="70"/>
        <n v="70.03"/>
        <n v="70.040000000000006"/>
        <n v="70.069999999999993"/>
        <n v="70.12"/>
        <n v="70.13"/>
        <n v="70.14"/>
        <n v="70.3"/>
        <n v="70.33"/>
        <n v="70.400000000000006"/>
        <n v="70.41"/>
        <n v="70.42"/>
        <n v="70.44"/>
        <n v="70.459999999999994"/>
        <n v="70.5"/>
        <n v="70.55"/>
        <n v="70.56"/>
        <n v="70.67"/>
        <n v="70.72"/>
        <n v="70.73"/>
        <n v="70.75"/>
        <n v="70.78"/>
        <n v="70.819999999999993"/>
        <n v="70.83"/>
        <n v="70.84"/>
        <n v="70.849999999999994"/>
        <n v="70.87"/>
        <n v="70.88"/>
        <n v="70.91"/>
        <n v="70.989999999999995"/>
        <n v="71"/>
        <n v="71.05"/>
        <n v="71.099999999999994"/>
        <n v="71.2"/>
        <n v="71.209999999999994"/>
        <n v="71.22"/>
        <n v="71.23"/>
        <n v="71.25"/>
        <n v="71.28"/>
        <n v="71.3"/>
        <n v="71.33"/>
        <n v="71.37"/>
        <n v="71.400000000000006"/>
        <n v="71.41"/>
        <n v="71.459999999999994"/>
        <n v="71.52"/>
        <n v="71.53"/>
        <n v="71.55"/>
        <n v="71.599999999999994"/>
        <n v="71.64"/>
        <n v="71.650000000000006"/>
        <n v="71.67"/>
        <n v="71.69"/>
        <n v="71.7"/>
        <n v="71.73"/>
        <n v="71.739999999999995"/>
        <n v="71.8"/>
        <n v="71.83"/>
        <n v="71.84"/>
        <n v="71.87"/>
        <n v="71.900000000000006"/>
        <n v="71.91"/>
        <n v="72"/>
        <n v="72.069999999999993"/>
        <n v="72.08"/>
        <n v="72.09"/>
        <n v="72.099999999999994"/>
        <n v="72.12"/>
        <n v="72.150000000000006"/>
        <n v="72.2"/>
        <n v="72.22"/>
        <n v="72.239999999999995"/>
        <n v="72.25"/>
        <n v="72.260000000000005"/>
        <n v="72.31"/>
        <n v="72.36"/>
        <n v="72.37"/>
        <n v="72.38"/>
        <n v="72.400000000000006"/>
        <n v="72.42"/>
        <n v="72.47"/>
        <n v="72.489999999999995"/>
        <n v="72.5"/>
        <n v="72.58"/>
        <n v="72.63"/>
        <n v="72.64"/>
        <n v="72.67"/>
        <n v="72.69"/>
        <n v="72.72"/>
        <n v="72.75"/>
        <n v="72.760000000000005"/>
        <n v="72.77"/>
        <n v="72.8"/>
        <n v="72.84"/>
        <n v="72.900000000000006"/>
        <n v="72.91"/>
        <n v="72.930000000000007"/>
        <n v="72.959999999999994"/>
        <n v="73"/>
        <n v="73.03"/>
        <n v="73.069999999999993"/>
        <n v="73.08"/>
        <n v="73.099999999999994"/>
        <n v="73.12"/>
        <n v="73.150000000000006"/>
        <n v="73.2"/>
        <n v="73.209999999999994"/>
        <n v="73.3"/>
        <n v="73.319999999999993"/>
        <n v="73.349999999999994"/>
        <n v="73.37"/>
        <n v="73.39"/>
        <n v="73.41"/>
        <n v="73.42"/>
        <n v="73.45"/>
        <n v="73.459999999999994"/>
        <n v="73.5"/>
        <n v="73.510000000000005"/>
        <n v="73.56"/>
        <n v="73.599999999999994"/>
        <n v="73.61"/>
        <n v="73.64"/>
        <n v="73.650000000000006"/>
        <n v="73.67"/>
        <n v="73.73"/>
        <n v="73.739999999999995"/>
        <n v="73.77"/>
        <n v="73.8"/>
        <n v="73.81"/>
        <n v="73.83"/>
        <n v="73.87"/>
        <n v="73.88"/>
        <n v="73.900000000000006"/>
        <n v="73.92"/>
        <n v="73.95"/>
        <n v="73.959999999999994"/>
        <n v="74"/>
        <n v="74.08"/>
        <n v="74.099999999999994"/>
        <n v="74.14"/>
        <n v="74.150000000000006"/>
        <n v="74.23"/>
        <n v="74.25"/>
        <n v="74.290000000000006"/>
        <n v="74.33"/>
        <n v="74.400000000000006"/>
        <n v="74.44"/>
        <n v="74.48"/>
        <n v="74.5"/>
        <n v="74.540000000000006"/>
        <n v="74.599999999999994"/>
        <n v="74.61"/>
        <n v="74.64"/>
        <n v="74.650000000000006"/>
        <n v="74.67"/>
        <n v="74.680000000000007"/>
        <n v="74.69"/>
        <n v="74.7"/>
        <n v="74.8"/>
        <n v="74.819999999999993"/>
        <n v="74.83"/>
        <n v="74.88"/>
        <n v="74.89"/>
        <n v="74.930000000000007"/>
        <n v="74.95"/>
        <n v="75"/>
        <n v="75.05"/>
        <n v="75.08"/>
        <n v="75.099999999999994"/>
        <n v="75.14"/>
        <n v="75.150000000000006"/>
        <n v="75.16"/>
        <n v="75.180000000000007"/>
        <n v="75.2"/>
        <n v="75.23"/>
        <n v="75.239999999999995"/>
        <n v="75.25"/>
        <n v="75.27"/>
        <n v="75.28"/>
        <n v="75.3"/>
        <n v="75.33"/>
        <n v="75.34"/>
        <n v="75.349999999999994"/>
        <n v="75.38"/>
        <n v="75.400000000000006"/>
        <n v="75.42"/>
        <n v="75.430000000000007"/>
        <n v="75.44"/>
        <n v="75.47"/>
        <n v="75.48"/>
        <n v="75.5"/>
        <n v="75.510000000000005"/>
        <n v="75.53"/>
        <n v="75.540000000000006"/>
        <n v="75.56"/>
        <n v="75.599999999999994"/>
        <n v="75.650000000000006"/>
        <n v="75.66"/>
        <n v="75.75"/>
        <n v="75.760000000000005"/>
        <n v="75.790000000000006"/>
        <n v="75.8"/>
        <n v="75.81"/>
        <n v="75.819999999999993"/>
        <n v="75.86"/>
        <n v="75.89"/>
        <n v="75.900000000000006"/>
        <n v="75.92"/>
        <n v="75.95"/>
        <n v="75.989999999999995"/>
        <n v="76"/>
        <n v="76.05"/>
        <n v="76.08"/>
        <n v="76.099999999999994"/>
        <n v="76.12"/>
        <n v="76.14"/>
        <n v="76.16"/>
        <n v="76.2"/>
        <n v="76.22"/>
        <n v="76.23"/>
        <n v="76.25"/>
        <n v="76.27"/>
        <n v="76.290000000000006"/>
        <n v="76.3"/>
        <n v="76.33"/>
        <n v="76.36"/>
        <n v="76.38"/>
        <n v="76.459999999999994"/>
        <n v="76.47"/>
        <n v="76.48"/>
        <n v="76.5"/>
        <n v="76.56"/>
        <n v="76.58"/>
        <n v="76.59"/>
        <n v="76.67"/>
        <n v="76.69"/>
        <n v="76.75"/>
        <n v="76.760000000000005"/>
        <n v="76.77"/>
        <n v="76.78"/>
        <n v="76.8"/>
        <n v="76.81"/>
        <n v="76.84"/>
        <n v="76.849999999999994"/>
        <n v="76.900000000000006"/>
        <n v="76.91"/>
        <n v="76.92"/>
        <n v="76.930000000000007"/>
        <n v="76.95"/>
        <n v="76.97"/>
        <n v="77"/>
        <n v="77.03"/>
        <n v="77.040000000000006"/>
        <n v="77.099999999999994"/>
        <n v="77.14"/>
        <n v="77.180000000000007"/>
        <n v="77.2"/>
        <n v="77.209999999999994"/>
        <n v="77.23"/>
        <n v="77.25"/>
        <n v="77.290000000000006"/>
        <n v="77.33"/>
        <n v="77.349999999999994"/>
        <n v="77.39"/>
        <n v="77.400000000000006"/>
        <n v="77.44"/>
        <n v="77.47"/>
        <n v="77.5"/>
        <n v="77.510000000000005"/>
        <n v="77.53"/>
        <n v="77.55"/>
        <n v="77.56"/>
        <n v="77.569999999999993"/>
        <n v="77.599999999999994"/>
        <n v="77.62"/>
        <n v="77.69"/>
        <n v="77.709999999999994"/>
        <n v="77.73"/>
        <n v="77.75"/>
        <n v="77.760000000000005"/>
        <n v="77.77"/>
        <n v="77.78"/>
        <n v="77.849999999999994"/>
        <n v="77.86"/>
        <n v="77.87"/>
        <n v="77.88"/>
        <n v="77.89"/>
        <n v="77.92"/>
        <n v="77.989999999999995"/>
        <n v="78"/>
        <n v="78.03"/>
        <n v="78.08"/>
        <n v="78.099999999999994"/>
        <n v="78.150000000000006"/>
        <n v="78.17"/>
        <n v="78.2"/>
        <n v="78.25"/>
        <n v="78.260000000000005"/>
        <n v="78.3"/>
        <n v="78.33"/>
        <n v="78.349999999999994"/>
        <n v="78.41"/>
        <n v="78.42"/>
        <n v="78.45"/>
        <n v="78.48"/>
        <n v="78.489999999999995"/>
        <n v="78.5"/>
        <n v="78.52"/>
        <n v="78.53"/>
        <n v="78.540000000000006"/>
        <n v="78.55"/>
        <n v="78.599999999999994"/>
        <n v="78.63"/>
        <n v="78.650000000000006"/>
        <n v="78.69"/>
        <n v="78.760000000000005"/>
        <n v="78.77"/>
        <n v="78.8"/>
        <n v="78.81"/>
        <n v="78.849999999999994"/>
        <n v="78.88"/>
        <n v="78.900000000000006"/>
        <n v="78.94"/>
        <n v="78.95"/>
        <n v="78.959999999999994"/>
        <n v="78.989999999999995"/>
        <n v="79"/>
        <n v="79.03"/>
        <n v="79.05"/>
        <n v="79.11"/>
        <n v="79.14"/>
        <n v="79.150000000000006"/>
        <n v="79.2"/>
        <n v="79.22"/>
        <n v="79.25"/>
        <n v="79.290000000000006"/>
        <n v="79.3"/>
        <n v="79.31"/>
        <n v="79.33"/>
        <n v="79.349999999999994"/>
        <n v="79.36"/>
        <n v="79.38"/>
        <n v="79.39"/>
        <n v="79.400000000000006"/>
        <n v="79.430000000000007"/>
        <n v="79.459999999999994"/>
        <n v="79.48"/>
        <n v="79.5"/>
        <n v="79.53"/>
        <n v="79.540000000000006"/>
        <n v="79.56"/>
        <n v="79.569999999999993"/>
        <n v="79.59"/>
        <n v="79.599999999999994"/>
        <n v="79.62"/>
        <n v="79.63"/>
        <n v="79.64"/>
        <n v="79.650000000000006"/>
        <n v="79.66"/>
        <n v="79.67"/>
        <n v="79.69"/>
        <n v="79.72"/>
        <n v="79.75"/>
        <n v="79.77"/>
        <n v="79.8"/>
        <n v="79.819999999999993"/>
        <n v="79.849999999999994"/>
        <n v="79.88"/>
        <n v="79.900000000000006"/>
        <n v="79.92"/>
        <n v="80"/>
        <n v="80.010000000000005"/>
        <n v="80.08"/>
        <n v="80.09"/>
        <n v="80.099999999999994"/>
        <n v="80.14"/>
        <n v="80.19"/>
        <n v="80.2"/>
        <n v="80.239999999999995"/>
        <n v="80.260000000000005"/>
        <n v="80.27"/>
        <n v="80.3"/>
        <n v="80.319999999999993"/>
        <n v="80.33"/>
        <n v="80.39"/>
        <n v="80.400000000000006"/>
        <n v="80.41"/>
        <n v="80.42"/>
        <n v="80.459999999999994"/>
        <n v="80.47"/>
        <n v="80.5"/>
        <n v="80.55"/>
        <n v="80.599999999999994"/>
        <n v="80.61"/>
        <n v="80.67"/>
        <n v="80.7"/>
        <n v="80.739999999999995"/>
        <n v="80.75"/>
        <n v="80.760000000000005"/>
        <n v="80.790000000000006"/>
        <n v="80.8"/>
        <n v="80.819999999999993"/>
        <n v="80.849999999999994"/>
        <n v="81"/>
        <n v="81.069999999999993"/>
        <n v="81.08"/>
        <n v="81.09"/>
        <n v="81.099999999999994"/>
        <n v="81.16"/>
        <n v="81.19"/>
        <n v="81.2"/>
        <n v="81.25"/>
        <n v="81.260000000000005"/>
        <n v="81.3"/>
        <n v="81.31"/>
        <n v="81.349999999999994"/>
        <n v="81.430000000000007"/>
        <n v="81.47"/>
        <n v="81.5"/>
        <n v="81.540000000000006"/>
        <n v="81.55"/>
        <n v="81.56"/>
        <n v="81.599999999999994"/>
        <n v="81.62"/>
        <n v="81.67"/>
        <n v="81.7"/>
        <n v="81.73"/>
        <n v="81.75"/>
        <n v="81.760000000000005"/>
        <n v="81.77"/>
        <n v="81.8"/>
        <n v="81.81"/>
        <n v="81.819999999999993"/>
        <n v="81.86"/>
        <n v="81.88"/>
        <n v="81.900000000000006"/>
        <n v="81.95"/>
        <n v="81.96"/>
        <n v="82"/>
        <n v="82.07"/>
        <n v="82.08"/>
        <n v="82.1"/>
        <n v="82.11"/>
        <n v="82.12"/>
        <n v="82.13"/>
        <n v="82.17"/>
        <n v="82.18"/>
        <n v="82.19"/>
        <n v="82.2"/>
        <n v="82.23"/>
        <n v="82.28"/>
        <n v="82.33"/>
        <n v="82.35"/>
        <n v="82.39"/>
        <n v="82.4"/>
        <n v="82.44"/>
        <n v="82.45"/>
        <n v="82.47"/>
        <n v="82.5"/>
        <n v="82.59"/>
        <n v="82.61"/>
        <n v="82.65"/>
        <n v="82.66"/>
        <n v="82.67"/>
        <n v="82.69"/>
        <n v="82.7"/>
        <n v="82.72"/>
        <n v="82.73"/>
        <n v="82.79"/>
        <n v="82.8"/>
        <n v="82.83"/>
        <n v="82.87"/>
        <n v="82.88"/>
        <n v="82.9"/>
        <n v="82.92"/>
        <n v="82.94"/>
        <n v="82.95"/>
        <n v="82.96"/>
        <n v="82.98"/>
        <n v="82.99"/>
        <n v="83"/>
        <n v="83.01"/>
        <n v="83.03"/>
        <n v="83.04"/>
        <n v="83.05"/>
        <n v="83.1"/>
        <n v="83.12"/>
        <n v="83.16"/>
        <n v="83.18"/>
        <n v="83.2"/>
        <n v="83.25"/>
        <n v="83.3"/>
        <n v="83.33"/>
        <n v="83.38"/>
        <n v="83.39"/>
        <n v="83.4"/>
        <n v="83.47"/>
        <n v="83.48"/>
        <n v="83.5"/>
        <n v="83.55"/>
        <n v="83.57"/>
        <n v="83.58"/>
        <n v="83.59"/>
        <n v="83.6"/>
        <n v="83.61"/>
        <n v="83.64"/>
        <n v="83.66"/>
        <n v="83.7"/>
        <n v="83.73"/>
        <n v="83.78"/>
        <n v="83.79"/>
        <n v="83.8"/>
        <n v="83.83"/>
        <n v="83.85"/>
        <n v="83.87"/>
        <n v="83.9"/>
        <n v="83.92"/>
        <n v="83.93"/>
        <n v="84"/>
        <n v="84.03"/>
        <n v="84.05"/>
        <n v="84.13"/>
        <n v="84.14"/>
        <n v="84.15"/>
        <n v="84.2"/>
        <n v="84.24"/>
        <n v="84.25"/>
        <n v="84.3"/>
        <n v="84.31"/>
        <n v="84.32"/>
        <n v="84.33"/>
        <n v="84.35"/>
        <n v="84.39"/>
        <n v="84.43"/>
        <n v="84.45"/>
        <n v="84.5"/>
        <n v="84.52"/>
        <n v="84.55"/>
        <n v="84.56"/>
        <n v="84.57"/>
        <n v="84.58"/>
        <n v="84.6"/>
        <n v="84.65"/>
        <n v="84.67"/>
        <n v="84.69"/>
        <n v="84.7"/>
        <n v="84.72"/>
        <n v="84.8"/>
        <n v="84.82"/>
        <n v="84.85"/>
        <n v="84.9"/>
        <n v="84.95"/>
        <n v="84.96"/>
        <n v="85"/>
        <n v="85.01"/>
        <n v="85.03"/>
        <n v="85.05"/>
        <n v="85.07"/>
        <n v="85.16"/>
        <n v="85.17"/>
        <n v="85.24"/>
        <n v="85.27"/>
        <n v="85.28"/>
        <n v="85.29"/>
        <n v="85.3"/>
        <n v="85.32"/>
        <n v="85.33"/>
        <n v="85.35"/>
        <n v="85.38"/>
        <n v="85.47"/>
        <n v="85.5"/>
        <n v="85.51"/>
        <n v="85.55"/>
        <n v="85.57"/>
        <n v="85.59"/>
        <n v="85.6"/>
        <n v="85.61"/>
        <n v="85.63"/>
        <n v="85.67"/>
        <n v="85.68"/>
        <n v="85.7"/>
        <n v="85.75"/>
        <n v="85.78"/>
        <n v="85.85"/>
        <n v="85.86"/>
        <n v="85.87"/>
        <n v="85.92"/>
        <n v="85.93"/>
        <n v="85.96"/>
        <n v="85.98"/>
        <n v="86"/>
        <n v="86.05"/>
        <n v="86.06"/>
        <n v="86.07"/>
        <n v="86.09"/>
        <n v="86.1"/>
        <n v="86.12"/>
        <n v="86.15"/>
        <n v="86.2"/>
        <n v="86.21"/>
        <n v="86.24"/>
        <n v="86.25"/>
        <n v="86.28"/>
        <n v="86.3"/>
        <n v="86.32"/>
        <n v="86.33"/>
        <n v="86.35"/>
        <n v="86.36"/>
        <n v="86.4"/>
        <n v="86.43"/>
        <n v="86.45"/>
        <n v="86.47"/>
        <n v="86.5"/>
        <n v="86.53"/>
        <n v="86.55"/>
        <n v="86.58"/>
        <n v="86.6"/>
        <n v="86.61"/>
        <n v="86.62"/>
        <n v="86.63"/>
        <n v="86.67"/>
        <n v="86.7"/>
        <n v="86.72"/>
        <n v="86.75"/>
        <n v="86.78"/>
        <n v="86.8"/>
        <n v="86.82"/>
        <n v="86.85"/>
        <n v="86.9"/>
        <n v="86.92"/>
        <n v="86.93"/>
        <n v="86.98"/>
        <n v="87"/>
        <n v="87.01"/>
        <n v="87.03"/>
        <n v="87.04"/>
        <n v="87.05"/>
        <n v="87.08"/>
        <n v="87.09"/>
        <n v="87.12"/>
        <n v="87.13"/>
        <n v="87.18"/>
        <n v="87.2"/>
        <n v="87.27"/>
        <n v="87.3"/>
        <n v="87.31"/>
        <n v="87.32"/>
        <n v="87.33"/>
        <n v="87.4"/>
        <n v="87.41"/>
        <n v="87.48"/>
        <n v="87.5"/>
        <n v="87.53"/>
        <n v="87.54"/>
        <n v="87.55"/>
        <n v="87.58"/>
        <n v="87.63"/>
        <n v="87.67"/>
        <n v="87.7"/>
        <n v="87.71"/>
        <n v="87.72"/>
        <n v="87.78"/>
        <n v="87.82"/>
        <n v="87.84"/>
        <n v="87.89"/>
        <n v="87.9"/>
        <n v="87.95"/>
        <n v="87.97"/>
        <n v="87.98"/>
        <n v="87.99"/>
        <n v="88"/>
        <n v="88.01"/>
        <n v="88.12"/>
        <n v="88.17"/>
        <n v="88.2"/>
        <n v="88.22"/>
        <n v="88.23"/>
        <n v="88.25"/>
        <n v="88.26"/>
        <n v="88.27"/>
        <n v="88.29"/>
        <n v="88.33"/>
        <n v="88.35"/>
        <n v="88.38"/>
        <n v="88.39"/>
        <n v="88.4"/>
        <n v="88.43"/>
        <n v="88.46"/>
        <n v="88.5"/>
        <n v="88.51"/>
        <n v="88.52"/>
        <n v="88.55"/>
        <n v="88.56"/>
        <n v="88.6"/>
        <n v="88.61"/>
        <n v="88.63"/>
        <n v="88.68"/>
        <n v="88.69"/>
        <n v="88.7"/>
        <n v="88.73"/>
        <n v="88.74"/>
        <n v="88.76"/>
        <n v="88.77"/>
        <n v="88.8"/>
        <n v="88.83"/>
        <n v="88.9"/>
        <n v="88.91"/>
        <n v="88.92"/>
        <n v="88.94"/>
        <n v="89"/>
        <n v="89.08"/>
        <n v="89.1"/>
        <n v="89.14"/>
        <n v="89.17"/>
        <n v="89.2"/>
        <n v="89.22"/>
        <n v="89.24"/>
        <n v="89.25"/>
        <n v="89.27"/>
        <n v="89.28"/>
        <n v="89.29"/>
        <n v="89.3"/>
        <n v="89.31"/>
        <n v="89.32"/>
        <n v="89.39"/>
        <n v="89.4"/>
        <n v="89.44"/>
        <n v="89.46"/>
        <n v="89.5"/>
        <n v="89.53"/>
        <n v="89.55"/>
        <n v="89.59"/>
        <n v="89.64"/>
        <n v="89.7"/>
        <n v="89.71"/>
        <n v="89.73"/>
        <n v="89.74"/>
        <n v="89.75"/>
        <n v="89.76"/>
        <n v="89.78"/>
        <n v="89.8"/>
        <n v="89.85"/>
        <n v="89.89"/>
        <n v="89.9"/>
        <n v="89.91"/>
        <n v="89.92"/>
        <n v="89.93"/>
        <n v="90"/>
        <n v="90.06"/>
        <n v="90.07"/>
        <n v="90.08"/>
        <n v="90.09"/>
        <n v="90.1"/>
        <n v="90.18"/>
        <n v="90.2"/>
        <n v="90.23"/>
        <n v="90.25"/>
        <n v="90.27"/>
        <n v="90.3"/>
        <n v="90.32"/>
        <n v="90.33"/>
        <n v="90.34"/>
        <n v="90.38"/>
        <n v="90.4"/>
        <n v="90.44"/>
        <n v="90.45"/>
        <n v="90.46"/>
        <n v="90.47"/>
        <n v="90.5"/>
        <n v="90.51"/>
        <n v="90.52"/>
        <n v="90.53"/>
        <n v="90.54"/>
        <n v="90.55"/>
        <n v="90.56"/>
        <n v="90.6"/>
        <n v="90.63"/>
        <n v="90.64"/>
        <n v="90.65"/>
        <n v="90.67"/>
        <n v="90.68"/>
        <n v="90.71"/>
        <n v="90.76"/>
        <n v="90.78"/>
        <n v="90.84"/>
        <n v="90.86"/>
        <n v="90.88"/>
        <n v="90.9"/>
        <n v="90.95"/>
        <n v="90.96"/>
        <n v="90.97"/>
        <n v="90.98"/>
        <n v="91"/>
        <n v="91.05"/>
        <n v="91.1"/>
        <n v="91.12"/>
        <n v="91.13"/>
        <n v="91.2"/>
        <n v="91.25"/>
        <n v="91.26"/>
        <n v="91.29"/>
        <n v="91.3"/>
        <n v="91.33"/>
        <n v="91.36"/>
        <n v="91.38"/>
        <n v="91.4"/>
        <n v="91.43"/>
        <n v="91.44"/>
        <n v="91.45"/>
        <n v="91.47"/>
        <n v="91.48"/>
        <n v="91.5"/>
        <n v="91.51"/>
        <n v="91.58"/>
        <n v="91.59"/>
        <n v="91.6"/>
        <n v="91.63"/>
        <n v="91.67"/>
        <n v="91.68"/>
        <n v="91.69"/>
        <n v="91.7"/>
        <n v="91.73"/>
        <n v="91.79"/>
        <n v="91.8"/>
        <n v="91.83"/>
        <n v="91.89"/>
        <n v="91.9"/>
        <n v="91.93"/>
        <n v="91.95"/>
        <n v="91.96"/>
        <n v="91.98"/>
        <n v="92"/>
        <n v="92.01"/>
        <n v="92.02"/>
        <n v="92.03"/>
        <n v="92.08"/>
        <n v="92.1"/>
        <n v="92.11"/>
        <n v="92.12"/>
        <n v="92.16"/>
        <n v="92.17"/>
        <n v="92.23"/>
        <n v="92.25"/>
        <n v="92.28"/>
        <n v="92.29"/>
        <n v="92.31"/>
        <n v="92.33"/>
        <n v="92.35"/>
        <n v="92.4"/>
        <n v="92.43"/>
        <n v="92.48"/>
        <n v="92.5"/>
        <n v="92.51"/>
        <n v="92.53"/>
        <n v="92.54"/>
        <n v="92.55"/>
        <n v="92.58"/>
        <n v="92.6"/>
        <n v="92.63"/>
        <n v="92.65"/>
        <n v="92.66"/>
        <n v="92.67"/>
        <n v="92.7"/>
        <n v="92.75"/>
        <n v="92.76"/>
        <n v="92.8"/>
        <n v="92.82"/>
        <n v="92.83"/>
        <n v="92.85"/>
        <n v="92.86"/>
        <n v="92.87"/>
        <n v="92.88"/>
        <n v="92.9"/>
        <n v="92.91"/>
        <n v="92.93"/>
        <n v="92.94"/>
        <n v="92.95"/>
        <n v="92.98"/>
        <n v="93"/>
        <n v="93.03"/>
        <n v="93.08"/>
        <n v="93.09"/>
        <n v="93.15"/>
        <n v="93.16"/>
        <n v="93.17"/>
        <n v="93.2"/>
        <n v="93.22"/>
        <n v="93.25"/>
        <n v="93.29"/>
        <n v="93.3"/>
        <n v="93.33"/>
        <n v="93.36"/>
        <n v="93.38"/>
        <n v="93.4"/>
        <n v="93.45"/>
        <n v="93.5"/>
        <n v="93.55"/>
        <n v="93.56"/>
        <n v="93.58"/>
        <n v="93.6"/>
        <n v="93.63"/>
        <n v="93.67"/>
        <n v="93.7"/>
        <n v="93.75"/>
        <n v="93.78"/>
        <n v="93.8"/>
        <n v="93.81"/>
        <n v="93.82"/>
        <n v="93.84"/>
        <n v="93.88"/>
        <n v="93.9"/>
        <n v="93.93"/>
        <n v="93.94"/>
        <n v="93.96"/>
        <n v="94"/>
        <n v="94.05"/>
        <n v="94.07"/>
        <n v="94.1"/>
        <n v="94.11"/>
        <n v="94.12"/>
        <n v="94.14"/>
        <n v="94.18"/>
        <n v="94.2"/>
        <n v="94.24"/>
        <n v="94.25"/>
        <n v="94.3"/>
        <n v="94.32"/>
        <n v="94.33"/>
        <n v="94.35"/>
        <n v="94.36"/>
        <n v="94.4"/>
        <n v="94.49"/>
        <n v="94.5"/>
        <n v="94.51"/>
        <n v="94.56"/>
        <n v="94.59"/>
        <n v="94.6"/>
        <n v="94.62"/>
        <n v="94.67"/>
        <n v="94.7"/>
        <n v="94.71"/>
        <n v="94.72"/>
        <n v="94.78"/>
        <n v="94.8"/>
        <n v="94.81"/>
        <n v="94.86"/>
        <n v="94.88"/>
        <n v="94.91"/>
        <n v="94.93"/>
        <n v="94.94"/>
        <n v="94.95"/>
        <n v="94.96"/>
        <n v="94.97"/>
        <n v="94.99"/>
        <n v="95"/>
        <n v="95.03"/>
        <n v="95.04"/>
        <n v="95.1"/>
        <n v="95.13"/>
        <n v="95.17"/>
        <n v="95.19"/>
        <n v="95.2"/>
        <n v="95.24"/>
        <n v="95.25"/>
        <n v="95.3"/>
        <n v="95.33"/>
        <n v="95.36"/>
        <n v="95.37"/>
        <n v="95.4"/>
        <n v="95.46"/>
        <n v="95.47"/>
        <n v="95.48"/>
        <n v="95.5"/>
        <n v="95.56"/>
        <n v="95.58"/>
        <n v="95.62"/>
        <n v="95.63"/>
        <n v="95.65"/>
        <n v="95.66"/>
        <n v="95.67"/>
        <n v="95.69"/>
        <n v="95.7"/>
        <n v="95.74"/>
        <n v="95.75"/>
        <n v="95.79"/>
        <n v="95.81"/>
        <n v="95.82"/>
        <n v="95.83"/>
        <n v="95.85"/>
        <n v="95.88"/>
        <n v="95.9"/>
        <n v="95.94"/>
        <n v="95.95"/>
        <n v="95.96"/>
        <n v="95.98"/>
        <n v="96"/>
        <n v="96.02"/>
        <n v="96.05"/>
        <n v="96.08"/>
        <n v="96.1"/>
        <n v="96.12"/>
        <n v="96.13"/>
        <n v="96.16"/>
        <n v="96.17"/>
        <n v="96.2"/>
        <n v="96.23"/>
        <n v="96.25"/>
        <n v="96.26"/>
        <n v="96.27"/>
        <n v="96.3"/>
        <n v="96.33"/>
        <n v="96.36"/>
        <n v="96.4"/>
        <n v="96.41"/>
        <n v="96.48"/>
        <n v="96.5"/>
        <n v="96.53"/>
        <n v="96.55"/>
        <n v="96.56"/>
        <n v="96.6"/>
        <n v="96.62"/>
        <n v="96.67"/>
        <n v="96.73"/>
        <n v="96.75"/>
        <n v="96.76"/>
        <n v="96.78"/>
        <n v="96.79"/>
        <n v="96.8"/>
        <n v="96.88"/>
        <n v="96.9"/>
        <n v="96.91"/>
        <n v="96.92"/>
        <n v="96.94"/>
        <n v="96.98"/>
        <n v="96.99"/>
        <n v="97"/>
        <n v="97.01"/>
        <n v="97.02"/>
        <n v="97.07"/>
        <n v="97.1"/>
        <n v="97.12"/>
        <n v="97.18"/>
        <n v="97.2"/>
        <n v="97.23"/>
        <n v="97.32"/>
        <n v="97.33"/>
        <n v="97.4"/>
        <n v="97.41"/>
        <n v="97.42"/>
        <n v="97.43"/>
        <n v="97.47"/>
        <n v="97.5"/>
        <n v="97.54"/>
        <n v="97.55"/>
        <n v="97.56"/>
        <n v="97.58"/>
        <n v="97.6"/>
        <n v="97.63"/>
        <n v="97.65"/>
        <n v="97.67"/>
        <n v="97.7"/>
        <n v="97.71"/>
        <n v="97.75"/>
        <n v="97.77"/>
        <n v="97.79"/>
        <n v="97.82"/>
        <n v="97.85"/>
        <n v="97.87"/>
        <n v="97.88"/>
        <n v="97.92"/>
        <n v="97.93"/>
        <n v="97.96"/>
        <n v="98"/>
        <n v="98.03"/>
        <n v="98.1"/>
        <n v="98.11"/>
        <n v="98.13"/>
        <n v="98.18"/>
        <n v="98.2"/>
        <n v="98.21"/>
        <n v="98.24"/>
        <n v="98.25"/>
        <n v="98.3"/>
        <n v="98.32"/>
        <n v="98.33"/>
        <n v="98.36"/>
        <n v="98.39"/>
        <n v="98.4"/>
        <n v="98.41"/>
        <n v="98.44"/>
        <n v="98.5"/>
        <n v="98.55"/>
        <n v="98.56"/>
        <n v="98.57"/>
        <n v="98.6"/>
        <n v="98.62"/>
        <n v="98.64"/>
        <n v="98.67"/>
        <n v="98.7"/>
        <n v="98.8"/>
        <n v="98.82"/>
        <n v="98.83"/>
        <n v="98.87"/>
        <n v="98.93"/>
        <n v="98.94"/>
        <n v="98.98"/>
        <n v="99"/>
        <n v="99.1"/>
        <n v="99.14"/>
        <n v="99.15"/>
        <n v="99.17"/>
        <n v="99.18"/>
        <n v="99.2"/>
        <n v="99.21"/>
        <n v="99.28"/>
        <n v="99.3"/>
        <n v="99.33"/>
        <n v="99.4"/>
        <n v="99.41"/>
        <n v="99.45"/>
        <n v="99.46"/>
        <n v="99.48"/>
        <n v="99.49"/>
        <n v="99.5"/>
        <n v="99.51"/>
        <n v="99.6"/>
        <n v="99.63"/>
        <n v="99.66"/>
        <n v="99.67"/>
        <n v="99.68"/>
        <n v="99.71"/>
        <n v="99.73"/>
        <n v="99.75"/>
        <n v="99.78"/>
        <n v="99.79"/>
        <n v="99.85"/>
        <n v="99.86"/>
        <n v="99.87"/>
        <n v="99.88"/>
        <n v="99.9"/>
        <n v="99.95"/>
        <n v="99.96"/>
        <n v="100"/>
        <n v="100.02"/>
        <n v="100.05"/>
        <n v="100.08"/>
        <n v="100.1"/>
        <n v="100.12"/>
        <n v="100.13"/>
        <n v="100.16"/>
        <n v="100.2"/>
        <n v="100.28"/>
        <n v="100.29"/>
        <n v="100.3"/>
        <n v="100.33"/>
        <n v="100.35"/>
        <n v="100.37"/>
        <n v="100.38"/>
        <n v="100.47"/>
        <n v="100.48"/>
        <n v="100.5"/>
        <n v="100.51"/>
        <n v="100.58"/>
        <n v="100.6"/>
        <n v="100.62"/>
        <n v="100.63"/>
        <n v="100.66"/>
        <n v="100.67"/>
        <n v="100.7"/>
        <n v="100.72"/>
        <n v="100.73"/>
        <n v="100.75"/>
        <n v="100.8"/>
        <n v="100.81"/>
        <n v="100.84"/>
        <n v="100.87"/>
        <n v="100.94"/>
        <n v="100.95"/>
        <n v="100.97"/>
        <n v="101"/>
        <n v="101.03"/>
        <n v="101.05"/>
        <n v="101.1"/>
        <n v="101.13"/>
        <n v="101.15"/>
        <n v="101.18"/>
        <n v="101.2"/>
        <n v="101.25"/>
        <n v="101.27"/>
        <n v="101.31"/>
        <n v="101.33"/>
        <n v="101.34"/>
        <n v="101.35"/>
        <n v="101.36"/>
        <n v="101.38"/>
        <n v="101.4"/>
        <n v="101.41"/>
        <n v="101.43"/>
        <n v="101.45"/>
        <n v="101.49"/>
        <n v="101.5"/>
        <n v="101.51"/>
        <n v="101.52"/>
        <n v="101.53"/>
        <n v="101.54"/>
        <n v="101.55"/>
        <n v="101.58"/>
        <n v="101.68"/>
        <n v="101.7"/>
        <n v="101.72"/>
        <n v="101.73"/>
        <n v="101.75"/>
        <n v="101.77"/>
        <n v="101.78"/>
        <n v="101.79"/>
        <n v="101.8"/>
        <n v="101.83"/>
        <n v="101.86"/>
        <n v="101.87"/>
        <n v="101.88"/>
        <n v="101.98"/>
        <n v="101.99"/>
        <n v="102"/>
        <n v="102.04"/>
        <n v="102.05"/>
        <n v="102.06"/>
        <n v="102.08"/>
        <n v="102.09"/>
        <n v="102.1"/>
        <n v="102.15"/>
        <n v="102.25"/>
        <n v="102.28"/>
        <n v="102.3"/>
        <n v="102.33"/>
        <n v="102.34"/>
        <n v="102.37"/>
        <n v="102.39"/>
        <n v="102.4"/>
        <n v="102.41"/>
        <n v="102.43"/>
        <n v="102.5"/>
        <n v="102.51"/>
        <n v="102.56"/>
        <n v="102.58"/>
        <n v="102.6"/>
        <n v="102.68"/>
        <n v="102.7"/>
        <n v="102.72"/>
        <n v="102.73"/>
        <n v="102.74"/>
        <n v="102.75"/>
        <n v="102.76"/>
        <n v="102.79"/>
        <n v="102.8"/>
        <n v="102.83"/>
        <n v="102.85"/>
        <n v="102.86"/>
        <n v="102.88"/>
        <n v="102.9"/>
        <n v="102.99"/>
        <n v="103"/>
        <n v="103.05"/>
        <n v="103.06"/>
        <n v="103.09"/>
        <n v="103.1"/>
        <n v="103.13"/>
        <n v="103.14"/>
        <n v="103.15"/>
        <n v="103.18"/>
        <n v="103.2"/>
        <n v="103.21"/>
        <n v="103.22"/>
        <n v="103.28"/>
        <n v="103.29"/>
        <n v="103.32"/>
        <n v="103.35"/>
        <n v="103.36"/>
        <n v="103.39"/>
        <n v="103.4"/>
        <n v="103.42"/>
        <n v="103.44"/>
        <n v="103.46"/>
        <n v="103.5"/>
        <n v="103.53"/>
        <n v="103.55"/>
        <n v="103.56"/>
        <n v="103.57"/>
        <n v="103.6"/>
        <n v="103.61"/>
        <n v="103.62"/>
        <n v="103.64"/>
        <n v="103.67"/>
        <n v="103.69"/>
        <n v="103.7"/>
        <n v="103.71"/>
        <n v="103.72"/>
        <n v="103.76"/>
        <n v="103.78"/>
        <n v="103.8"/>
        <n v="103.84"/>
        <n v="103.86"/>
        <n v="103.87"/>
        <n v="103.89"/>
        <n v="103.95"/>
        <n v="104"/>
        <n v="104.04"/>
        <n v="104.05"/>
        <n v="104.08"/>
        <n v="104.1"/>
        <n v="104.11"/>
        <n v="104.13"/>
        <n v="104.14"/>
        <n v="104.17"/>
        <n v="104.18"/>
        <n v="104.2"/>
        <n v="104.21"/>
        <n v="104.22"/>
        <n v="104.25"/>
        <n v="104.3"/>
        <n v="104.32"/>
        <n v="104.39"/>
        <n v="104.4"/>
        <n v="104.42"/>
        <n v="104.43"/>
        <n v="104.48"/>
        <n v="104.49"/>
        <n v="104.5"/>
        <n v="104.53"/>
        <n v="104.55"/>
        <n v="104.58"/>
        <n v="104.61"/>
        <n v="104.62"/>
        <n v="104.63"/>
        <n v="104.64"/>
        <n v="104.65"/>
        <n v="104.67"/>
        <n v="104.72"/>
        <n v="104.73"/>
        <n v="104.76"/>
        <n v="104.77"/>
        <n v="104.79"/>
        <n v="104.8"/>
        <n v="104.85"/>
        <n v="104.88"/>
        <n v="104.92"/>
        <n v="104.96"/>
        <n v="104.98"/>
        <n v="104.99"/>
        <n v="105"/>
        <n v="105.04"/>
        <n v="105.11"/>
        <n v="105.12"/>
        <n v="105.21"/>
        <n v="105.25"/>
        <n v="105.26"/>
        <n v="105.28"/>
        <n v="105.3"/>
        <n v="105.33"/>
        <n v="105.34"/>
        <n v="105.37"/>
        <n v="105.4"/>
        <n v="105.48"/>
        <n v="105.49"/>
        <n v="105.5"/>
        <n v="105.52"/>
        <n v="105.6"/>
        <n v="105.61"/>
        <n v="105.62"/>
        <n v="105.64"/>
        <n v="105.65"/>
        <n v="105.67"/>
        <n v="105.7"/>
        <n v="105.74"/>
        <n v="105.75"/>
        <n v="105.8"/>
        <n v="105.82"/>
        <n v="105.83"/>
        <n v="105.84"/>
        <n v="105.9"/>
        <n v="105.93"/>
        <n v="105.96"/>
        <n v="106"/>
        <n v="106.02"/>
        <n v="106.03"/>
        <n v="106.07"/>
        <n v="106.08"/>
        <n v="106.1"/>
        <n v="106.13"/>
        <n v="106.14"/>
        <n v="106.2"/>
        <n v="106.21"/>
        <n v="106.24"/>
        <n v="106.25"/>
        <n v="106.26"/>
        <n v="106.28"/>
        <n v="106.3"/>
        <n v="106.32"/>
        <n v="106.33"/>
        <n v="106.35"/>
        <n v="106.36"/>
        <n v="106.38"/>
        <n v="106.4"/>
        <n v="106.43"/>
        <n v="106.5"/>
        <n v="106.53"/>
        <n v="106.54"/>
        <n v="106.59"/>
        <n v="106.65"/>
        <n v="106.67"/>
        <n v="106.68"/>
        <n v="106.7"/>
        <n v="106.71"/>
        <n v="106.74"/>
        <n v="106.75"/>
        <n v="106.77"/>
        <n v="106.8"/>
        <n v="106.83"/>
        <n v="106.84"/>
        <n v="106.88"/>
        <n v="106.89"/>
        <n v="106.9"/>
        <n v="106.92"/>
        <n v="106.93"/>
        <n v="106.95"/>
        <n v="107"/>
        <n v="107.03"/>
        <n v="107.09"/>
        <n v="107.1"/>
        <n v="107.19"/>
        <n v="107.25"/>
        <n v="107.29"/>
        <n v="107.3"/>
        <n v="107.38"/>
        <n v="107.41"/>
        <n v="107.42"/>
        <n v="107.46"/>
        <n v="107.5"/>
        <n v="107.53"/>
        <n v="107.55"/>
        <n v="107.57"/>
        <n v="107.58"/>
        <n v="107.59"/>
        <n v="107.61"/>
        <n v="107.64"/>
        <n v="107.65"/>
        <n v="107.67"/>
        <n v="107.69"/>
        <n v="107.7"/>
        <n v="107.75"/>
        <n v="107.78"/>
        <n v="107.8"/>
        <n v="107.87"/>
        <n v="107.92"/>
        <n v="107.95"/>
        <n v="107.99"/>
        <n v="108"/>
        <n v="108.04"/>
        <n v="108.05"/>
        <n v="108.08"/>
        <n v="108.11"/>
        <n v="108.12"/>
        <n v="108.16"/>
        <n v="108.19"/>
        <n v="108.2"/>
        <n v="108.23"/>
        <n v="108.29"/>
        <n v="108.3"/>
        <n v="108.33"/>
        <n v="108.34"/>
        <n v="108.35"/>
        <n v="108.38"/>
        <n v="108.4"/>
        <n v="108.42"/>
        <n v="108.45"/>
        <n v="108.5"/>
        <n v="108.53"/>
        <n v="108.57"/>
        <n v="108.58"/>
        <n v="108.65"/>
        <n v="108.66"/>
        <n v="108.67"/>
        <n v="108.68"/>
        <n v="108.72"/>
        <n v="108.79"/>
        <n v="108.8"/>
        <n v="108.88"/>
        <n v="108.9"/>
        <n v="108.95"/>
        <n v="108.99"/>
        <n v="109"/>
        <n v="109.1"/>
        <n v="109.16"/>
        <n v="109.18"/>
        <n v="109.2"/>
        <n v="109.23"/>
        <n v="109.25"/>
        <n v="109.28"/>
        <n v="109.29"/>
        <n v="109.3"/>
        <n v="109.31"/>
        <n v="109.33"/>
        <n v="109.34"/>
        <n v="109.35"/>
        <n v="109.37"/>
        <n v="109.4"/>
        <n v="109.45"/>
        <n v="109.49"/>
        <n v="109.5"/>
        <n v="109.55"/>
        <n v="109.58"/>
        <n v="109.6"/>
        <n v="109.61"/>
        <n v="109.65"/>
        <n v="109.66"/>
        <n v="109.67"/>
        <n v="109.68"/>
        <n v="109.7"/>
        <n v="109.73"/>
        <n v="109.75"/>
        <n v="109.77"/>
        <n v="109.8"/>
        <n v="109.81"/>
        <n v="109.83"/>
        <n v="109.85"/>
        <n v="109.86"/>
        <n v="109.87"/>
        <n v="109.9"/>
        <n v="109.93"/>
        <n v="109.98"/>
        <n v="110"/>
        <n v="110.08"/>
        <n v="110.09"/>
        <n v="110.1"/>
        <n v="110.11"/>
        <n v="110.12"/>
        <n v="110.13"/>
        <n v="110.15"/>
        <n v="110.16"/>
        <n v="110.17"/>
        <n v="110.19"/>
        <n v="110.2"/>
        <n v="110.21"/>
        <n v="110.22"/>
        <n v="110.24"/>
        <n v="110.3"/>
        <n v="110.31"/>
        <n v="110.33"/>
        <n v="110.34"/>
        <n v="110.36"/>
        <n v="110.37"/>
        <n v="110.4"/>
        <n v="110.43"/>
        <n v="110.46"/>
        <n v="110.5"/>
        <n v="110.53"/>
        <n v="110.58"/>
        <n v="110.59"/>
        <n v="110.6"/>
        <n v="110.65"/>
        <n v="110.7"/>
        <n v="110.71"/>
        <n v="110.75"/>
        <n v="110.77"/>
        <n v="110.78"/>
        <n v="110.8"/>
        <n v="110.84"/>
        <n v="110.88"/>
        <n v="110.9"/>
        <n v="110.93"/>
        <n v="110.97"/>
        <n v="110.99"/>
        <n v="111"/>
        <n v="111.11"/>
        <n v="111.14"/>
        <n v="111.15"/>
        <n v="111.19"/>
        <n v="111.2"/>
        <n v="111.25"/>
        <n v="111.3"/>
        <n v="111.31"/>
        <n v="111.33"/>
        <n v="111.35"/>
        <n v="111.4"/>
        <n v="111.42"/>
        <n v="111.5"/>
        <n v="111.59"/>
        <n v="111.6"/>
        <n v="111.65"/>
        <n v="111.67"/>
        <n v="111.68"/>
        <n v="111.69"/>
        <n v="111.7"/>
        <n v="111.71"/>
        <n v="111.72"/>
        <n v="111.75"/>
        <n v="111.76"/>
        <n v="111.78"/>
        <n v="111.8"/>
        <n v="111.83"/>
        <n v="111.85"/>
        <n v="111.88"/>
        <n v="111.9"/>
        <n v="111.92"/>
        <n v="111.96"/>
        <n v="112"/>
        <n v="112.01"/>
        <n v="112.03"/>
        <n v="112.05"/>
        <n v="112.1"/>
        <n v="112.14"/>
        <n v="112.2"/>
        <n v="112.24"/>
        <n v="112.25"/>
        <n v="112.28"/>
        <n v="112.32"/>
        <n v="112.33"/>
        <n v="112.42"/>
        <n v="112.45"/>
        <n v="112.48"/>
        <n v="112.5"/>
        <n v="112.56"/>
        <n v="112.57"/>
        <n v="112.58"/>
        <n v="112.59"/>
        <n v="112.6"/>
        <n v="112.63"/>
        <n v="112.65"/>
        <n v="112.67"/>
        <n v="112.68"/>
        <n v="112.72"/>
        <n v="112.79"/>
        <n v="112.8"/>
        <n v="112.81"/>
        <n v="112.88"/>
        <n v="112.9"/>
        <n v="112.95"/>
        <n v="112.96"/>
        <n v="113"/>
        <n v="113.04"/>
        <n v="113.05"/>
        <n v="113.09"/>
        <n v="113.1"/>
        <n v="113.14"/>
        <n v="113.2"/>
        <n v="113.23"/>
        <n v="113.24"/>
        <n v="113.25"/>
        <n v="113.26"/>
        <n v="113.31"/>
        <n v="113.33"/>
        <n v="113.34"/>
        <n v="113.4"/>
        <n v="113.41"/>
        <n v="113.46"/>
        <n v="113.5"/>
        <n v="113.52"/>
        <n v="113.55"/>
        <n v="113.56"/>
        <n v="113.57"/>
        <n v="113.6"/>
        <n v="113.62"/>
        <n v="113.64"/>
        <n v="113.65"/>
        <n v="113.67"/>
        <n v="113.69"/>
        <n v="113.7"/>
        <n v="113.72"/>
        <n v="113.76"/>
        <n v="113.78"/>
        <n v="113.79"/>
        <n v="113.8"/>
        <n v="113.85"/>
        <n v="113.87"/>
        <n v="113.9"/>
        <n v="113.96"/>
        <n v="114"/>
        <n v="114.04"/>
        <n v="114.09"/>
        <n v="114.25"/>
        <n v="114.28"/>
        <n v="114.3"/>
        <n v="114.33"/>
        <n v="114.34"/>
        <n v="114.36"/>
        <n v="114.4"/>
        <n v="114.41"/>
        <n v="114.43"/>
        <n v="114.48"/>
        <n v="114.5"/>
        <n v="114.55"/>
        <n v="114.57"/>
        <n v="114.63"/>
        <n v="114.66"/>
        <n v="114.67"/>
        <n v="114.69"/>
        <n v="114.73"/>
        <n v="114.75"/>
        <n v="114.8"/>
        <n v="114.83"/>
        <n v="114.84"/>
        <n v="114.9"/>
        <n v="114.96"/>
        <n v="114.98"/>
        <n v="115"/>
        <n v="115.03"/>
        <n v="115.04"/>
        <n v="115.09"/>
        <n v="115.1"/>
        <n v="115.11"/>
        <n v="115.2"/>
        <n v="115.23"/>
        <n v="115.25"/>
        <n v="115.32"/>
        <n v="115.37"/>
        <n v="115.5"/>
        <n v="115.52"/>
        <n v="115.55"/>
        <n v="115.56"/>
        <n v="115.58"/>
        <n v="115.6"/>
        <n v="115.61"/>
        <n v="115.67"/>
        <n v="115.68"/>
        <n v="115.74"/>
        <n v="115.77"/>
        <n v="115.8"/>
        <n v="115.85"/>
        <n v="115.89"/>
        <n v="115.9"/>
        <n v="115.94"/>
        <n v="116"/>
        <n v="116.03"/>
        <n v="116.04"/>
        <n v="116.05"/>
        <n v="116.1"/>
        <n v="116.11"/>
        <n v="116.17"/>
        <n v="116.2"/>
        <n v="116.23"/>
        <n v="116.25"/>
        <n v="116.26"/>
        <n v="116.27"/>
        <n v="116.28"/>
        <n v="116.3"/>
        <n v="116.31"/>
        <n v="116.32"/>
        <n v="116.33"/>
        <n v="116.36"/>
        <n v="116.38"/>
        <n v="116.4"/>
        <n v="116.42"/>
        <n v="116.45"/>
        <n v="116.49"/>
        <n v="116.5"/>
        <n v="116.55"/>
        <n v="116.56"/>
        <n v="116.59"/>
        <n v="116.62"/>
        <n v="116.64"/>
        <n v="116.65"/>
        <n v="116.67"/>
        <n v="116.7"/>
        <n v="116.71"/>
        <n v="116.72"/>
        <n v="116.73"/>
        <n v="116.75"/>
        <n v="116.77"/>
        <n v="116.78"/>
        <n v="116.8"/>
        <n v="116.82"/>
        <n v="116.85"/>
        <n v="116.94"/>
        <n v="116.95"/>
        <n v="117"/>
        <n v="117.04"/>
        <n v="117.05"/>
        <n v="117.06"/>
        <n v="117.1"/>
        <n v="117.11"/>
        <n v="117.15"/>
        <n v="117.18"/>
        <n v="117.2"/>
        <n v="117.28"/>
        <n v="117.29"/>
        <n v="117.3"/>
        <n v="117.33"/>
        <n v="117.36"/>
        <n v="117.37"/>
        <n v="117.41"/>
        <n v="117.42"/>
        <n v="117.45"/>
        <n v="117.5"/>
        <n v="117.51"/>
        <n v="117.55"/>
        <n v="117.6"/>
        <n v="117.64"/>
        <n v="117.65"/>
        <n v="117.66"/>
        <n v="117.67"/>
        <n v="117.68"/>
        <n v="117.73"/>
        <n v="117.74"/>
        <n v="117.75"/>
        <n v="117.79"/>
        <n v="117.8"/>
        <n v="117.81"/>
        <n v="117.9"/>
        <n v="117.91"/>
        <n v="117.98"/>
        <n v="118"/>
        <n v="118.06"/>
        <n v="118.07"/>
        <n v="118.09"/>
        <n v="118.1"/>
        <n v="118.14"/>
        <n v="118.15"/>
        <n v="118.16"/>
        <n v="118.19"/>
        <n v="118.2"/>
        <n v="118.25"/>
        <n v="118.27"/>
        <n v="118.3"/>
        <n v="118.33"/>
        <n v="118.35"/>
        <n v="118.43"/>
        <n v="118.46"/>
        <n v="118.5"/>
        <n v="118.51"/>
        <n v="118.58"/>
        <n v="118.6"/>
        <n v="118.62"/>
        <n v="118.65"/>
        <n v="118.67"/>
        <n v="118.76"/>
        <n v="118.8"/>
        <n v="118.88"/>
        <n v="118.9"/>
        <n v="118.95"/>
        <n v="118.96"/>
        <n v="118.98"/>
        <n v="119"/>
        <n v="119.07"/>
        <n v="119.1"/>
        <n v="119.16"/>
        <n v="119.17"/>
        <n v="119.2"/>
        <n v="119.24"/>
        <n v="119.25"/>
        <n v="119.28"/>
        <n v="119.33"/>
        <n v="119.35"/>
        <n v="119.36"/>
        <n v="119.38"/>
        <n v="119.4"/>
        <n v="119.5"/>
        <n v="119.51"/>
        <n v="119.52"/>
        <n v="119.58"/>
        <n v="119.67"/>
        <n v="119.69"/>
        <n v="119.7"/>
        <n v="119.71"/>
        <n v="119.75"/>
        <n v="119.77"/>
        <n v="119.8"/>
        <n v="119.81"/>
        <n v="119.85"/>
        <n v="119.87"/>
        <n v="119.97"/>
        <n v="120"/>
        <n v="120.06"/>
        <n v="120.12"/>
        <n v="120.15"/>
        <n v="120.18"/>
        <n v="120.27"/>
        <n v="120.28"/>
        <n v="120.3"/>
        <n v="120.33"/>
        <n v="120.34"/>
        <n v="120.35"/>
        <n v="120.36"/>
        <n v="120.38"/>
        <n v="120.42"/>
        <n v="120.47"/>
        <n v="120.49"/>
        <n v="120.5"/>
        <n v="120.53"/>
        <n v="120.55"/>
        <n v="120.6"/>
        <n v="120.65"/>
        <n v="120.67"/>
        <n v="120.69"/>
        <n v="120.7"/>
        <n v="120.8"/>
        <n v="120.82"/>
        <n v="120.88"/>
        <n v="120.9"/>
        <n v="120.91"/>
        <n v="120.95"/>
        <n v="120.96"/>
        <n v="121"/>
        <n v="121.01"/>
        <n v="121.03"/>
        <n v="121.05"/>
        <n v="121.13"/>
        <n v="121.14"/>
        <n v="121.2"/>
        <n v="121.21"/>
        <n v="121.25"/>
        <n v="121.27"/>
        <n v="121.28"/>
        <n v="121.33"/>
        <n v="121.35"/>
        <n v="121.37"/>
        <n v="121.43"/>
        <n v="121.47"/>
        <n v="121.5"/>
        <n v="121.55"/>
        <n v="121.56"/>
        <n v="121.59"/>
        <n v="121.6"/>
        <n v="121.61"/>
        <n v="121.67"/>
        <n v="121.68"/>
        <n v="121.72"/>
        <n v="121.73"/>
        <n v="121.75"/>
        <n v="121.78"/>
        <n v="121.8"/>
        <n v="121.83"/>
        <n v="121.95"/>
        <n v="121.98"/>
        <n v="122"/>
        <n v="122.04"/>
        <n v="122.1"/>
        <n v="122.13"/>
        <n v="122.16"/>
        <n v="122.19"/>
        <n v="122.2"/>
        <n v="122.22"/>
        <n v="122.24"/>
        <n v="122.25"/>
        <n v="122.31"/>
        <n v="122.33"/>
        <n v="122.4"/>
        <n v="122.45"/>
        <n v="122.48"/>
        <n v="122.5"/>
        <n v="122.55"/>
        <n v="122.6"/>
        <n v="122.63"/>
        <n v="122.65"/>
        <n v="122.67"/>
        <n v="122.72"/>
        <n v="122.75"/>
        <n v="122.76"/>
        <n v="122.8"/>
        <n v="122.83"/>
        <n v="122.84"/>
        <n v="122.85"/>
        <n v="122.91"/>
        <n v="122.94"/>
        <n v="122.96"/>
        <n v="123"/>
        <n v="123.08"/>
        <n v="123.11"/>
        <n v="123.17"/>
        <n v="123.2"/>
        <n v="123.25"/>
        <n v="123.3"/>
        <n v="123.33"/>
        <n v="123.45"/>
        <n v="123.46"/>
        <n v="123.5"/>
        <n v="123.55"/>
        <n v="123.62"/>
        <n v="123.66"/>
        <n v="123.67"/>
        <n v="123.68"/>
        <n v="123.69"/>
        <n v="123.7"/>
        <n v="123.75"/>
        <n v="123.8"/>
        <n v="123.82"/>
        <n v="123.84"/>
        <n v="123.9"/>
        <n v="123.93"/>
        <n v="123.96"/>
        <n v="123.97"/>
        <n v="123.98"/>
        <n v="124"/>
        <n v="124.04"/>
        <n v="124.1"/>
        <n v="124.16"/>
        <n v="124.2"/>
        <n v="124.25"/>
        <n v="124.3"/>
        <n v="124.33"/>
        <n v="124.36"/>
        <n v="124.4"/>
        <n v="124.44"/>
        <n v="124.46"/>
        <n v="124.5"/>
        <n v="124.52"/>
        <n v="124.53"/>
        <n v="124.6"/>
        <n v="124.65"/>
        <n v="124.67"/>
        <n v="124.7"/>
        <n v="124.71"/>
        <n v="124.79"/>
        <n v="124.8"/>
        <n v="124.95"/>
        <n v="125"/>
        <n v="125.1"/>
        <n v="125.12"/>
        <n v="125.2"/>
        <n v="125.25"/>
        <n v="125.27"/>
        <n v="125.33"/>
        <n v="125.38"/>
        <n v="125.4"/>
        <n v="125.45"/>
        <n v="125.5"/>
        <n v="125.51"/>
        <n v="125.53"/>
        <n v="125.55"/>
        <n v="125.62"/>
        <n v="125.63"/>
        <n v="125.66"/>
        <n v="125.67"/>
        <n v="125.7"/>
        <n v="125.77"/>
        <n v="125.8"/>
        <n v="125.83"/>
        <n v="125.99"/>
        <n v="126"/>
        <n v="126.04"/>
        <n v="126.1"/>
        <n v="126.23"/>
        <n v="126.25"/>
        <n v="126.26"/>
        <n v="126.28"/>
        <n v="126.3"/>
        <n v="126.31"/>
        <n v="126.36"/>
        <n v="126.4"/>
        <n v="126.41"/>
        <n v="126.45"/>
        <n v="126.48"/>
        <n v="126.5"/>
        <n v="126.51"/>
        <n v="126.6"/>
        <n v="126.64"/>
        <n v="126.65"/>
        <n v="126.67"/>
        <n v="126.69"/>
        <n v="126.72"/>
        <n v="126.75"/>
        <n v="126.77"/>
        <n v="126.86"/>
        <n v="126.9"/>
        <n v="127"/>
        <n v="127.03"/>
        <n v="127.05"/>
        <n v="127.1"/>
        <n v="127.15"/>
        <n v="127.16"/>
        <n v="127.2"/>
        <n v="127.22"/>
        <n v="127.33"/>
        <n v="127.37"/>
        <n v="127.38"/>
        <n v="127.39"/>
        <n v="127.4"/>
        <n v="127.44"/>
        <n v="127.47"/>
        <n v="127.48"/>
        <n v="127.5"/>
        <n v="127.6"/>
        <n v="127.62"/>
        <n v="127.65"/>
        <n v="127.67"/>
        <n v="127.71"/>
        <n v="127.79"/>
        <n v="127.8"/>
        <n v="127.82"/>
        <n v="127.83"/>
        <n v="127.93"/>
        <n v="127.94"/>
        <n v="127.97"/>
        <n v="128"/>
        <n v="128.01"/>
        <n v="128.06"/>
        <n v="128.1"/>
        <n v="128.19999999999999"/>
        <n v="128.28"/>
        <n v="128.29"/>
        <n v="128.33000000000001"/>
        <n v="128.34"/>
        <n v="128.35"/>
        <n v="128.38"/>
        <n v="128.4"/>
        <n v="128.49"/>
        <n v="128.5"/>
        <n v="128.52000000000001"/>
        <n v="128.56"/>
        <n v="128.59"/>
        <n v="128.6"/>
        <n v="128.66999999999999"/>
        <n v="128.69"/>
        <n v="128.69999999999999"/>
        <n v="128.71"/>
        <n v="128.76"/>
        <n v="128.78"/>
        <n v="128.80000000000001"/>
        <n v="128.84"/>
        <n v="128.85"/>
        <n v="128.86000000000001"/>
        <n v="128.88"/>
        <n v="128.91999999999999"/>
        <n v="128.99"/>
        <n v="129"/>
        <n v="129.02000000000001"/>
        <n v="129.1"/>
        <n v="129.15"/>
        <n v="129.19999999999999"/>
        <n v="129.25"/>
        <n v="129.30000000000001"/>
        <n v="129.33000000000001"/>
        <n v="129.34"/>
        <n v="129.5"/>
        <n v="129.51"/>
        <n v="129.54"/>
        <n v="129.55000000000001"/>
        <n v="129.56"/>
        <n v="129.58000000000001"/>
        <n v="129.59"/>
        <n v="129.6"/>
        <n v="129.63"/>
        <n v="129.65"/>
        <n v="129.66999999999999"/>
        <n v="129.69999999999999"/>
        <n v="129.72999999999999"/>
        <n v="129.75"/>
        <n v="129.80000000000001"/>
        <n v="129.81"/>
        <n v="129.83000000000001"/>
        <n v="129.86000000000001"/>
        <n v="129.87"/>
        <n v="129.88"/>
        <n v="129.9"/>
        <n v="129.94999999999999"/>
        <n v="129.96"/>
        <n v="129.99"/>
        <n v="130"/>
        <n v="130.05000000000001"/>
        <n v="130.13"/>
        <n v="130.13999999999999"/>
        <n v="130.15"/>
        <n v="130.16999999999999"/>
        <n v="130.19999999999999"/>
        <n v="130.22"/>
        <n v="130.32"/>
        <n v="130.33000000000001"/>
        <n v="130.4"/>
        <n v="130.47999999999999"/>
        <n v="130.5"/>
        <n v="130.55000000000001"/>
        <n v="130.58000000000001"/>
        <n v="130.61000000000001"/>
        <n v="130.66"/>
        <n v="130.66999999999999"/>
        <n v="130.68"/>
        <n v="130.75"/>
        <n v="130.78"/>
        <n v="130.80000000000001"/>
        <n v="130.9"/>
        <n v="130.91999999999999"/>
        <n v="130.94"/>
        <n v="130.94999999999999"/>
        <n v="130.99"/>
        <n v="131"/>
        <n v="131.03"/>
        <n v="131.08000000000001"/>
        <n v="131.13"/>
        <n v="131.13999999999999"/>
        <n v="131.18"/>
        <n v="131.19999999999999"/>
        <n v="131.26"/>
        <n v="131.33000000000001"/>
        <n v="131.35"/>
        <n v="131.36000000000001"/>
        <n v="131.4"/>
        <n v="131.43"/>
        <n v="131.44"/>
        <n v="131.47"/>
        <n v="131.47999999999999"/>
        <n v="131.5"/>
        <n v="131.51"/>
        <n v="131.52000000000001"/>
        <n v="131.57"/>
        <n v="131.58000000000001"/>
        <n v="131.6"/>
        <n v="131.69999999999999"/>
        <n v="131.72"/>
        <n v="131.75"/>
        <n v="131.78"/>
        <n v="131.80000000000001"/>
        <n v="131.88"/>
        <n v="131.88999999999999"/>
        <n v="131.97"/>
        <n v="132"/>
        <n v="132.05000000000001"/>
        <n v="132.08000000000001"/>
        <n v="132.13"/>
        <n v="132.18"/>
        <n v="132.24"/>
        <n v="132.25"/>
        <n v="132.30000000000001"/>
        <n v="132.33000000000001"/>
        <n v="132.38999999999999"/>
        <n v="132.44"/>
        <n v="132.44999999999999"/>
        <n v="132.47999999999999"/>
        <n v="132.6"/>
        <n v="132.66999999999999"/>
        <n v="132.69999999999999"/>
        <n v="132.72"/>
        <n v="132.77000000000001"/>
        <n v="132.80000000000001"/>
        <n v="132.84"/>
        <n v="132.88"/>
        <n v="132.88999999999999"/>
        <n v="132.9"/>
        <n v="132.96"/>
        <n v="133"/>
        <n v="133.03"/>
        <n v="133.1"/>
        <n v="133.11000000000001"/>
        <n v="133.16999999999999"/>
        <n v="133.19999999999999"/>
        <n v="133.33000000000001"/>
        <n v="133.4"/>
        <n v="133.41"/>
        <n v="133.44"/>
        <n v="133.44999999999999"/>
        <n v="133.46"/>
        <n v="133.47"/>
        <n v="133.5"/>
        <n v="133.55000000000001"/>
        <n v="133.58000000000001"/>
        <n v="133.6"/>
        <n v="133.65"/>
        <n v="133.69"/>
        <n v="133.74"/>
        <n v="133.75"/>
        <n v="133.80000000000001"/>
        <n v="133.83000000000001"/>
        <n v="133.88"/>
        <n v="133.94999999999999"/>
        <n v="133.97999999999999"/>
        <n v="134"/>
        <n v="134.1"/>
        <n v="134.16"/>
        <n v="134.16999999999999"/>
        <n v="134.18"/>
        <n v="134.25"/>
        <n v="134.30000000000001"/>
        <n v="134.31"/>
        <n v="134.33000000000001"/>
        <n v="134.37"/>
        <n v="134.4"/>
        <n v="134.41999999999999"/>
        <n v="134.44999999999999"/>
        <n v="134.46"/>
        <n v="134.47"/>
        <n v="134.5"/>
        <n v="134.52000000000001"/>
        <n v="134.53"/>
        <n v="134.55000000000001"/>
        <n v="134.57"/>
        <n v="134.58000000000001"/>
        <n v="134.62"/>
        <n v="134.69999999999999"/>
        <n v="134.72999999999999"/>
        <n v="134.75"/>
        <n v="134.78"/>
        <n v="134.80000000000001"/>
        <n v="134.83000000000001"/>
        <n v="134.85"/>
        <n v="134.93"/>
        <n v="134.97999999999999"/>
        <n v="135"/>
        <n v="135.01"/>
        <n v="135.15"/>
        <n v="135.19999999999999"/>
        <n v="135.22"/>
        <n v="135.27000000000001"/>
        <n v="135.30000000000001"/>
        <n v="135.31"/>
        <n v="135.33000000000001"/>
        <n v="135.4"/>
        <n v="135.44999999999999"/>
        <n v="135.5"/>
        <n v="135.58000000000001"/>
        <n v="135.63999999999999"/>
        <n v="135.66999999999999"/>
        <n v="135.72"/>
        <n v="135.75"/>
        <n v="135.76"/>
        <n v="135.80000000000001"/>
        <n v="135.87"/>
        <n v="135.9"/>
        <n v="135.99"/>
        <n v="136"/>
        <n v="136.06"/>
        <n v="136.08000000000001"/>
        <n v="136.1"/>
        <n v="136.12"/>
        <n v="136.13999999999999"/>
        <n v="136.18"/>
        <n v="136.19"/>
        <n v="136.19999999999999"/>
        <n v="136.30000000000001"/>
        <n v="136.32"/>
        <n v="136.34"/>
        <n v="136.35"/>
        <n v="136.43"/>
        <n v="136.44"/>
        <n v="136.5"/>
        <n v="136.52000000000001"/>
        <n v="136.62"/>
        <n v="136.66999999999999"/>
        <n v="136.68"/>
        <n v="136.72"/>
        <n v="136.75"/>
        <n v="136.80000000000001"/>
        <n v="136.85"/>
        <n v="136.88999999999999"/>
        <n v="137"/>
        <n v="137.1"/>
        <n v="137.13"/>
        <n v="137.13999999999999"/>
        <n v="137.16"/>
        <n v="137.19"/>
        <n v="137.19999999999999"/>
        <n v="137.21"/>
        <n v="137.25"/>
        <n v="137.28"/>
        <n v="137.29"/>
        <n v="137.33000000000001"/>
        <n v="137.34"/>
        <n v="137.4"/>
        <n v="137.44"/>
        <n v="137.52000000000001"/>
        <n v="137.53"/>
        <n v="137.57"/>
        <n v="137.6"/>
        <n v="137.63"/>
        <n v="137.65"/>
        <n v="137.66999999999999"/>
        <n v="137.69999999999999"/>
        <n v="137.76"/>
        <n v="137.83000000000001"/>
        <n v="137.91"/>
        <n v="137.94"/>
        <n v="138"/>
        <n v="138.05000000000001"/>
        <n v="138.06"/>
        <n v="138.13"/>
        <n v="138.13999999999999"/>
        <n v="138.15"/>
        <n v="138.19999999999999"/>
        <n v="138.24"/>
        <n v="138.25"/>
        <n v="138.30000000000001"/>
        <n v="138.38"/>
        <n v="138.5"/>
        <n v="138.54"/>
        <n v="138.55000000000001"/>
        <n v="138.56"/>
        <n v="138.57"/>
        <n v="138.6"/>
        <n v="138.66999999999999"/>
        <n v="138.69999999999999"/>
        <n v="138.71"/>
        <n v="138.76"/>
        <n v="138.83000000000001"/>
        <n v="138.9"/>
        <n v="138.93"/>
        <n v="138.99"/>
        <n v="139"/>
        <n v="139.05000000000001"/>
        <n v="139.13"/>
        <n v="139.13999999999999"/>
        <n v="139.19999999999999"/>
        <n v="139.24"/>
        <n v="139.28"/>
        <n v="139.33000000000001"/>
        <n v="139.34"/>
        <n v="139.5"/>
        <n v="139.52000000000001"/>
        <n v="139.57"/>
        <n v="139.6"/>
        <n v="139.69999999999999"/>
        <n v="139.86000000000001"/>
        <n v="139.87"/>
        <n v="139.88"/>
        <n v="139.9"/>
        <n v="139.94999999999999"/>
        <n v="139.99"/>
        <n v="140"/>
        <n v="140.05000000000001"/>
        <n v="140.08000000000001"/>
        <n v="140.1"/>
        <n v="140.13"/>
        <n v="140.15"/>
        <n v="140.19999999999999"/>
        <n v="140.25"/>
        <n v="140.27000000000001"/>
        <n v="140.33000000000001"/>
        <n v="140.4"/>
        <n v="140.43"/>
        <n v="140.5"/>
        <n v="140.53"/>
        <n v="140.58000000000001"/>
        <n v="140.59"/>
        <n v="140.6"/>
        <n v="140.63"/>
        <n v="140.66999999999999"/>
        <n v="140.69999999999999"/>
        <n v="140.75"/>
        <n v="140.76"/>
        <n v="140.80000000000001"/>
        <n v="140.88"/>
        <n v="140.9"/>
        <n v="140.97999999999999"/>
        <n v="141"/>
        <n v="141.1"/>
        <n v="141.18"/>
        <n v="141.30000000000001"/>
        <n v="141.32"/>
        <n v="141.33000000000001"/>
        <n v="141.46"/>
        <n v="141.49"/>
        <n v="141.5"/>
        <n v="141.53"/>
        <n v="141.55000000000001"/>
        <n v="141.56"/>
        <n v="141.6"/>
        <n v="141.66999999999999"/>
        <n v="141.68"/>
        <n v="141.69"/>
        <n v="141.75"/>
        <n v="141.84"/>
        <n v="141.9"/>
        <n v="141.94999999999999"/>
        <n v="142"/>
        <n v="142.07"/>
        <n v="142.13"/>
        <n v="142.19"/>
        <n v="142.19999999999999"/>
        <n v="142.25"/>
        <n v="142.30000000000001"/>
        <n v="142.33000000000001"/>
        <n v="142.38"/>
        <n v="142.4"/>
        <n v="142.43"/>
        <n v="142.44999999999999"/>
        <n v="142.5"/>
        <n v="142.54"/>
        <n v="142.56"/>
        <n v="142.6"/>
        <n v="142.63"/>
        <n v="142.63999999999999"/>
        <n v="142.65"/>
        <n v="142.66999999999999"/>
        <n v="142.72"/>
        <n v="142.78"/>
        <n v="142.80000000000001"/>
        <n v="142.83000000000001"/>
        <n v="142.88"/>
        <n v="143"/>
        <n v="143.03"/>
        <n v="143.07"/>
        <n v="143.1"/>
        <n v="143.13999999999999"/>
        <n v="143.18"/>
        <n v="143.19999999999999"/>
        <n v="143.22"/>
        <n v="143.22999999999999"/>
        <n v="143.28"/>
        <n v="143.29"/>
        <n v="143.30000000000001"/>
        <n v="143.33000000000001"/>
        <n v="143.38"/>
        <n v="143.4"/>
        <n v="143.43"/>
        <n v="143.44"/>
        <n v="143.44999999999999"/>
        <n v="143.5"/>
        <n v="143.52000000000001"/>
        <n v="143.55000000000001"/>
        <n v="143.6"/>
        <n v="143.65"/>
        <n v="143.69999999999999"/>
        <n v="143.86000000000001"/>
        <n v="143.94"/>
        <n v="143.99"/>
        <n v="144"/>
        <n v="144.1"/>
        <n v="144.13"/>
        <n v="144.13999999999999"/>
        <n v="144.22999999999999"/>
        <n v="144.33000000000001"/>
        <n v="144.44999999999999"/>
        <n v="144.5"/>
        <n v="144.55000000000001"/>
        <n v="144.57"/>
        <n v="144.63"/>
        <n v="144.66999999999999"/>
        <n v="144.68"/>
        <n v="144.76"/>
        <n v="144.80000000000001"/>
        <n v="144.84"/>
        <n v="144.86000000000001"/>
        <n v="144.9"/>
        <n v="145"/>
        <n v="145.1"/>
        <n v="145.19999999999999"/>
        <n v="145.24"/>
        <n v="145.25"/>
        <n v="145.28"/>
        <n v="145.30000000000001"/>
        <n v="145.35"/>
        <n v="145.4"/>
        <n v="145.41"/>
        <n v="145.5"/>
        <n v="145.53"/>
        <n v="145.6"/>
        <n v="145.61000000000001"/>
        <n v="145.66999999999999"/>
        <n v="145.69"/>
        <n v="145.80000000000001"/>
        <n v="145.85"/>
        <n v="145.9"/>
        <n v="145.93"/>
        <n v="145.97999999999999"/>
        <n v="146"/>
        <n v="146.03"/>
        <n v="146.1"/>
        <n v="146.11000000000001"/>
        <n v="146.19999999999999"/>
        <n v="146.33000000000001"/>
        <n v="146.37"/>
        <n v="146.4"/>
        <n v="146.5"/>
        <n v="146.53"/>
        <n v="146.59"/>
        <n v="146.6"/>
        <n v="146.66999999999999"/>
        <n v="146.69999999999999"/>
        <n v="146.80000000000001"/>
        <n v="146.91999999999999"/>
        <n v="146.93"/>
        <n v="146.96"/>
        <n v="147"/>
        <n v="147.1"/>
        <n v="147.19999999999999"/>
        <n v="147.25"/>
        <n v="147.30000000000001"/>
        <n v="147.33000000000001"/>
        <n v="147.46"/>
        <n v="147.5"/>
        <n v="147.56"/>
        <n v="147.59"/>
        <n v="147.6"/>
        <n v="147.66999999999999"/>
        <n v="147.71"/>
        <n v="147.72"/>
        <n v="147.72999999999999"/>
        <n v="147.75"/>
        <n v="147.9"/>
        <n v="147.93"/>
        <n v="148"/>
        <n v="148.04"/>
        <n v="148.1"/>
        <n v="148.13"/>
        <n v="148.19999999999999"/>
        <n v="148.26"/>
        <n v="148.28"/>
        <n v="148.33000000000001"/>
        <n v="148.37"/>
        <n v="148.38"/>
        <n v="148.38999999999999"/>
        <n v="148.5"/>
        <n v="148.58000000000001"/>
        <n v="148.6"/>
        <n v="148.66999999999999"/>
        <n v="148.69"/>
        <n v="148.69999999999999"/>
        <n v="148.75"/>
        <n v="148.80000000000001"/>
        <n v="148.86000000000001"/>
        <n v="148.9"/>
        <n v="148.91"/>
        <n v="148.94999999999999"/>
        <n v="149"/>
        <n v="149.1"/>
        <n v="149.15"/>
        <n v="149.18"/>
        <n v="149.25"/>
        <n v="149.30000000000001"/>
        <n v="149.33000000000001"/>
        <n v="149.38"/>
        <n v="149.4"/>
        <n v="149.58000000000001"/>
        <n v="149.6"/>
        <n v="149.66999999999999"/>
        <n v="149.68"/>
        <n v="149.69999999999999"/>
        <n v="149.75"/>
        <n v="149.77000000000001"/>
        <n v="149.81"/>
        <n v="149.85"/>
        <n v="149.88"/>
        <n v="150"/>
        <n v="150.02000000000001"/>
        <n v="150.06"/>
        <n v="150.07"/>
        <n v="150.11000000000001"/>
        <n v="150.12"/>
        <n v="150.15"/>
        <n v="150.16999999999999"/>
        <n v="150.22"/>
        <n v="150.25"/>
        <n v="150.30000000000001"/>
        <n v="150.33000000000001"/>
        <n v="150.4"/>
        <n v="150.43"/>
        <n v="150.44999999999999"/>
        <n v="150.5"/>
        <n v="150.56"/>
        <n v="150.57"/>
        <n v="150.61000000000001"/>
        <n v="150.66999999999999"/>
        <n v="150.80000000000001"/>
        <n v="150.9"/>
        <n v="150.91999999999999"/>
        <n v="150.97999999999999"/>
        <n v="151"/>
        <n v="151.19"/>
        <n v="151.19999999999999"/>
        <n v="151.33000000000001"/>
        <n v="151.4"/>
        <n v="151.43"/>
        <n v="151.47"/>
        <n v="151.5"/>
        <n v="151.59"/>
        <n v="151.66999999999999"/>
        <n v="151.84"/>
        <n v="151.94"/>
        <n v="152"/>
        <n v="152.05000000000001"/>
        <n v="152.08000000000001"/>
        <n v="152.1"/>
        <n v="152.15"/>
        <n v="152.19999999999999"/>
        <n v="152.30000000000001"/>
        <n v="152.33000000000001"/>
        <n v="152.4"/>
        <n v="152.53"/>
        <n v="152.55000000000001"/>
        <n v="152.6"/>
        <n v="152.66999999999999"/>
        <n v="152.69999999999999"/>
        <n v="152.78"/>
        <n v="152.80000000000001"/>
        <n v="152.81"/>
        <n v="152.84"/>
        <n v="152.85"/>
        <n v="152.87"/>
        <n v="152.97999999999999"/>
        <n v="152.99"/>
        <n v="153"/>
        <n v="153.03"/>
        <n v="153.05000000000001"/>
        <n v="153.09"/>
        <n v="153.15"/>
        <n v="153.18"/>
        <n v="153.22999999999999"/>
        <n v="153.30000000000001"/>
        <n v="153.38"/>
        <n v="153.4"/>
        <n v="153.5"/>
        <n v="153.6"/>
        <n v="153.62"/>
        <n v="153.66999999999999"/>
        <n v="153.72"/>
        <n v="153.77000000000001"/>
        <n v="153.80000000000001"/>
        <n v="153.85"/>
        <n v="153.9"/>
        <n v="154"/>
        <n v="154.1"/>
        <n v="154.29"/>
        <n v="154.33000000000001"/>
        <n v="154.35"/>
        <n v="154.4"/>
        <n v="154.5"/>
        <n v="154.69999999999999"/>
        <n v="154.71"/>
        <n v="154.80000000000001"/>
        <n v="154.88"/>
        <n v="154.93"/>
        <n v="154.97999999999999"/>
        <n v="155"/>
        <n v="155.08000000000001"/>
        <n v="155.13"/>
        <n v="155.19999999999999"/>
        <n v="155.25"/>
        <n v="155.33000000000001"/>
        <n v="155.44999999999999"/>
        <n v="155.49"/>
        <n v="155.5"/>
        <n v="155.52000000000001"/>
        <n v="155.54"/>
        <n v="155.57"/>
        <n v="155.6"/>
        <n v="155.63999999999999"/>
        <n v="155.66999999999999"/>
        <n v="155.68"/>
        <n v="155.69999999999999"/>
        <n v="155.72"/>
        <n v="155.72999999999999"/>
        <n v="155.76"/>
        <n v="155.77000000000001"/>
        <n v="155.80000000000001"/>
        <n v="155.81"/>
        <n v="155.83000000000001"/>
        <n v="156"/>
        <n v="156.15"/>
        <n v="156.24"/>
        <n v="156.25"/>
        <n v="156.30000000000001"/>
        <n v="156.33000000000001"/>
        <n v="156.41999999999999"/>
        <n v="156.44999999999999"/>
        <n v="156.5"/>
        <n v="156.6"/>
        <n v="156.61000000000001"/>
        <n v="156.66999999999999"/>
        <n v="156.69999999999999"/>
        <n v="156.80000000000001"/>
        <n v="156.9"/>
        <n v="156.91999999999999"/>
        <n v="156.93"/>
        <n v="157"/>
        <n v="157.13999999999999"/>
        <n v="157.25"/>
        <n v="157.27000000000001"/>
        <n v="157.28"/>
        <n v="157.5"/>
        <n v="157.6"/>
        <n v="157.66999999999999"/>
        <n v="157.68"/>
        <n v="157.76"/>
        <n v="157.85"/>
        <n v="157.9"/>
        <n v="158"/>
        <n v="158.19999999999999"/>
        <n v="158.22"/>
        <n v="158.33000000000001"/>
        <n v="158.4"/>
        <n v="158.5"/>
        <n v="158.53"/>
        <n v="158.56"/>
        <n v="158.83000000000001"/>
        <n v="158.85"/>
        <n v="158.86000000000001"/>
        <n v="158.94999999999999"/>
        <n v="159"/>
        <n v="159.07"/>
        <n v="159.08000000000001"/>
        <n v="159.12"/>
        <n v="159.16999999999999"/>
        <n v="159.19999999999999"/>
        <n v="159.22999999999999"/>
        <n v="159.30000000000001"/>
        <n v="159.33000000000001"/>
        <n v="159.38"/>
        <n v="159.5"/>
        <n v="159.6"/>
        <n v="159.75"/>
        <n v="159.84"/>
        <n v="159.9"/>
        <n v="160"/>
        <n v="160.08000000000001"/>
        <n v="160.16"/>
        <n v="160.19999999999999"/>
        <n v="160.29"/>
        <n v="160.30000000000001"/>
        <n v="160.33000000000001"/>
        <n v="160.47"/>
        <n v="160.5"/>
        <n v="160.6"/>
        <n v="160.65"/>
        <n v="160.66999999999999"/>
        <n v="160.78"/>
        <n v="160.80000000000001"/>
        <n v="160.83000000000001"/>
        <n v="161"/>
        <n v="161.1"/>
        <n v="161.15"/>
        <n v="161.25"/>
        <n v="161.33000000000001"/>
        <n v="161.43"/>
        <n v="161.5"/>
        <n v="161.6"/>
        <n v="161.66"/>
        <n v="161.66999999999999"/>
        <n v="161.69999999999999"/>
        <n v="161.78"/>
        <n v="161.80000000000001"/>
        <n v="161.88"/>
        <n v="161.9"/>
        <n v="162"/>
        <n v="162.01"/>
        <n v="162.15"/>
        <n v="162.25"/>
        <n v="162.29"/>
        <n v="162.30000000000001"/>
        <n v="162.33000000000001"/>
        <n v="162.35"/>
        <n v="162.4"/>
        <n v="162.44999999999999"/>
        <n v="162.47"/>
        <n v="162.5"/>
        <n v="162.66999999999999"/>
        <n v="162.75"/>
        <n v="162.79"/>
        <n v="162.9"/>
        <n v="163"/>
        <n v="163.16999999999999"/>
        <n v="163.18"/>
        <n v="163.19999999999999"/>
        <n v="163.33000000000001"/>
        <n v="163.34"/>
        <n v="163.46"/>
        <n v="163.5"/>
        <n v="163.58000000000001"/>
        <n v="163.62"/>
        <n v="163.63"/>
        <n v="163.66999999999999"/>
        <n v="163.80000000000001"/>
        <n v="163.95"/>
        <n v="164"/>
        <n v="164.05"/>
        <n v="164.2"/>
        <n v="164.25"/>
        <n v="164.3"/>
        <n v="164.33"/>
        <n v="164.5"/>
        <n v="164.63"/>
        <n v="164.88"/>
        <n v="164.9"/>
        <n v="165"/>
        <n v="165.06"/>
        <n v="165.15"/>
        <n v="165.3"/>
        <n v="165.33"/>
        <n v="165.5"/>
        <n v="165.6"/>
        <n v="165.63"/>
        <n v="165.67"/>
        <n v="165.75"/>
        <n v="166"/>
        <n v="166.05"/>
        <n v="166.25"/>
        <n v="166.35"/>
        <n v="166.4"/>
        <n v="166.5"/>
        <n v="166.58"/>
        <n v="166.6"/>
        <n v="166.67"/>
        <n v="166.7"/>
        <n v="166.8"/>
        <n v="166.85"/>
        <n v="166.9"/>
        <n v="167"/>
        <n v="167.04"/>
        <n v="167.1"/>
        <n v="167.2"/>
        <n v="167.22"/>
        <n v="167.4"/>
        <n v="167.45"/>
        <n v="167.66"/>
        <n v="167.74"/>
        <n v="167.79"/>
        <n v="167.8"/>
        <n v="167.95"/>
        <n v="168"/>
        <n v="168.1"/>
        <n v="168.25"/>
        <n v="168.3"/>
        <n v="168.38"/>
        <n v="168.5"/>
        <n v="168.63"/>
        <n v="168.73"/>
        <n v="168.9"/>
        <n v="169"/>
        <n v="169.11"/>
        <n v="169.15"/>
        <n v="169.17"/>
        <n v="169.2"/>
        <n v="169.33"/>
        <n v="169.38"/>
        <n v="169.5"/>
        <n v="169.52"/>
        <n v="169.58"/>
        <n v="169.6"/>
        <n v="169.88"/>
        <n v="169.91"/>
        <n v="169.93"/>
        <n v="170"/>
        <n v="170.1"/>
        <n v="170.17"/>
        <n v="170.28"/>
        <n v="170.33"/>
        <n v="170.36"/>
        <n v="170.4"/>
        <n v="170.61"/>
        <n v="170.63"/>
        <n v="170.85"/>
        <n v="170.9"/>
        <n v="171"/>
        <n v="171.13"/>
        <n v="171.2"/>
        <n v="171.26"/>
        <n v="171.3"/>
        <n v="171.33"/>
        <n v="171.44"/>
        <n v="171.45"/>
        <n v="171.67"/>
        <n v="171.72"/>
        <n v="171.87"/>
        <n v="171.9"/>
        <n v="171.96"/>
        <n v="172"/>
        <n v="172.23"/>
        <n v="172.55"/>
        <n v="172.8"/>
        <n v="172.85"/>
        <n v="173"/>
        <n v="173.12"/>
        <n v="173.19"/>
        <n v="173.25"/>
        <n v="173.35"/>
        <n v="173.5"/>
        <n v="173.67"/>
        <n v="173.7"/>
        <n v="173.8"/>
        <n v="173.95"/>
        <n v="174"/>
        <n v="174.15"/>
        <n v="174.25"/>
        <n v="174.3"/>
        <n v="174.33"/>
        <n v="174.42"/>
        <n v="174.5"/>
        <n v="174.6"/>
        <n v="174.67"/>
        <n v="174.9"/>
        <n v="175"/>
        <n v="175.08"/>
        <n v="175.1"/>
        <n v="175.14"/>
        <n v="175.28"/>
        <n v="175.4"/>
        <n v="175.5"/>
        <n v="175.56"/>
        <n v="175.65"/>
        <n v="175.67"/>
        <n v="175.95"/>
        <n v="176"/>
        <n v="176.04"/>
        <n v="176.25"/>
        <n v="176.3"/>
        <n v="176.33"/>
        <n v="176.34"/>
        <n v="176.4"/>
        <n v="176.42"/>
        <n v="176.45"/>
        <n v="176.67"/>
        <n v="176.85"/>
        <n v="176.95"/>
        <n v="177"/>
        <n v="177.09"/>
        <n v="177.3"/>
        <n v="177.33"/>
        <n v="177.35"/>
        <n v="177.5"/>
        <n v="177.62"/>
        <n v="177.65"/>
        <n v="177.66"/>
        <n v="177.75"/>
        <n v="177.77"/>
        <n v="177.93"/>
        <n v="178"/>
        <n v="178.2"/>
        <n v="178.25"/>
        <n v="178.33"/>
        <n v="178.42"/>
        <n v="178.5"/>
        <n v="178.56"/>
        <n v="178.59"/>
        <n v="178.65"/>
        <n v="178.67"/>
        <n v="178.8"/>
        <n v="179"/>
        <n v="179.01"/>
        <n v="179.1"/>
        <n v="179.25"/>
        <n v="179.3"/>
        <n v="179.38"/>
        <n v="179.5"/>
        <n v="179.71"/>
        <n v="179.92"/>
        <n v="180"/>
        <n v="180.16"/>
        <n v="180.2"/>
        <n v="180.25"/>
        <n v="180.3"/>
        <n v="180.33"/>
        <n v="180.5"/>
        <n v="180.63"/>
        <n v="180.67"/>
        <n v="180.68"/>
        <n v="180.9"/>
        <n v="181"/>
        <n v="181.16"/>
        <n v="181.17"/>
        <n v="181.19"/>
        <n v="181.2"/>
        <n v="181.7"/>
        <n v="181.79"/>
        <n v="181.8"/>
        <n v="182"/>
        <n v="182.14"/>
        <n v="182.18"/>
        <n v="182.26"/>
        <n v="182.33"/>
        <n v="182.34"/>
        <n v="182.53"/>
        <n v="182.7"/>
        <n v="182.75"/>
        <n v="182.83"/>
        <n v="182.85"/>
        <n v="183"/>
        <n v="183.1"/>
        <n v="183.15"/>
        <n v="183.3"/>
        <n v="183.5"/>
        <n v="183.6"/>
        <n v="183.67"/>
        <n v="183.73"/>
        <n v="183.74"/>
        <n v="183.9"/>
        <n v="184"/>
        <n v="184.06"/>
        <n v="184.24"/>
        <n v="184.26"/>
        <n v="184.33"/>
        <n v="184.34"/>
        <n v="184.5"/>
        <n v="184.52"/>
        <n v="184.65"/>
        <n v="184.95"/>
        <n v="184.99"/>
        <n v="185"/>
        <n v="185.03"/>
        <n v="185.1"/>
        <n v="185.2"/>
        <n v="185.22"/>
        <n v="185.28"/>
        <n v="185.33"/>
        <n v="185.4"/>
        <n v="185.57"/>
        <n v="185.6"/>
        <n v="185.67"/>
        <n v="185.85"/>
        <n v="186"/>
        <n v="186.2"/>
        <n v="186.22"/>
        <n v="186.3"/>
        <n v="186.33"/>
        <n v="186.4"/>
        <n v="186.5"/>
        <n v="186.52"/>
        <n v="186.67"/>
        <n v="186.77"/>
        <n v="187"/>
        <n v="187.04"/>
        <n v="187.11"/>
        <n v="187.25"/>
        <n v="187.28"/>
        <n v="187.43"/>
        <n v="187.5"/>
        <n v="187.55"/>
        <n v="187.85"/>
        <n v="188"/>
        <n v="188.01"/>
        <n v="188.16"/>
        <n v="188.5"/>
        <n v="188.81"/>
        <n v="188.88"/>
        <n v="189"/>
        <n v="189.3"/>
        <n v="189.43"/>
        <n v="189.49"/>
        <n v="189.5"/>
        <n v="189.55"/>
        <n v="189.75"/>
        <n v="189.9"/>
        <n v="190"/>
        <n v="190.29"/>
        <n v="190.5"/>
        <n v="190.58"/>
        <n v="190.8"/>
        <n v="190.93"/>
        <n v="191"/>
        <n v="191.2"/>
        <n v="191.35"/>
        <n v="191.5"/>
        <n v="191.57"/>
        <n v="191.58"/>
        <n v="191.7"/>
        <n v="191.73"/>
        <n v="191.9"/>
        <n v="192"/>
        <n v="192.03"/>
        <n v="192.3"/>
        <n v="192.59"/>
        <n v="192.6"/>
        <n v="192.67"/>
        <n v="192.86"/>
        <n v="192.9"/>
        <n v="192.95"/>
        <n v="193"/>
        <n v="193.05"/>
        <n v="193.5"/>
        <n v="193.68"/>
        <n v="194"/>
        <n v="194.3"/>
        <n v="194.33"/>
        <n v="194.4"/>
        <n v="194.5"/>
        <n v="194.58"/>
        <n v="194.67"/>
        <n v="194.73"/>
        <n v="194.8"/>
        <n v="194.85"/>
        <n v="195"/>
        <n v="195.25"/>
        <n v="195.3"/>
        <n v="195.4"/>
        <n v="195.5"/>
        <n v="195.53"/>
        <n v="195.7"/>
        <n v="195.75"/>
        <n v="196"/>
        <n v="196.07"/>
        <n v="196.35"/>
        <n v="196.46"/>
        <n v="196.67"/>
        <n v="196.91"/>
        <n v="197"/>
        <n v="197.12"/>
        <n v="197.65"/>
        <n v="197.7"/>
        <n v="197.78"/>
        <n v="198"/>
        <n v="198.28"/>
        <n v="198.5"/>
        <n v="198.59"/>
        <n v="198.68"/>
        <n v="198.77"/>
        <n v="198.88"/>
        <n v="198.9"/>
        <n v="198.98"/>
        <n v="199"/>
        <n v="199.3"/>
        <n v="199.33"/>
        <n v="199.4"/>
        <n v="199.43"/>
        <n v="199.8"/>
        <n v="199.82"/>
        <n v="200"/>
        <n v="200.1"/>
        <n v="200.2"/>
        <n v="200.33"/>
        <n v="200.7"/>
        <n v="200.75"/>
        <n v="201"/>
        <n v="201.08"/>
        <n v="201.16"/>
        <n v="201.25"/>
        <n v="201.5"/>
        <n v="201.6"/>
        <n v="201.95"/>
        <n v="202"/>
        <n v="202.05"/>
        <n v="202.3"/>
        <n v="202.5"/>
        <n v="202.54"/>
        <n v="202.58"/>
        <n v="202.74"/>
        <n v="202.88"/>
        <n v="203.02"/>
        <n v="203.33"/>
        <n v="203.5"/>
        <n v="203.73"/>
        <n v="203.76"/>
        <n v="203.81"/>
        <n v="203.85"/>
        <n v="204"/>
        <n v="204.75"/>
        <n v="204.82"/>
        <n v="205"/>
        <n v="205.06"/>
        <n v="205.38"/>
        <n v="205.5"/>
        <n v="206"/>
        <n v="206.5"/>
        <n v="206.55"/>
        <n v="207"/>
        <n v="207.63"/>
        <n v="207.64"/>
        <n v="207.9"/>
        <n v="208"/>
        <n v="208.13"/>
        <n v="208.41"/>
        <n v="208.62"/>
        <n v="208.66"/>
        <n v="208.83"/>
        <n v="208.93"/>
        <n v="209"/>
        <n v="209.1"/>
        <n v="209.5"/>
        <n v="209.7"/>
        <n v="210"/>
        <n v="210.03"/>
        <n v="210.57"/>
        <n v="210.6"/>
        <n v="211"/>
        <n v="211.33"/>
        <n v="211.41"/>
        <n v="211.5"/>
        <n v="211.76"/>
        <n v="212"/>
        <n v="212.06"/>
        <n v="212.1"/>
        <n v="212.29"/>
        <n v="212.4"/>
        <n v="212.42"/>
        <n v="212.72"/>
        <n v="212.86"/>
        <n v="213"/>
        <n v="213.1"/>
        <n v="213.3"/>
        <n v="213.6"/>
        <n v="213.63"/>
        <n v="214"/>
        <n v="214.2"/>
        <n v="214.21"/>
        <n v="214.6"/>
        <n v="214.75"/>
        <n v="214.76"/>
        <n v="214.83"/>
        <n v="215"/>
        <n v="215.5"/>
        <n v="215.55"/>
        <n v="215.6"/>
        <n v="216"/>
        <n v="216.45"/>
        <n v="216.86"/>
        <n v="216.9"/>
        <n v="217.1"/>
        <n v="217.11"/>
        <n v="217.6"/>
        <n v="217.67"/>
        <n v="217.75"/>
        <n v="218"/>
        <n v="218.03"/>
        <n v="218.72"/>
        <n v="218.96"/>
        <n v="219"/>
        <n v="219.6"/>
        <n v="220"/>
        <n v="220.53"/>
        <n v="220.73"/>
        <n v="221"/>
        <n v="221.18"/>
        <n v="221.3"/>
        <n v="221.33"/>
        <n v="221.38"/>
        <n v="221.39"/>
        <n v="221.4"/>
        <n v="222.17"/>
        <n v="223"/>
        <n v="223.75"/>
        <n v="223.76"/>
        <n v="224"/>
        <n v="224.1"/>
        <n v="224.33"/>
        <n v="224.5"/>
        <n v="224.67"/>
        <n v="225"/>
        <n v="225.2"/>
        <n v="225.36"/>
        <n v="225.4"/>
        <n v="226.17"/>
        <n v="226.35"/>
        <n v="226.5"/>
        <n v="227.15"/>
        <n v="227.9"/>
        <n v="228"/>
        <n v="228.33"/>
        <n v="228.6"/>
        <n v="228.8"/>
        <n v="229"/>
        <n v="229.46"/>
        <n v="229.6"/>
        <n v="230"/>
        <n v="231"/>
        <n v="231.15"/>
        <n v="231.5"/>
        <n v="231.6"/>
        <n v="231.78"/>
        <n v="232.33"/>
        <n v="232.5"/>
        <n v="233.1"/>
        <n v="233.33"/>
        <n v="234"/>
        <n v="234.35"/>
        <n v="234.71"/>
        <n v="235.33"/>
        <n v="235.5"/>
        <n v="235.63"/>
        <n v="235.94"/>
        <n v="236.14"/>
        <n v="236.52"/>
        <n v="237"/>
        <n v="237.2"/>
        <n v="237.6"/>
        <n v="237.75"/>
        <n v="238.15"/>
        <n v="239"/>
        <n v="240"/>
        <n v="241"/>
        <n v="241.59"/>
        <n v="242"/>
        <n v="242.33"/>
        <n v="242.77"/>
        <n v="242.9"/>
        <n v="243"/>
        <n v="243.6"/>
        <n v="243.9"/>
        <n v="244.8"/>
        <n v="245"/>
        <n v="246.25"/>
        <n v="246.6"/>
        <n v="248"/>
        <n v="248.49"/>
        <n v="249"/>
        <n v="249.63"/>
        <n v="250"/>
        <n v="251.5"/>
        <n v="251.7"/>
        <n v="253.1"/>
        <n v="253.67"/>
        <n v="254"/>
        <n v="254.5"/>
        <n v="256"/>
        <n v="256.10000000000002"/>
        <n v="258"/>
        <n v="259"/>
        <n v="259.2"/>
        <n v="260"/>
        <n v="260.39999999999998"/>
        <n v="260.5"/>
        <n v="260.89999999999998"/>
        <n v="261"/>
        <n v="262.7"/>
        <n v="263.55"/>
        <n v="263.91000000000003"/>
        <n v="264.10000000000002"/>
        <n v="265"/>
        <n v="265.44"/>
        <n v="266.3"/>
        <n v="266.67"/>
        <n v="269.3"/>
        <n v="274.2"/>
        <n v="275"/>
        <n v="277"/>
        <n v="278"/>
        <n v="278.89999999999998"/>
        <n v="279.2"/>
        <n v="283.67"/>
        <n v="284.10000000000002"/>
        <n v="285.17"/>
        <n v="288"/>
        <n v="289"/>
        <n v="294"/>
        <n v="296"/>
        <n v="297"/>
        <n v="299.33"/>
        <n v="300"/>
        <n v="306"/>
        <n v="314.10000000000002"/>
        <n v="316"/>
        <n v="332.57"/>
        <n v="349.63"/>
        <n v="365"/>
        <n v="375.5"/>
        <n v="540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avg_price_per_room].&amp;[0]"/>
            <x15:cachedUniqueName index="1" name="[Reservations_Stay_Days].[avg_price_per_room].&amp;[5.E-1]"/>
            <x15:cachedUniqueName index="2" name="[Reservations_Stay_Days].[avg_price_per_room].&amp;[1.]"/>
            <x15:cachedUniqueName index="3" name="[Reservations_Stay_Days].[avg_price_per_room].&amp;[1.48]"/>
            <x15:cachedUniqueName index="4" name="[Reservations_Stay_Days].[avg_price_per_room].&amp;[1.6]"/>
            <x15:cachedUniqueName index="5" name="[Reservations_Stay_Days].[avg_price_per_room].&amp;[2.]"/>
            <x15:cachedUniqueName index="6" name="[Reservations_Stay_Days].[avg_price_per_room].&amp;[3.]"/>
            <x15:cachedUniqueName index="7" name="[Reservations_Stay_Days].[avg_price_per_room].&amp;[4.5]"/>
            <x15:cachedUniqueName index="8" name="[Reservations_Stay_Days].[avg_price_per_room].&amp;[6.]"/>
            <x15:cachedUniqueName index="9" name="[Reservations_Stay_Days].[avg_price_per_room].&amp;[6.5]"/>
            <x15:cachedUniqueName index="10" name="[Reservations_Stay_Days].[avg_price_per_room].&amp;[6.67]"/>
            <x15:cachedUniqueName index="11" name="[Reservations_Stay_Days].[avg_price_per_room].&amp;[9.]"/>
            <x15:cachedUniqueName index="12" name="[Reservations_Stay_Days].[avg_price_per_room].&amp;[1.2E1]"/>
            <x15:cachedUniqueName index="13" name="[Reservations_Stay_Days].[avg_price_per_room].&amp;[1.4E1]"/>
            <x15:cachedUniqueName index="14" name="[Reservations_Stay_Days].[avg_price_per_room].&amp;[1.5E1]"/>
            <x15:cachedUniqueName index="15" name="[Reservations_Stay_Days].[avg_price_per_room].&amp;[1.8E1]"/>
            <x15:cachedUniqueName index="16" name="[Reservations_Stay_Days].[avg_price_per_room].&amp;[1.86E1]"/>
            <x15:cachedUniqueName index="17" name="[Reservations_Stay_Days].[avg_price_per_room].&amp;[1.915E1]"/>
            <x15:cachedUniqueName index="18" name="[Reservations_Stay_Days].[avg_price_per_room].&amp;[2.E1]"/>
            <x15:cachedUniqueName index="19" name="[Reservations_Stay_Days].[avg_price_per_room].&amp;[2.3E1]"/>
            <x15:cachedUniqueName index="20" name="[Reservations_Stay_Days].[avg_price_per_room].&amp;[2.635E1]"/>
            <x15:cachedUniqueName index="21" name="[Reservations_Stay_Days].[avg_price_per_room].&amp;[2.9E1]"/>
            <x15:cachedUniqueName index="22" name="[Reservations_Stay_Days].[avg_price_per_room].&amp;[3.1E1]"/>
            <x15:cachedUniqueName index="23" name="[Reservations_Stay_Days].[avg_price_per_room].&amp;[3.25E1]"/>
            <x15:cachedUniqueName index="24" name="[Reservations_Stay_Days].[avg_price_per_room].&amp;[3.271E1]"/>
            <x15:cachedUniqueName index="25" name="[Reservations_Stay_Days].[avg_price_per_room].&amp;[3.5E1]"/>
            <x15:cachedUniqueName index="26" name="[Reservations_Stay_Days].[avg_price_per_room].&amp;[3.52E1]"/>
            <x15:cachedUniqueName index="27" name="[Reservations_Stay_Days].[avg_price_per_room].&amp;[3.625E1]"/>
            <x15:cachedUniqueName index="28" name="[Reservations_Stay_Days].[avg_price_per_room].&amp;[3.638E1]"/>
            <x15:cachedUniqueName index="29" name="[Reservations_Stay_Days].[avg_price_per_room].&amp;[3.707E1]"/>
            <x15:cachedUniqueName index="30" name="[Reservations_Stay_Days].[avg_price_per_room].&amp;[3.733E1]"/>
            <x15:cachedUniqueName index="31" name="[Reservations_Stay_Days].[avg_price_per_room].&amp;[3.75E1]"/>
            <x15:cachedUniqueName index="32" name="[Reservations_Stay_Days].[avg_price_per_room].&amp;[3.8E1]"/>
            <x15:cachedUniqueName index="33" name="[Reservations_Stay_Days].[avg_price_per_room].&amp;[3.833E1]"/>
            <x15:cachedUniqueName index="34" name="[Reservations_Stay_Days].[avg_price_per_room].&amp;[3.867E1]"/>
            <x15:cachedUniqueName index="35" name="[Reservations_Stay_Days].[avg_price_per_room].&amp;[3.9E1]"/>
            <x15:cachedUniqueName index="36" name="[Reservations_Stay_Days].[avg_price_per_room].&amp;[4.E1]"/>
            <x15:cachedUniqueName index="37" name="[Reservations_Stay_Days].[avg_price_per_room].&amp;[4.05E1]"/>
            <x15:cachedUniqueName index="38" name="[Reservations_Stay_Days].[avg_price_per_room].&amp;[4.067E1]"/>
            <x15:cachedUniqueName index="39" name="[Reservations_Stay_Days].[avg_price_per_room].&amp;[4.1E1]"/>
            <x15:cachedUniqueName index="40" name="[Reservations_Stay_Days].[avg_price_per_room].&amp;[4.143E1]"/>
            <x15:cachedUniqueName index="41" name="[Reservations_Stay_Days].[avg_price_per_room].&amp;[4.176E1]"/>
            <x15:cachedUniqueName index="42" name="[Reservations_Stay_Days].[avg_price_per_room].&amp;[4.184E1]"/>
            <x15:cachedUniqueName index="43" name="[Reservations_Stay_Days].[avg_price_per_room].&amp;[4.2E1]"/>
            <x15:cachedUniqueName index="44" name="[Reservations_Stay_Days].[avg_price_per_room].&amp;[4.217E1]"/>
            <x15:cachedUniqueName index="45" name="[Reservations_Stay_Days].[avg_price_per_room].&amp;[4.228E1]"/>
            <x15:cachedUniqueName index="46" name="[Reservations_Stay_Days].[avg_price_per_room].&amp;[4.25E1]"/>
            <x15:cachedUniqueName index="47" name="[Reservations_Stay_Days].[avg_price_per_room].&amp;[4.3E1]"/>
            <x15:cachedUniqueName index="48" name="[Reservations_Stay_Days].[avg_price_per_room].&amp;[4.333E1]"/>
            <x15:cachedUniqueName index="49" name="[Reservations_Stay_Days].[avg_price_per_room].&amp;[4.343E1]"/>
            <x15:cachedUniqueName index="50" name="[Reservations_Stay_Days].[avg_price_per_room].&amp;[4.35E1]"/>
            <x15:cachedUniqueName index="51" name="[Reservations_Stay_Days].[avg_price_per_room].&amp;[4.38E1]"/>
            <x15:cachedUniqueName index="52" name="[Reservations_Stay_Days].[avg_price_per_room].&amp;[4.4E1]"/>
            <x15:cachedUniqueName index="53" name="[Reservations_Stay_Days].[avg_price_per_room].&amp;[4.46E1]"/>
            <x15:cachedUniqueName index="54" name="[Reservations_Stay_Days].[avg_price_per_room].&amp;[4.467E1]"/>
            <x15:cachedUniqueName index="55" name="[Reservations_Stay_Days].[avg_price_per_room].&amp;[4.48E1]"/>
            <x15:cachedUniqueName index="56" name="[Reservations_Stay_Days].[avg_price_per_room].&amp;[4.5E1]"/>
            <x15:cachedUniqueName index="57" name="[Reservations_Stay_Days].[avg_price_per_room].&amp;[4.533E1]"/>
            <x15:cachedUniqueName index="58" name="[Reservations_Stay_Days].[avg_price_per_room].&amp;[4.55E1]"/>
            <x15:cachedUniqueName index="59" name="[Reservations_Stay_Days].[avg_price_per_room].&amp;[4.587E1]"/>
            <x15:cachedUniqueName index="60" name="[Reservations_Stay_Days].[avg_price_per_room].&amp;[4.59E1]"/>
            <x15:cachedUniqueName index="61" name="[Reservations_Stay_Days].[avg_price_per_room].&amp;[4.6E1]"/>
            <x15:cachedUniqueName index="62" name="[Reservations_Stay_Days].[avg_price_per_room].&amp;[4.633E1]"/>
            <x15:cachedUniqueName index="63" name="[Reservations_Stay_Days].[avg_price_per_room].&amp;[4.64E1]"/>
            <x15:cachedUniqueName index="64" name="[Reservations_Stay_Days].[avg_price_per_room].&amp;[4.651E1]"/>
            <x15:cachedUniqueName index="65" name="[Reservations_Stay_Days].[avg_price_per_room].&amp;[4.654E1]"/>
            <x15:cachedUniqueName index="66" name="[Reservations_Stay_Days].[avg_price_per_room].&amp;[4.663E1]"/>
            <x15:cachedUniqueName index="67" name="[Reservations_Stay_Days].[avg_price_per_room].&amp;[4.666E1]"/>
            <x15:cachedUniqueName index="68" name="[Reservations_Stay_Days].[avg_price_per_room].&amp;[4.667E1]"/>
            <x15:cachedUniqueName index="69" name="[Reservations_Stay_Days].[avg_price_per_room].&amp;[4.69E1]"/>
            <x15:cachedUniqueName index="70" name="[Reservations_Stay_Days].[avg_price_per_room].&amp;[4.7E1]"/>
            <x15:cachedUniqueName index="71" name="[Reservations_Stay_Days].[avg_price_per_room].&amp;[4.72E1]"/>
            <x15:cachedUniqueName index="72" name="[Reservations_Stay_Days].[avg_price_per_room].&amp;[4.725E1]"/>
            <x15:cachedUniqueName index="73" name="[Reservations_Stay_Days].[avg_price_per_room].&amp;[4.733E1]"/>
            <x15:cachedUniqueName index="74" name="[Reservations_Stay_Days].[avg_price_per_room].&amp;[4.743E1]"/>
            <x15:cachedUniqueName index="75" name="[Reservations_Stay_Days].[avg_price_per_room].&amp;[4.75E1]"/>
            <x15:cachedUniqueName index="76" name="[Reservations_Stay_Days].[avg_price_per_room].&amp;[4.767E1]"/>
            <x15:cachedUniqueName index="77" name="[Reservations_Stay_Days].[avg_price_per_room].&amp;[4.778E1]"/>
            <x15:cachedUniqueName index="78" name="[Reservations_Stay_Days].[avg_price_per_room].&amp;[4.792E1]"/>
            <x15:cachedUniqueName index="79" name="[Reservations_Stay_Days].[avg_price_per_room].&amp;[4.8E1]"/>
            <x15:cachedUniqueName index="80" name="[Reservations_Stay_Days].[avg_price_per_room].&amp;[4.833E1]"/>
            <x15:cachedUniqueName index="81" name="[Reservations_Stay_Days].[avg_price_per_room].&amp;[4.84E1]"/>
            <x15:cachedUniqueName index="82" name="[Reservations_Stay_Days].[avg_price_per_room].&amp;[4.85E1]"/>
            <x15:cachedUniqueName index="83" name="[Reservations_Stay_Days].[avg_price_per_room].&amp;[4.851E1]"/>
            <x15:cachedUniqueName index="84" name="[Reservations_Stay_Days].[avg_price_per_room].&amp;[4.86E1]"/>
            <x15:cachedUniqueName index="85" name="[Reservations_Stay_Days].[avg_price_per_room].&amp;[4.867E1]"/>
            <x15:cachedUniqueName index="86" name="[Reservations_Stay_Days].[avg_price_per_room].&amp;[4.907E1]"/>
            <x15:cachedUniqueName index="87" name="[Reservations_Stay_Days].[avg_price_per_room].&amp;[4.909E1]"/>
            <x15:cachedUniqueName index="88" name="[Reservations_Stay_Days].[avg_price_per_room].&amp;[4.943E1]"/>
            <x15:cachedUniqueName index="89" name="[Reservations_Stay_Days].[avg_price_per_room].&amp;[4.95E1]"/>
            <x15:cachedUniqueName index="90" name="[Reservations_Stay_Days].[avg_price_per_room].&amp;[4.958E1]"/>
            <x15:cachedUniqueName index="91" name="[Reservations_Stay_Days].[avg_price_per_room].&amp;[4.959E1]"/>
            <x15:cachedUniqueName index="92" name="[Reservations_Stay_Days].[avg_price_per_room].&amp;[4.967E1]"/>
            <x15:cachedUniqueName index="93" name="[Reservations_Stay_Days].[avg_price_per_room].&amp;[4.968E1]"/>
            <x15:cachedUniqueName index="94" name="[Reservations_Stay_Days].[avg_price_per_room].&amp;[4.974E1]"/>
            <x15:cachedUniqueName index="95" name="[Reservations_Stay_Days].[avg_price_per_room].&amp;[5.E1]"/>
            <x15:cachedUniqueName index="96" name="[Reservations_Stay_Days].[avg_price_per_room].&amp;[5.03E1]"/>
            <x15:cachedUniqueName index="97" name="[Reservations_Stay_Days].[avg_price_per_room].&amp;[5.033E1]"/>
            <x15:cachedUniqueName index="98" name="[Reservations_Stay_Days].[avg_price_per_room].&amp;[5.04E1]"/>
            <x15:cachedUniqueName index="99" name="[Reservations_Stay_Days].[avg_price_per_room].&amp;[5.06E1]"/>
            <x15:cachedUniqueName index="100" name="[Reservations_Stay_Days].[avg_price_per_room].&amp;[5.1E1]"/>
            <x15:cachedUniqueName index="101" name="[Reservations_Stay_Days].[avg_price_per_room].&amp;[5.105E1]"/>
            <x15:cachedUniqueName index="102" name="[Reservations_Stay_Days].[avg_price_per_room].&amp;[5.109E1]"/>
            <x15:cachedUniqueName index="103" name="[Reservations_Stay_Days].[avg_price_per_room].&amp;[5.119E1]"/>
            <x15:cachedUniqueName index="104" name="[Reservations_Stay_Days].[avg_price_per_room].&amp;[5.128E1]"/>
            <x15:cachedUniqueName index="105" name="[Reservations_Stay_Days].[avg_price_per_room].&amp;[5.13E1]"/>
            <x15:cachedUniqueName index="106" name="[Reservations_Stay_Days].[avg_price_per_room].&amp;[5.15E1]"/>
            <x15:cachedUniqueName index="107" name="[Reservations_Stay_Days].[avg_price_per_room].&amp;[5.16E1]"/>
            <x15:cachedUniqueName index="108" name="[Reservations_Stay_Days].[avg_price_per_room].&amp;[5.169E1]"/>
            <x15:cachedUniqueName index="109" name="[Reservations_Stay_Days].[avg_price_per_room].&amp;[5.171E1]"/>
            <x15:cachedUniqueName index="110" name="[Reservations_Stay_Days].[avg_price_per_room].&amp;[5.196E1]"/>
            <x15:cachedUniqueName index="111" name="[Reservations_Stay_Days].[avg_price_per_room].&amp;[5.197E1]"/>
            <x15:cachedUniqueName index="112" name="[Reservations_Stay_Days].[avg_price_per_room].&amp;[5.2E1]"/>
            <x15:cachedUniqueName index="113" name="[Reservations_Stay_Days].[avg_price_per_room].&amp;[5.202E1]"/>
            <x15:cachedUniqueName index="114" name="[Reservations_Stay_Days].[avg_price_per_room].&amp;[5.236E1]"/>
            <x15:cachedUniqueName index="115" name="[Reservations_Stay_Days].[avg_price_per_room].&amp;[5.239E1]"/>
            <x15:cachedUniqueName index="116" name="[Reservations_Stay_Days].[avg_price_per_room].&amp;[5.25E1]"/>
            <x15:cachedUniqueName index="117" name="[Reservations_Stay_Days].[avg_price_per_room].&amp;[5.27E1]"/>
            <x15:cachedUniqueName index="118" name="[Reservations_Stay_Days].[avg_price_per_room].&amp;[5.285E1]"/>
            <x15:cachedUniqueName index="119" name="[Reservations_Stay_Days].[avg_price_per_room].&amp;[5.319E1]"/>
            <x15:cachedUniqueName index="120" name="[Reservations_Stay_Days].[avg_price_per_room].&amp;[5.324E1]"/>
            <x15:cachedUniqueName index="121" name="[Reservations_Stay_Days].[avg_price_per_room].&amp;[5.325E1]"/>
            <x15:cachedUniqueName index="122" name="[Reservations_Stay_Days].[avg_price_per_room].&amp;[5.33E1]"/>
            <x15:cachedUniqueName index="123" name="[Reservations_Stay_Days].[avg_price_per_room].&amp;[5.338E1]"/>
            <x15:cachedUniqueName index="124" name="[Reservations_Stay_Days].[avg_price_per_room].&amp;[5.345E1]"/>
            <x15:cachedUniqueName index="125" name="[Reservations_Stay_Days].[avg_price_per_room].&amp;[5.347E1]"/>
            <x15:cachedUniqueName index="126" name="[Reservations_Stay_Days].[avg_price_per_room].&amp;[5.35E1]"/>
            <x15:cachedUniqueName index="127" name="[Reservations_Stay_Days].[avg_price_per_room].&amp;[5.358E1]"/>
            <x15:cachedUniqueName index="128" name="[Reservations_Stay_Days].[avg_price_per_room].&amp;[5.367E1]"/>
            <x15:cachedUniqueName index="129" name="[Reservations_Stay_Days].[avg_price_per_room].&amp;[5.372E1]"/>
            <x15:cachedUniqueName index="130" name="[Reservations_Stay_Days].[avg_price_per_room].&amp;[5.385E1]"/>
            <x15:cachedUniqueName index="131" name="[Reservations_Stay_Days].[avg_price_per_room].&amp;[5.395E1]"/>
            <x15:cachedUniqueName index="132" name="[Reservations_Stay_Days].[avg_price_per_room].&amp;[5.397E1]"/>
            <x15:cachedUniqueName index="133" name="[Reservations_Stay_Days].[avg_price_per_room].&amp;[5.4E1]"/>
            <x15:cachedUniqueName index="134" name="[Reservations_Stay_Days].[avg_price_per_room].&amp;[5.402E1]"/>
            <x15:cachedUniqueName index="135" name="[Reservations_Stay_Days].[avg_price_per_room].&amp;[5.405E1]"/>
            <x15:cachedUniqueName index="136" name="[Reservations_Stay_Days].[avg_price_per_room].&amp;[5.406E1]"/>
            <x15:cachedUniqueName index="137" name="[Reservations_Stay_Days].[avg_price_per_room].&amp;[5.409E1]"/>
            <x15:cachedUniqueName index="138" name="[Reservations_Stay_Days].[avg_price_per_room].&amp;[5.424E1]"/>
            <x15:cachedUniqueName index="139" name="[Reservations_Stay_Days].[avg_price_per_room].&amp;[5.431E1]"/>
            <x15:cachedUniqueName index="140" name="[Reservations_Stay_Days].[avg_price_per_room].&amp;[5.44E1]"/>
            <x15:cachedUniqueName index="141" name="[Reservations_Stay_Days].[avg_price_per_room].&amp;[5.446E1]"/>
            <x15:cachedUniqueName index="142" name="[Reservations_Stay_Days].[avg_price_per_room].&amp;[5.45E1]"/>
            <x15:cachedUniqueName index="143" name="[Reservations_Stay_Days].[avg_price_per_room].&amp;[5.463E1]"/>
            <x15:cachedUniqueName index="144" name="[Reservations_Stay_Days].[avg_price_per_room].&amp;[5.471E1]"/>
            <x15:cachedUniqueName index="145" name="[Reservations_Stay_Days].[avg_price_per_room].&amp;[5.474E1]"/>
            <x15:cachedUniqueName index="146" name="[Reservations_Stay_Days].[avg_price_per_room].&amp;[5.475E1]"/>
            <x15:cachedUniqueName index="147" name="[Reservations_Stay_Days].[avg_price_per_room].&amp;[5.48E1]"/>
            <x15:cachedUniqueName index="148" name="[Reservations_Stay_Days].[avg_price_per_room].&amp;[5.49E1]"/>
            <x15:cachedUniqueName index="149" name="[Reservations_Stay_Days].[avg_price_per_room].&amp;[5.498E1]"/>
            <x15:cachedUniqueName index="150" name="[Reservations_Stay_Days].[avg_price_per_room].&amp;[5.5E1]"/>
            <x15:cachedUniqueName index="151" name="[Reservations_Stay_Days].[avg_price_per_room].&amp;[5.508E1]"/>
            <x15:cachedUniqueName index="152" name="[Reservations_Stay_Days].[avg_price_per_room].&amp;[5.509E1]"/>
            <x15:cachedUniqueName index="153" name="[Reservations_Stay_Days].[avg_price_per_room].&amp;[5.524E1]"/>
            <x15:cachedUniqueName index="154" name="[Reservations_Stay_Days].[avg_price_per_room].&amp;[5.532E1]"/>
            <x15:cachedUniqueName index="155" name="[Reservations_Stay_Days].[avg_price_per_room].&amp;[5.533E1]"/>
            <x15:cachedUniqueName index="156" name="[Reservations_Stay_Days].[avg_price_per_room].&amp;[5.538E1]"/>
            <x15:cachedUniqueName index="157" name="[Reservations_Stay_Days].[avg_price_per_room].&amp;[5.55E1]"/>
            <x15:cachedUniqueName index="158" name="[Reservations_Stay_Days].[avg_price_per_room].&amp;[5.559E1]"/>
            <x15:cachedUniqueName index="159" name="[Reservations_Stay_Days].[avg_price_per_room].&amp;[5.56E1]"/>
            <x15:cachedUniqueName index="160" name="[Reservations_Stay_Days].[avg_price_per_room].&amp;[5.563E1]"/>
            <x15:cachedUniqueName index="161" name="[Reservations_Stay_Days].[avg_price_per_room].&amp;[5.572E1]"/>
            <x15:cachedUniqueName index="162" name="[Reservations_Stay_Days].[avg_price_per_room].&amp;[5.574E1]"/>
            <x15:cachedUniqueName index="163" name="[Reservations_Stay_Days].[avg_price_per_room].&amp;[5.576E1]"/>
            <x15:cachedUniqueName index="164" name="[Reservations_Stay_Days].[avg_price_per_room].&amp;[5.58E1]"/>
            <x15:cachedUniqueName index="165" name="[Reservations_Stay_Days].[avg_price_per_room].&amp;[5.59E1]"/>
            <x15:cachedUniqueName index="166" name="[Reservations_Stay_Days].[avg_price_per_room].&amp;[5.596E1]"/>
            <x15:cachedUniqueName index="167" name="[Reservations_Stay_Days].[avg_price_per_room].&amp;[5.6E1]"/>
            <x15:cachedUniqueName index="168" name="[Reservations_Stay_Days].[avg_price_per_room].&amp;[5.601E1]"/>
            <x15:cachedUniqueName index="169" name="[Reservations_Stay_Days].[avg_price_per_room].&amp;[5.61E1]"/>
            <x15:cachedUniqueName index="170" name="[Reservations_Stay_Days].[avg_price_per_room].&amp;[5.616E1]"/>
            <x15:cachedUniqueName index="171" name="[Reservations_Stay_Days].[avg_price_per_room].&amp;[5.625E1]"/>
            <x15:cachedUniqueName index="172" name="[Reservations_Stay_Days].[avg_price_per_room].&amp;[5.638E1]"/>
            <x15:cachedUniqueName index="173" name="[Reservations_Stay_Days].[avg_price_per_room].&amp;[5.647E1]"/>
            <x15:cachedUniqueName index="174" name="[Reservations_Stay_Days].[avg_price_per_room].&amp;[5.652E1]"/>
            <x15:cachedUniqueName index="175" name="[Reservations_Stay_Days].[avg_price_per_room].&amp;[5.659E1]"/>
            <x15:cachedUniqueName index="176" name="[Reservations_Stay_Days].[avg_price_per_room].&amp;[5.66E1]"/>
            <x15:cachedUniqueName index="177" name="[Reservations_Stay_Days].[avg_price_per_room].&amp;[5.683E1]"/>
            <x15:cachedUniqueName index="178" name="[Reservations_Stay_Days].[avg_price_per_room].&amp;[5.693E1]"/>
            <x15:cachedUniqueName index="179" name="[Reservations_Stay_Days].[avg_price_per_room].&amp;[5.694E1]"/>
            <x15:cachedUniqueName index="180" name="[Reservations_Stay_Days].[avg_price_per_room].&amp;[5.698E1]"/>
            <x15:cachedUniqueName index="181" name="[Reservations_Stay_Days].[avg_price_per_room].&amp;[5.7E1]"/>
            <x15:cachedUniqueName index="182" name="[Reservations_Stay_Days].[avg_price_per_room].&amp;[5.728E1]"/>
            <x15:cachedUniqueName index="183" name="[Reservations_Stay_Days].[avg_price_per_room].&amp;[5.75E1]"/>
            <x15:cachedUniqueName index="184" name="[Reservations_Stay_Days].[avg_price_per_room].&amp;[5.752E1]"/>
            <x15:cachedUniqueName index="185" name="[Reservations_Stay_Days].[avg_price_per_room].&amp;[5.759E1]"/>
            <x15:cachedUniqueName index="186" name="[Reservations_Stay_Days].[avg_price_per_room].&amp;[5.76E1]"/>
            <x15:cachedUniqueName index="187" name="[Reservations_Stay_Days].[avg_price_per_room].&amp;[5.773E1]"/>
            <x15:cachedUniqueName index="188" name="[Reservations_Stay_Days].[avg_price_per_room].&amp;[5.775E1]"/>
            <x15:cachedUniqueName index="189" name="[Reservations_Stay_Days].[avg_price_per_room].&amp;[5.783E1]"/>
            <x15:cachedUniqueName index="190" name="[Reservations_Stay_Days].[avg_price_per_room].&amp;[5.788E1]"/>
            <x15:cachedUniqueName index="191" name="[Reservations_Stay_Days].[avg_price_per_room].&amp;[5.792E1]"/>
            <x15:cachedUniqueName index="192" name="[Reservations_Stay_Days].[avg_price_per_room].&amp;[5.793E1]"/>
            <x15:cachedUniqueName index="193" name="[Reservations_Stay_Days].[avg_price_per_room].&amp;[5.798E1]"/>
            <x15:cachedUniqueName index="194" name="[Reservations_Stay_Days].[avg_price_per_room].&amp;[5.8E1]"/>
            <x15:cachedUniqueName index="195" name="[Reservations_Stay_Days].[avg_price_per_room].&amp;[5.814E1]"/>
            <x15:cachedUniqueName index="196" name="[Reservations_Stay_Days].[avg_price_per_room].&amp;[5.817E1]"/>
            <x15:cachedUniqueName index="197" name="[Reservations_Stay_Days].[avg_price_per_room].&amp;[5.825E1]"/>
            <x15:cachedUniqueName index="198" name="[Reservations_Stay_Days].[avg_price_per_room].&amp;[5.83E1]"/>
            <x15:cachedUniqueName index="199" name="[Reservations_Stay_Days].[avg_price_per_room].&amp;[5.835E1]"/>
            <x15:cachedUniqueName index="200" name="[Reservations_Stay_Days].[avg_price_per_room].&amp;[5.836E1]"/>
            <x15:cachedUniqueName index="201" name="[Reservations_Stay_Days].[avg_price_per_room].&amp;[5.837E1]"/>
            <x15:cachedUniqueName index="202" name="[Reservations_Stay_Days].[avg_price_per_room].&amp;[5.84E1]"/>
            <x15:cachedUniqueName index="203" name="[Reservations_Stay_Days].[avg_price_per_room].&amp;[5.841E1]"/>
            <x15:cachedUniqueName index="204" name="[Reservations_Stay_Days].[avg_price_per_room].&amp;[5.845E1]"/>
            <x15:cachedUniqueName index="205" name="[Reservations_Stay_Days].[avg_price_per_room].&amp;[5.85E1]"/>
            <x15:cachedUniqueName index="206" name="[Reservations_Stay_Days].[avg_price_per_room].&amp;[5.86E1]"/>
            <x15:cachedUniqueName index="207" name="[Reservations_Stay_Days].[avg_price_per_room].&amp;[5.865E1]"/>
            <x15:cachedUniqueName index="208" name="[Reservations_Stay_Days].[avg_price_per_room].&amp;[5.868E1]"/>
            <x15:cachedUniqueName index="209" name="[Reservations_Stay_Days].[avg_price_per_room].&amp;[5.876E1]"/>
            <x15:cachedUniqueName index="210" name="[Reservations_Stay_Days].[avg_price_per_room].&amp;[5.888E1]"/>
            <x15:cachedUniqueName index="211" name="[Reservations_Stay_Days].[avg_price_per_room].&amp;[5.89E1]"/>
            <x15:cachedUniqueName index="212" name="[Reservations_Stay_Days].[avg_price_per_room].&amp;[5.891E1]"/>
            <x15:cachedUniqueName index="213" name="[Reservations_Stay_Days].[avg_price_per_room].&amp;[5.892E1]"/>
            <x15:cachedUniqueName index="214" name="[Reservations_Stay_Days].[avg_price_per_room].&amp;[5.894E1]"/>
            <x15:cachedUniqueName index="215" name="[Reservations_Stay_Days].[avg_price_per_room].&amp;[5.9E1]"/>
            <x15:cachedUniqueName index="216" name="[Reservations_Stay_Days].[avg_price_per_room].&amp;[5.903E1]"/>
            <x15:cachedUniqueName index="217" name="[Reservations_Stay_Days].[avg_price_per_room].&amp;[5.904E1]"/>
            <x15:cachedUniqueName index="218" name="[Reservations_Stay_Days].[avg_price_per_room].&amp;[5.907E1]"/>
            <x15:cachedUniqueName index="219" name="[Reservations_Stay_Days].[avg_price_per_room].&amp;[5.909E1]"/>
            <x15:cachedUniqueName index="220" name="[Reservations_Stay_Days].[avg_price_per_room].&amp;[5.914E1]"/>
            <x15:cachedUniqueName index="221" name="[Reservations_Stay_Days].[avg_price_per_room].&amp;[5.916E1]"/>
            <x15:cachedUniqueName index="222" name="[Reservations_Stay_Days].[avg_price_per_room].&amp;[5.921E1]"/>
            <x15:cachedUniqueName index="223" name="[Reservations_Stay_Days].[avg_price_per_room].&amp;[5.928E1]"/>
            <x15:cachedUniqueName index="224" name="[Reservations_Stay_Days].[avg_price_per_room].&amp;[5.929E1]"/>
            <x15:cachedUniqueName index="225" name="[Reservations_Stay_Days].[avg_price_per_room].&amp;[5.932E1]"/>
            <x15:cachedUniqueName index="226" name="[Reservations_Stay_Days].[avg_price_per_room].&amp;[5.933E1]"/>
            <x15:cachedUniqueName index="227" name="[Reservations_Stay_Days].[avg_price_per_room].&amp;[5.937E1]"/>
            <x15:cachedUniqueName index="228" name="[Reservations_Stay_Days].[avg_price_per_room].&amp;[5.95E1]"/>
            <x15:cachedUniqueName index="229" name="[Reservations_Stay_Days].[avg_price_per_room].&amp;[5.956E1]"/>
            <x15:cachedUniqueName index="230" name="[Reservations_Stay_Days].[avg_price_per_room].&amp;[5.96E1]"/>
            <x15:cachedUniqueName index="231" name="[Reservations_Stay_Days].[avg_price_per_room].&amp;[5.975E1]"/>
            <x15:cachedUniqueName index="232" name="[Reservations_Stay_Days].[avg_price_per_room].&amp;[5.98E1]"/>
            <x15:cachedUniqueName index="233" name="[Reservations_Stay_Days].[avg_price_per_room].&amp;[5.984E1]"/>
            <x15:cachedUniqueName index="234" name="[Reservations_Stay_Days].[avg_price_per_room].&amp;[5.985E1]"/>
            <x15:cachedUniqueName index="235" name="[Reservations_Stay_Days].[avg_price_per_room].&amp;[5.991E1]"/>
            <x15:cachedUniqueName index="236" name="[Reservations_Stay_Days].[avg_price_per_room].&amp;[5.994E1]"/>
            <x15:cachedUniqueName index="237" name="[Reservations_Stay_Days].[avg_price_per_room].&amp;[5.995E1]"/>
            <x15:cachedUniqueName index="238" name="[Reservations_Stay_Days].[avg_price_per_room].&amp;[6.E1]"/>
            <x15:cachedUniqueName index="239" name="[Reservations_Stay_Days].[avg_price_per_room].&amp;[6.006E1]"/>
            <x15:cachedUniqueName index="240" name="[Reservations_Stay_Days].[avg_price_per_room].&amp;[6.01E1]"/>
            <x15:cachedUniqueName index="241" name="[Reservations_Stay_Days].[avg_price_per_room].&amp;[6.025E1]"/>
            <x15:cachedUniqueName index="242" name="[Reservations_Stay_Days].[avg_price_per_room].&amp;[6.027E1]"/>
            <x15:cachedUniqueName index="243" name="[Reservations_Stay_Days].[avg_price_per_room].&amp;[6.029E1]"/>
            <x15:cachedUniqueName index="244" name="[Reservations_Stay_Days].[avg_price_per_room].&amp;[6.035E1]"/>
            <x15:cachedUniqueName index="245" name="[Reservations_Stay_Days].[avg_price_per_room].&amp;[6.04E1]"/>
            <x15:cachedUniqueName index="246" name="[Reservations_Stay_Days].[avg_price_per_room].&amp;[6.048E1]"/>
            <x15:cachedUniqueName index="247" name="[Reservations_Stay_Days].[avg_price_per_room].&amp;[6.05E1]"/>
            <x15:cachedUniqueName index="248" name="[Reservations_Stay_Days].[avg_price_per_room].&amp;[6.056E1]"/>
            <x15:cachedUniqueName index="249" name="[Reservations_Stay_Days].[avg_price_per_room].&amp;[6.059E1]"/>
            <x15:cachedUniqueName index="250" name="[Reservations_Stay_Days].[avg_price_per_room].&amp;[6.067E1]"/>
            <x15:cachedUniqueName index="251" name="[Reservations_Stay_Days].[avg_price_per_room].&amp;[6.075E1]"/>
            <x15:cachedUniqueName index="252" name="[Reservations_Stay_Days].[avg_price_per_room].&amp;[6.083E1]"/>
            <x15:cachedUniqueName index="253" name="[Reservations_Stay_Days].[avg_price_per_room].&amp;[6.097E1]"/>
            <x15:cachedUniqueName index="254" name="[Reservations_Stay_Days].[avg_price_per_room].&amp;[6.098E1]"/>
            <x15:cachedUniqueName index="255" name="[Reservations_Stay_Days].[avg_price_per_room].&amp;[6.1E1]"/>
            <x15:cachedUniqueName index="256" name="[Reservations_Stay_Days].[avg_price_per_room].&amp;[6.107E1]"/>
            <x15:cachedUniqueName index="257" name="[Reservations_Stay_Days].[avg_price_per_room].&amp;[6.108E1]"/>
            <x15:cachedUniqueName index="258" name="[Reservations_Stay_Days].[avg_price_per_room].&amp;[6.109E1]"/>
            <x15:cachedUniqueName index="259" name="[Reservations_Stay_Days].[avg_price_per_room].&amp;[6.115E1]"/>
            <x15:cachedUniqueName index="260" name="[Reservations_Stay_Days].[avg_price_per_room].&amp;[6.116E1]"/>
            <x15:cachedUniqueName index="261" name="[Reservations_Stay_Days].[avg_price_per_room].&amp;[6.121E1]"/>
            <x15:cachedUniqueName index="262" name="[Reservations_Stay_Days].[avg_price_per_room].&amp;[6.125E1]"/>
            <x15:cachedUniqueName index="263" name="[Reservations_Stay_Days].[avg_price_per_room].&amp;[6.133E1]"/>
            <x15:cachedUniqueName index="264" name="[Reservations_Stay_Days].[avg_price_per_room].&amp;[6.138E1]"/>
            <x15:cachedUniqueName index="265" name="[Reservations_Stay_Days].[avg_price_per_room].&amp;[6.141E1]"/>
            <x15:cachedUniqueName index="266" name="[Reservations_Stay_Days].[avg_price_per_room].&amp;[6.143E1]"/>
            <x15:cachedUniqueName index="267" name="[Reservations_Stay_Days].[avg_price_per_room].&amp;[6.15E1]"/>
            <x15:cachedUniqueName index="268" name="[Reservations_Stay_Days].[avg_price_per_room].&amp;[6.152E1]"/>
            <x15:cachedUniqueName index="269" name="[Reservations_Stay_Days].[avg_price_per_room].&amp;[6.153E1]"/>
            <x15:cachedUniqueName index="270" name="[Reservations_Stay_Days].[avg_price_per_room].&amp;[6.156E1]"/>
            <x15:cachedUniqueName index="271" name="[Reservations_Stay_Days].[avg_price_per_room].&amp;[6.16E1]"/>
            <x15:cachedUniqueName index="272" name="[Reservations_Stay_Days].[avg_price_per_room].&amp;[6.168E1]"/>
            <x15:cachedUniqueName index="273" name="[Reservations_Stay_Days].[avg_price_per_room].&amp;[6.175E1]"/>
            <x15:cachedUniqueName index="274" name="[Reservations_Stay_Days].[avg_price_per_room].&amp;[6.188E1]"/>
            <x15:cachedUniqueName index="275" name="[Reservations_Stay_Days].[avg_price_per_room].&amp;[6.2E1]"/>
            <x15:cachedUniqueName index="276" name="[Reservations_Stay_Days].[avg_price_per_room].&amp;[6.218E1]"/>
            <x15:cachedUniqueName index="277" name="[Reservations_Stay_Days].[avg_price_per_room].&amp;[6.22E1]"/>
            <x15:cachedUniqueName index="278" name="[Reservations_Stay_Days].[avg_price_per_room].&amp;[6.221E1]"/>
            <x15:cachedUniqueName index="279" name="[Reservations_Stay_Days].[avg_price_per_room].&amp;[6.229E1]"/>
            <x15:cachedUniqueName index="280" name="[Reservations_Stay_Days].[avg_price_per_room].&amp;[6.232E1]"/>
            <x15:cachedUniqueName index="281" name="[Reservations_Stay_Days].[avg_price_per_room].&amp;[6.237E1]"/>
            <x15:cachedUniqueName index="282" name="[Reservations_Stay_Days].[avg_price_per_room].&amp;[6.238E1]"/>
            <x15:cachedUniqueName index="283" name="[Reservations_Stay_Days].[avg_price_per_room].&amp;[6.25E1]"/>
            <x15:cachedUniqueName index="284" name="[Reservations_Stay_Days].[avg_price_per_room].&amp;[6.254E1]"/>
            <x15:cachedUniqueName index="285" name="[Reservations_Stay_Days].[avg_price_per_room].&amp;[6.257E1]"/>
            <x15:cachedUniqueName index="286" name="[Reservations_Stay_Days].[avg_price_per_room].&amp;[6.258E1]"/>
            <x15:cachedUniqueName index="287" name="[Reservations_Stay_Days].[avg_price_per_room].&amp;[6.264E1]"/>
            <x15:cachedUniqueName index="288" name="[Reservations_Stay_Days].[avg_price_per_room].&amp;[6.267E1]"/>
            <x15:cachedUniqueName index="289" name="[Reservations_Stay_Days].[avg_price_per_room].&amp;[6.27E1]"/>
            <x15:cachedUniqueName index="290" name="[Reservations_Stay_Days].[avg_price_per_room].&amp;[6.273E1]"/>
            <x15:cachedUniqueName index="291" name="[Reservations_Stay_Days].[avg_price_per_room].&amp;[6.28E1]"/>
            <x15:cachedUniqueName index="292" name="[Reservations_Stay_Days].[avg_price_per_room].&amp;[6.283E1]"/>
            <x15:cachedUniqueName index="293" name="[Reservations_Stay_Days].[avg_price_per_room].&amp;[6.286E1]"/>
            <x15:cachedUniqueName index="294" name="[Reservations_Stay_Days].[avg_price_per_room].&amp;[6.291E1]"/>
            <x15:cachedUniqueName index="295" name="[Reservations_Stay_Days].[avg_price_per_room].&amp;[6.3E1]"/>
            <x15:cachedUniqueName index="296" name="[Reservations_Stay_Days].[avg_price_per_room].&amp;[6.306E1]"/>
            <x15:cachedUniqueName index="297" name="[Reservations_Stay_Days].[avg_price_per_room].&amp;[6.31E1]"/>
            <x15:cachedUniqueName index="298" name="[Reservations_Stay_Days].[avg_price_per_room].&amp;[6.311E1]"/>
            <x15:cachedUniqueName index="299" name="[Reservations_Stay_Days].[avg_price_per_room].&amp;[6.32E1]"/>
            <x15:cachedUniqueName index="300" name="[Reservations_Stay_Days].[avg_price_per_room].&amp;[6.321E1]"/>
            <x15:cachedUniqueName index="301" name="[Reservations_Stay_Days].[avg_price_per_room].&amp;[6.322E1]"/>
            <x15:cachedUniqueName index="302" name="[Reservations_Stay_Days].[avg_price_per_room].&amp;[6.33E1]"/>
            <x15:cachedUniqueName index="303" name="[Reservations_Stay_Days].[avg_price_per_room].&amp;[6.333E1]"/>
            <x15:cachedUniqueName index="304" name="[Reservations_Stay_Days].[avg_price_per_room].&amp;[6.336E1]"/>
            <x15:cachedUniqueName index="305" name="[Reservations_Stay_Days].[avg_price_per_room].&amp;[6.337E1]"/>
            <x15:cachedUniqueName index="306" name="[Reservations_Stay_Days].[avg_price_per_room].&amp;[6.34E1]"/>
            <x15:cachedUniqueName index="307" name="[Reservations_Stay_Days].[avg_price_per_room].&amp;[6.342E1]"/>
            <x15:cachedUniqueName index="308" name="[Reservations_Stay_Days].[avg_price_per_room].&amp;[6.346E1]"/>
            <x15:cachedUniqueName index="309" name="[Reservations_Stay_Days].[avg_price_per_room].&amp;[6.349E1]"/>
            <x15:cachedUniqueName index="310" name="[Reservations_Stay_Days].[avg_price_per_room].&amp;[6.35E1]"/>
            <x15:cachedUniqueName index="311" name="[Reservations_Stay_Days].[avg_price_per_room].&amp;[6.355E1]"/>
            <x15:cachedUniqueName index="312" name="[Reservations_Stay_Days].[avg_price_per_room].&amp;[6.358E1]"/>
            <x15:cachedUniqueName index="313" name="[Reservations_Stay_Days].[avg_price_per_room].&amp;[6.36E1]"/>
            <x15:cachedUniqueName index="314" name="[Reservations_Stay_Days].[avg_price_per_room].&amp;[6.375E1]"/>
            <x15:cachedUniqueName index="315" name="[Reservations_Stay_Days].[avg_price_per_room].&amp;[6.376E1]"/>
            <x15:cachedUniqueName index="316" name="[Reservations_Stay_Days].[avg_price_per_room].&amp;[6.38E1]"/>
            <x15:cachedUniqueName index="317" name="[Reservations_Stay_Days].[avg_price_per_room].&amp;[6.386E1]"/>
            <x15:cachedUniqueName index="318" name="[Reservations_Stay_Days].[avg_price_per_room].&amp;[6.387E1]"/>
            <x15:cachedUniqueName index="319" name="[Reservations_Stay_Days].[avg_price_per_room].&amp;[6.388E1]"/>
            <x15:cachedUniqueName index="320" name="[Reservations_Stay_Days].[avg_price_per_room].&amp;[6.4E1]"/>
            <x15:cachedUniqueName index="321" name="[Reservations_Stay_Days].[avg_price_per_room].&amp;[6.403E1]"/>
            <x15:cachedUniqueName index="322" name="[Reservations_Stay_Days].[avg_price_per_room].&amp;[6.405E1]"/>
            <x15:cachedUniqueName index="323" name="[Reservations_Stay_Days].[avg_price_per_room].&amp;[6.408E1]"/>
            <x15:cachedUniqueName index="324" name="[Reservations_Stay_Days].[avg_price_per_room].&amp;[6.414E1]"/>
            <x15:cachedUniqueName index="325" name="[Reservations_Stay_Days].[avg_price_per_room].&amp;[6.415E1]"/>
            <x15:cachedUniqueName index="326" name="[Reservations_Stay_Days].[avg_price_per_room].&amp;[6.422E1]"/>
            <x15:cachedUniqueName index="327" name="[Reservations_Stay_Days].[avg_price_per_room].&amp;[6.426E1]"/>
            <x15:cachedUniqueName index="328" name="[Reservations_Stay_Days].[avg_price_per_room].&amp;[6.433E1]"/>
            <x15:cachedUniqueName index="329" name="[Reservations_Stay_Days].[avg_price_per_room].&amp;[6.437E1]"/>
            <x15:cachedUniqueName index="330" name="[Reservations_Stay_Days].[avg_price_per_room].&amp;[6.44E1]"/>
            <x15:cachedUniqueName index="331" name="[Reservations_Stay_Days].[avg_price_per_room].&amp;[6.445E1]"/>
            <x15:cachedUniqueName index="332" name="[Reservations_Stay_Days].[avg_price_per_room].&amp;[6.446E1]"/>
            <x15:cachedUniqueName index="333" name="[Reservations_Stay_Days].[avg_price_per_room].&amp;[6.45E1]"/>
            <x15:cachedUniqueName index="334" name="[Reservations_Stay_Days].[avg_price_per_room].&amp;[6.456E1]"/>
            <x15:cachedUniqueName index="335" name="[Reservations_Stay_Days].[avg_price_per_room].&amp;[6.46E1]"/>
            <x15:cachedUniqueName index="336" name="[Reservations_Stay_Days].[avg_price_per_room].&amp;[6.464E1]"/>
            <x15:cachedUniqueName index="337" name="[Reservations_Stay_Days].[avg_price_per_room].&amp;[6.467E1]"/>
            <x15:cachedUniqueName index="338" name="[Reservations_Stay_Days].[avg_price_per_room].&amp;[6.468E1]"/>
            <x15:cachedUniqueName index="339" name="[Reservations_Stay_Days].[avg_price_per_room].&amp;[6.472E1]"/>
            <x15:cachedUniqueName index="340" name="[Reservations_Stay_Days].[avg_price_per_room].&amp;[6.475E1]"/>
            <x15:cachedUniqueName index="341" name="[Reservations_Stay_Days].[avg_price_per_room].&amp;[6.48E1]"/>
            <x15:cachedUniqueName index="342" name="[Reservations_Stay_Days].[avg_price_per_room].&amp;[6.498E1]"/>
            <x15:cachedUniqueName index="343" name="[Reservations_Stay_Days].[avg_price_per_room].&amp;[6.5E1]"/>
            <x15:cachedUniqueName index="344" name="[Reservations_Stay_Days].[avg_price_per_room].&amp;[6.502E1]"/>
            <x15:cachedUniqueName index="345" name="[Reservations_Stay_Days].[avg_price_per_room].&amp;[6.506E1]"/>
            <x15:cachedUniqueName index="346" name="[Reservations_Stay_Days].[avg_price_per_room].&amp;[6.51E1]"/>
            <x15:cachedUniqueName index="347" name="[Reservations_Stay_Days].[avg_price_per_room].&amp;[6.511E1]"/>
            <x15:cachedUniqueName index="348" name="[Reservations_Stay_Days].[avg_price_per_room].&amp;[6.513E1]"/>
            <x15:cachedUniqueName index="349" name="[Reservations_Stay_Days].[avg_price_per_room].&amp;[6.514E1]"/>
            <x15:cachedUniqueName index="350" name="[Reservations_Stay_Days].[avg_price_per_room].&amp;[6.52E1]"/>
            <x15:cachedUniqueName index="351" name="[Reservations_Stay_Days].[avg_price_per_room].&amp;[6.529E1]"/>
            <x15:cachedUniqueName index="352" name="[Reservations_Stay_Days].[avg_price_per_room].&amp;[6.533E1]"/>
            <x15:cachedUniqueName index="353" name="[Reservations_Stay_Days].[avg_price_per_room].&amp;[6.536E1]"/>
            <x15:cachedUniqueName index="354" name="[Reservations_Stay_Days].[avg_price_per_room].&amp;[6.54E1]"/>
            <x15:cachedUniqueName index="355" name="[Reservations_Stay_Days].[avg_price_per_room].&amp;[6.542E1]"/>
            <x15:cachedUniqueName index="356" name="[Reservations_Stay_Days].[avg_price_per_room].&amp;[6.545E1]"/>
            <x15:cachedUniqueName index="357" name="[Reservations_Stay_Days].[avg_price_per_room].&amp;[6.546E1]"/>
            <x15:cachedUniqueName index="358" name="[Reservations_Stay_Days].[avg_price_per_room].&amp;[6.549E1]"/>
            <x15:cachedUniqueName index="359" name="[Reservations_Stay_Days].[avg_price_per_room].&amp;[6.55E1]"/>
            <x15:cachedUniqueName index="360" name="[Reservations_Stay_Days].[avg_price_per_room].&amp;[6.552E1]"/>
            <x15:cachedUniqueName index="361" name="[Reservations_Stay_Days].[avg_price_per_room].&amp;[6.554E1]"/>
            <x15:cachedUniqueName index="362" name="[Reservations_Stay_Days].[avg_price_per_room].&amp;[6.555E1]"/>
            <x15:cachedUniqueName index="363" name="[Reservations_Stay_Days].[avg_price_per_room].&amp;[6.558E1]"/>
            <x15:cachedUniqueName index="364" name="[Reservations_Stay_Days].[avg_price_per_room].&amp;[6.56E1]"/>
            <x15:cachedUniqueName index="365" name="[Reservations_Stay_Days].[avg_price_per_room].&amp;[6.566E1]"/>
            <x15:cachedUniqueName index="366" name="[Reservations_Stay_Days].[avg_price_per_room].&amp;[6.567E1]"/>
            <x15:cachedUniqueName index="367" name="[Reservations_Stay_Days].[avg_price_per_room].&amp;[6.575E1]"/>
            <x15:cachedUniqueName index="368" name="[Reservations_Stay_Days].[avg_price_per_room].&amp;[6.576E1]"/>
            <x15:cachedUniqueName index="369" name="[Reservations_Stay_Days].[avg_price_per_room].&amp;[6.579E1]"/>
            <x15:cachedUniqueName index="370" name="[Reservations_Stay_Days].[avg_price_per_room].&amp;[6.58E1]"/>
            <x15:cachedUniqueName index="371" name="[Reservations_Stay_Days].[avg_price_per_room].&amp;[6.583E1]"/>
            <x15:cachedUniqueName index="372" name="[Reservations_Stay_Days].[avg_price_per_room].&amp;[6.584E1]"/>
            <x15:cachedUniqueName index="373" name="[Reservations_Stay_Days].[avg_price_per_room].&amp;[6.591E1]"/>
            <x15:cachedUniqueName index="374" name="[Reservations_Stay_Days].[avg_price_per_room].&amp;[6.596E1]"/>
            <x15:cachedUniqueName index="375" name="[Reservations_Stay_Days].[avg_price_per_room].&amp;[6.6E1]"/>
            <x15:cachedUniqueName index="376" name="[Reservations_Stay_Days].[avg_price_per_room].&amp;[6.613E1]"/>
            <x15:cachedUniqueName index="377" name="[Reservations_Stay_Days].[avg_price_per_room].&amp;[6.614E1]"/>
            <x15:cachedUniqueName index="378" name="[Reservations_Stay_Days].[avg_price_per_room].&amp;[6.618E1]"/>
            <x15:cachedUniqueName index="379" name="[Reservations_Stay_Days].[avg_price_per_room].&amp;[6.622E1]"/>
            <x15:cachedUniqueName index="380" name="[Reservations_Stay_Days].[avg_price_per_room].&amp;[6.624E1]"/>
            <x15:cachedUniqueName index="381" name="[Reservations_Stay_Days].[avg_price_per_room].&amp;[6.625E1]"/>
            <x15:cachedUniqueName index="382" name="[Reservations_Stay_Days].[avg_price_per_room].&amp;[6.629E1]"/>
            <x15:cachedUniqueName index="383" name="[Reservations_Stay_Days].[avg_price_per_room].&amp;[6.63E1]"/>
            <x15:cachedUniqueName index="384" name="[Reservations_Stay_Days].[avg_price_per_room].&amp;[6.631E1]"/>
            <x15:cachedUniqueName index="385" name="[Reservations_Stay_Days].[avg_price_per_room].&amp;[6.637E1]"/>
            <x15:cachedUniqueName index="386" name="[Reservations_Stay_Days].[avg_price_per_room].&amp;[6.64E1]"/>
            <x15:cachedUniqueName index="387" name="[Reservations_Stay_Days].[avg_price_per_room].&amp;[6.642E1]"/>
            <x15:cachedUniqueName index="388" name="[Reservations_Stay_Days].[avg_price_per_room].&amp;[6.643E1]"/>
            <x15:cachedUniqueName index="389" name="[Reservations_Stay_Days].[avg_price_per_room].&amp;[6.645E1]"/>
            <x15:cachedUniqueName index="390" name="[Reservations_Stay_Days].[avg_price_per_room].&amp;[6.649E1]"/>
            <x15:cachedUniqueName index="391" name="[Reservations_Stay_Days].[avg_price_per_room].&amp;[6.65E1]"/>
            <x15:cachedUniqueName index="392" name="[Reservations_Stay_Days].[avg_price_per_room].&amp;[6.653E1]"/>
            <x15:cachedUniqueName index="393" name="[Reservations_Stay_Days].[avg_price_per_room].&amp;[6.657E1]"/>
            <x15:cachedUniqueName index="394" name="[Reservations_Stay_Days].[avg_price_per_room].&amp;[6.658E1]"/>
            <x15:cachedUniqueName index="395" name="[Reservations_Stay_Days].[avg_price_per_room].&amp;[6.659E1]"/>
            <x15:cachedUniqueName index="396" name="[Reservations_Stay_Days].[avg_price_per_room].&amp;[6.66E1]"/>
            <x15:cachedUniqueName index="397" name="[Reservations_Stay_Days].[avg_price_per_room].&amp;[6.67E1]"/>
            <x15:cachedUniqueName index="398" name="[Reservations_Stay_Days].[avg_price_per_room].&amp;[6.671E1]"/>
            <x15:cachedUniqueName index="399" name="[Reservations_Stay_Days].[avg_price_per_room].&amp;[6.672E1]"/>
            <x15:cachedUniqueName index="400" name="[Reservations_Stay_Days].[avg_price_per_room].&amp;[6.676E1]"/>
            <x15:cachedUniqueName index="401" name="[Reservations_Stay_Days].[avg_price_per_room].&amp;[6.688E1]"/>
            <x15:cachedUniqueName index="402" name="[Reservations_Stay_Days].[avg_price_per_room].&amp;[6.698E1]"/>
            <x15:cachedUniqueName index="403" name="[Reservations_Stay_Days].[avg_price_per_room].&amp;[6.699E1]"/>
            <x15:cachedUniqueName index="404" name="[Reservations_Stay_Days].[avg_price_per_room].&amp;[6.7E1]"/>
            <x15:cachedUniqueName index="405" name="[Reservations_Stay_Days].[avg_price_per_room].&amp;[6.705E1]"/>
            <x15:cachedUniqueName index="406" name="[Reservations_Stay_Days].[avg_price_per_room].&amp;[6.709E1]"/>
            <x15:cachedUniqueName index="407" name="[Reservations_Stay_Days].[avg_price_per_room].&amp;[6.715E1]"/>
            <x15:cachedUniqueName index="408" name="[Reservations_Stay_Days].[avg_price_per_room].&amp;[6.722E1]"/>
            <x15:cachedUniqueName index="409" name="[Reservations_Stay_Days].[avg_price_per_room].&amp;[6.725E1]"/>
            <x15:cachedUniqueName index="410" name="[Reservations_Stay_Days].[avg_price_per_room].&amp;[6.726E1]"/>
            <x15:cachedUniqueName index="411" name="[Reservations_Stay_Days].[avg_price_per_room].&amp;[6.732E1]"/>
            <x15:cachedUniqueName index="412" name="[Reservations_Stay_Days].[avg_price_per_room].&amp;[6.74E1]"/>
            <x15:cachedUniqueName index="413" name="[Reservations_Stay_Days].[avg_price_per_room].&amp;[6.742E1]"/>
            <x15:cachedUniqueName index="414" name="[Reservations_Stay_Days].[avg_price_per_room].&amp;[6.745E1]"/>
            <x15:cachedUniqueName index="415" name="[Reservations_Stay_Days].[avg_price_per_room].&amp;[6.749E1]"/>
            <x15:cachedUniqueName index="416" name="[Reservations_Stay_Days].[avg_price_per_room].&amp;[6.75E1]"/>
            <x15:cachedUniqueName index="417" name="[Reservations_Stay_Days].[avg_price_per_room].&amp;[6.752E1]"/>
            <x15:cachedUniqueName index="418" name="[Reservations_Stay_Days].[avg_price_per_room].&amp;[6.757E1]"/>
            <x15:cachedUniqueName index="419" name="[Reservations_Stay_Days].[avg_price_per_room].&amp;[6.758E1]"/>
            <x15:cachedUniqueName index="420" name="[Reservations_Stay_Days].[avg_price_per_room].&amp;[6.76E1]"/>
            <x15:cachedUniqueName index="421" name="[Reservations_Stay_Days].[avg_price_per_room].&amp;[6.766E1]"/>
            <x15:cachedUniqueName index="422" name="[Reservations_Stay_Days].[avg_price_per_room].&amp;[6.768E1]"/>
            <x15:cachedUniqueName index="423" name="[Reservations_Stay_Days].[avg_price_per_room].&amp;[6.77E1]"/>
            <x15:cachedUniqueName index="424" name="[Reservations_Stay_Days].[avg_price_per_room].&amp;[6.776E1]"/>
            <x15:cachedUniqueName index="425" name="[Reservations_Stay_Days].[avg_price_per_room].&amp;[6.777E1]"/>
            <x15:cachedUniqueName index="426" name="[Reservations_Stay_Days].[avg_price_per_room].&amp;[6.781E1]"/>
            <x15:cachedUniqueName index="427" name="[Reservations_Stay_Days].[avg_price_per_room].&amp;[6.783E1]"/>
            <x15:cachedUniqueName index="428" name="[Reservations_Stay_Days].[avg_price_per_room].&amp;[6.785E1]"/>
            <x15:cachedUniqueName index="429" name="[Reservations_Stay_Days].[avg_price_per_room].&amp;[6.787E1]"/>
            <x15:cachedUniqueName index="430" name="[Reservations_Stay_Days].[avg_price_per_room].&amp;[6.79E1]"/>
            <x15:cachedUniqueName index="431" name="[Reservations_Stay_Days].[avg_price_per_room].&amp;[6.791E1]"/>
            <x15:cachedUniqueName index="432" name="[Reservations_Stay_Days].[avg_price_per_room].&amp;[6.795E1]"/>
            <x15:cachedUniqueName index="433" name="[Reservations_Stay_Days].[avg_price_per_room].&amp;[6.8E1]"/>
            <x15:cachedUniqueName index="434" name="[Reservations_Stay_Days].[avg_price_per_room].&amp;[6.804E1]"/>
            <x15:cachedUniqueName index="435" name="[Reservations_Stay_Days].[avg_price_per_room].&amp;[6.807E1]"/>
            <x15:cachedUniqueName index="436" name="[Reservations_Stay_Days].[avg_price_per_room].&amp;[6.814E1]"/>
            <x15:cachedUniqueName index="437" name="[Reservations_Stay_Days].[avg_price_per_room].&amp;[6.817E1]"/>
            <x15:cachedUniqueName index="438" name="[Reservations_Stay_Days].[avg_price_per_room].&amp;[6.82E1]"/>
            <x15:cachedUniqueName index="439" name="[Reservations_Stay_Days].[avg_price_per_room].&amp;[6.822E1]"/>
            <x15:cachedUniqueName index="440" name="[Reservations_Stay_Days].[avg_price_per_room].&amp;[6.823E1]"/>
            <x15:cachedUniqueName index="441" name="[Reservations_Stay_Days].[avg_price_per_room].&amp;[6.825E1]"/>
            <x15:cachedUniqueName index="442" name="[Reservations_Stay_Days].[avg_price_per_room].&amp;[6.826E1]"/>
            <x15:cachedUniqueName index="443" name="[Reservations_Stay_Days].[avg_price_per_room].&amp;[6.83E1]"/>
            <x15:cachedUniqueName index="444" name="[Reservations_Stay_Days].[avg_price_per_room].&amp;[6.84E1]"/>
            <x15:cachedUniqueName index="445" name="[Reservations_Stay_Days].[avg_price_per_room].&amp;[6.842E1]"/>
            <x15:cachedUniqueName index="446" name="[Reservations_Stay_Days].[avg_price_per_room].&amp;[6.845E1]"/>
            <x15:cachedUniqueName index="447" name="[Reservations_Stay_Days].[avg_price_per_room].&amp;[6.847E1]"/>
            <x15:cachedUniqueName index="448" name="[Reservations_Stay_Days].[avg_price_per_room].&amp;[6.85E1]"/>
            <x15:cachedUniqueName index="449" name="[Reservations_Stay_Days].[avg_price_per_room].&amp;[6.851E1]"/>
            <x15:cachedUniqueName index="450" name="[Reservations_Stay_Days].[avg_price_per_room].&amp;[6.853E1]"/>
            <x15:cachedUniqueName index="451" name="[Reservations_Stay_Days].[avg_price_per_room].&amp;[6.855E1]"/>
            <x15:cachedUniqueName index="452" name="[Reservations_Stay_Days].[avg_price_per_room].&amp;[6.857E1]"/>
            <x15:cachedUniqueName index="453" name="[Reservations_Stay_Days].[avg_price_per_room].&amp;[6.861E1]"/>
            <x15:cachedUniqueName index="454" name="[Reservations_Stay_Days].[avg_price_per_room].&amp;[6.864E1]"/>
            <x15:cachedUniqueName index="455" name="[Reservations_Stay_Days].[avg_price_per_room].&amp;[6.865E1]"/>
            <x15:cachedUniqueName index="456" name="[Reservations_Stay_Days].[avg_price_per_room].&amp;[6.866E1]"/>
            <x15:cachedUniqueName index="457" name="[Reservations_Stay_Days].[avg_price_per_room].&amp;[6.867E1]"/>
            <x15:cachedUniqueName index="458" name="[Reservations_Stay_Days].[avg_price_per_room].&amp;[6.868E1]"/>
            <x15:cachedUniqueName index="459" name="[Reservations_Stay_Days].[avg_price_per_room].&amp;[6.869E1]"/>
            <x15:cachedUniqueName index="460" name="[Reservations_Stay_Days].[avg_price_per_room].&amp;[6.87E1]"/>
            <x15:cachedUniqueName index="461" name="[Reservations_Stay_Days].[avg_price_per_room].&amp;[6.871E1]"/>
            <x15:cachedUniqueName index="462" name="[Reservations_Stay_Days].[avg_price_per_room].&amp;[6.872E1]"/>
            <x15:cachedUniqueName index="463" name="[Reservations_Stay_Days].[avg_price_per_room].&amp;[6.876E1]"/>
            <x15:cachedUniqueName index="464" name="[Reservations_Stay_Days].[avg_price_per_room].&amp;[6.879E1]"/>
            <x15:cachedUniqueName index="465" name="[Reservations_Stay_Days].[avg_price_per_room].&amp;[6.88E1]"/>
            <x15:cachedUniqueName index="466" name="[Reservations_Stay_Days].[avg_price_per_room].&amp;[6.885E1]"/>
            <x15:cachedUniqueName index="467" name="[Reservations_Stay_Days].[avg_price_per_room].&amp;[6.899E1]"/>
            <x15:cachedUniqueName index="468" name="[Reservations_Stay_Days].[avg_price_per_room].&amp;[6.9E1]"/>
            <x15:cachedUniqueName index="469" name="[Reservations_Stay_Days].[avg_price_per_room].&amp;[6.901E1]"/>
            <x15:cachedUniqueName index="470" name="[Reservations_Stay_Days].[avg_price_per_room].&amp;[6.905E1]"/>
            <x15:cachedUniqueName index="471" name="[Reservations_Stay_Days].[avg_price_per_room].&amp;[6.91E1]"/>
            <x15:cachedUniqueName index="472" name="[Reservations_Stay_Days].[avg_price_per_room].&amp;[6.911E1]"/>
            <x15:cachedUniqueName index="473" name="[Reservations_Stay_Days].[avg_price_per_room].&amp;[6.912E1]"/>
            <x15:cachedUniqueName index="474" name="[Reservations_Stay_Days].[avg_price_per_room].&amp;[6.92E1]"/>
            <x15:cachedUniqueName index="475" name="[Reservations_Stay_Days].[avg_price_per_room].&amp;[6.922E1]"/>
            <x15:cachedUniqueName index="476" name="[Reservations_Stay_Days].[avg_price_per_room].&amp;[6.929E1]"/>
            <x15:cachedUniqueName index="477" name="[Reservations_Stay_Days].[avg_price_per_room].&amp;[6.93E1]"/>
            <x15:cachedUniqueName index="478" name="[Reservations_Stay_Days].[avg_price_per_room].&amp;[6.933E1]"/>
            <x15:cachedUniqueName index="479" name="[Reservations_Stay_Days].[avg_price_per_room].&amp;[6.935E1]"/>
            <x15:cachedUniqueName index="480" name="[Reservations_Stay_Days].[avg_price_per_room].&amp;[6.936E1]"/>
            <x15:cachedUniqueName index="481" name="[Reservations_Stay_Days].[avg_price_per_room].&amp;[6.938E1]"/>
            <x15:cachedUniqueName index="482" name="[Reservations_Stay_Days].[avg_price_per_room].&amp;[6.94E1]"/>
            <x15:cachedUniqueName index="483" name="[Reservations_Stay_Days].[avg_price_per_room].&amp;[6.942E1]"/>
            <x15:cachedUniqueName index="484" name="[Reservations_Stay_Days].[avg_price_per_room].&amp;[6.944E1]"/>
            <x15:cachedUniqueName index="485" name="[Reservations_Stay_Days].[avg_price_per_room].&amp;[6.949E1]"/>
            <x15:cachedUniqueName index="486" name="[Reservations_Stay_Days].[avg_price_per_room].&amp;[6.95E1]"/>
            <x15:cachedUniqueName index="487" name="[Reservations_Stay_Days].[avg_price_per_room].&amp;[6.952E1]"/>
            <x15:cachedUniqueName index="488" name="[Reservations_Stay_Days].[avg_price_per_room].&amp;[6.953E1]"/>
            <x15:cachedUniqueName index="489" name="[Reservations_Stay_Days].[avg_price_per_room].&amp;[6.956E1]"/>
            <x15:cachedUniqueName index="490" name="[Reservations_Stay_Days].[avg_price_per_room].&amp;[6.957E1]"/>
            <x15:cachedUniqueName index="491" name="[Reservations_Stay_Days].[avg_price_per_room].&amp;[6.958E1]"/>
            <x15:cachedUniqueName index="492" name="[Reservations_Stay_Days].[avg_price_per_room].&amp;[6.96E1]"/>
            <x15:cachedUniqueName index="493" name="[Reservations_Stay_Days].[avg_price_per_room].&amp;[6.964E1]"/>
            <x15:cachedUniqueName index="494" name="[Reservations_Stay_Days].[avg_price_per_room].&amp;[6.97E1]"/>
            <x15:cachedUniqueName index="495" name="[Reservations_Stay_Days].[avg_price_per_room].&amp;[6.974E1]"/>
            <x15:cachedUniqueName index="496" name="[Reservations_Stay_Days].[avg_price_per_room].&amp;[6.975E1]"/>
            <x15:cachedUniqueName index="497" name="[Reservations_Stay_Days].[avg_price_per_room].&amp;[6.976E1]"/>
            <x15:cachedUniqueName index="498" name="[Reservations_Stay_Days].[avg_price_per_room].&amp;[6.982E1]"/>
            <x15:cachedUniqueName index="499" name="[Reservations_Stay_Days].[avg_price_per_room].&amp;[6.984E1]"/>
            <x15:cachedUniqueName index="500" name="[Reservations_Stay_Days].[avg_price_per_room].&amp;[6.99E1]"/>
            <x15:cachedUniqueName index="501" name="[Reservations_Stay_Days].[avg_price_per_room].&amp;[6.992E1]"/>
            <x15:cachedUniqueName index="502" name="[Reservations_Stay_Days].[avg_price_per_room].&amp;[6.999E1]"/>
            <x15:cachedUniqueName index="503" name="[Reservations_Stay_Days].[avg_price_per_room].&amp;[7.E1]"/>
            <x15:cachedUniqueName index="504" name="[Reservations_Stay_Days].[avg_price_per_room].&amp;[7.003E1]"/>
            <x15:cachedUniqueName index="505" name="[Reservations_Stay_Days].[avg_price_per_room].&amp;[7.004E1]"/>
            <x15:cachedUniqueName index="506" name="[Reservations_Stay_Days].[avg_price_per_room].&amp;[7.007E1]"/>
            <x15:cachedUniqueName index="507" name="[Reservations_Stay_Days].[avg_price_per_room].&amp;[7.012E1]"/>
            <x15:cachedUniqueName index="508" name="[Reservations_Stay_Days].[avg_price_per_room].&amp;[7.013E1]"/>
            <x15:cachedUniqueName index="509" name="[Reservations_Stay_Days].[avg_price_per_room].&amp;[7.014E1]"/>
            <x15:cachedUniqueName index="510" name="[Reservations_Stay_Days].[avg_price_per_room].&amp;[7.03E1]"/>
            <x15:cachedUniqueName index="511" name="[Reservations_Stay_Days].[avg_price_per_room].&amp;[7.033E1]"/>
            <x15:cachedUniqueName index="512" name="[Reservations_Stay_Days].[avg_price_per_room].&amp;[7.04E1]"/>
            <x15:cachedUniqueName index="513" name="[Reservations_Stay_Days].[avg_price_per_room].&amp;[7.041E1]"/>
            <x15:cachedUniqueName index="514" name="[Reservations_Stay_Days].[avg_price_per_room].&amp;[7.042E1]"/>
            <x15:cachedUniqueName index="515" name="[Reservations_Stay_Days].[avg_price_per_room].&amp;[7.044E1]"/>
            <x15:cachedUniqueName index="516" name="[Reservations_Stay_Days].[avg_price_per_room].&amp;[7.046E1]"/>
            <x15:cachedUniqueName index="517" name="[Reservations_Stay_Days].[avg_price_per_room].&amp;[7.05E1]"/>
            <x15:cachedUniqueName index="518" name="[Reservations_Stay_Days].[avg_price_per_room].&amp;[7.055E1]"/>
            <x15:cachedUniqueName index="519" name="[Reservations_Stay_Days].[avg_price_per_room].&amp;[7.056E1]"/>
            <x15:cachedUniqueName index="520" name="[Reservations_Stay_Days].[avg_price_per_room].&amp;[7.067E1]"/>
            <x15:cachedUniqueName index="521" name="[Reservations_Stay_Days].[avg_price_per_room].&amp;[7.072E1]"/>
            <x15:cachedUniqueName index="522" name="[Reservations_Stay_Days].[avg_price_per_room].&amp;[7.073E1]"/>
            <x15:cachedUniqueName index="523" name="[Reservations_Stay_Days].[avg_price_per_room].&amp;[7.075E1]"/>
            <x15:cachedUniqueName index="524" name="[Reservations_Stay_Days].[avg_price_per_room].&amp;[7.078E1]"/>
            <x15:cachedUniqueName index="525" name="[Reservations_Stay_Days].[avg_price_per_room].&amp;[7.082E1]"/>
            <x15:cachedUniqueName index="526" name="[Reservations_Stay_Days].[avg_price_per_room].&amp;[7.083E1]"/>
            <x15:cachedUniqueName index="527" name="[Reservations_Stay_Days].[avg_price_per_room].&amp;[7.084E1]"/>
            <x15:cachedUniqueName index="528" name="[Reservations_Stay_Days].[avg_price_per_room].&amp;[7.085E1]"/>
            <x15:cachedUniqueName index="529" name="[Reservations_Stay_Days].[avg_price_per_room].&amp;[7.087E1]"/>
            <x15:cachedUniqueName index="530" name="[Reservations_Stay_Days].[avg_price_per_room].&amp;[7.088E1]"/>
            <x15:cachedUniqueName index="531" name="[Reservations_Stay_Days].[avg_price_per_room].&amp;[7.091E1]"/>
            <x15:cachedUniqueName index="532" name="[Reservations_Stay_Days].[avg_price_per_room].&amp;[7.099E1]"/>
            <x15:cachedUniqueName index="533" name="[Reservations_Stay_Days].[avg_price_per_room].&amp;[7.1E1]"/>
            <x15:cachedUniqueName index="534" name="[Reservations_Stay_Days].[avg_price_per_room].&amp;[7.105E1]"/>
            <x15:cachedUniqueName index="535" name="[Reservations_Stay_Days].[avg_price_per_room].&amp;[7.11E1]"/>
            <x15:cachedUniqueName index="536" name="[Reservations_Stay_Days].[avg_price_per_room].&amp;[7.12E1]"/>
            <x15:cachedUniqueName index="537" name="[Reservations_Stay_Days].[avg_price_per_room].&amp;[7.121E1]"/>
            <x15:cachedUniqueName index="538" name="[Reservations_Stay_Days].[avg_price_per_room].&amp;[7.122E1]"/>
            <x15:cachedUniqueName index="539" name="[Reservations_Stay_Days].[avg_price_per_room].&amp;[7.123E1]"/>
            <x15:cachedUniqueName index="540" name="[Reservations_Stay_Days].[avg_price_per_room].&amp;[7.125E1]"/>
            <x15:cachedUniqueName index="541" name="[Reservations_Stay_Days].[avg_price_per_room].&amp;[7.128E1]"/>
            <x15:cachedUniqueName index="542" name="[Reservations_Stay_Days].[avg_price_per_room].&amp;[7.13E1]"/>
            <x15:cachedUniqueName index="543" name="[Reservations_Stay_Days].[avg_price_per_room].&amp;[7.133E1]"/>
            <x15:cachedUniqueName index="544" name="[Reservations_Stay_Days].[avg_price_per_room].&amp;[7.137E1]"/>
            <x15:cachedUniqueName index="545" name="[Reservations_Stay_Days].[avg_price_per_room].&amp;[7.14E1]"/>
            <x15:cachedUniqueName index="546" name="[Reservations_Stay_Days].[avg_price_per_room].&amp;[7.141E1]"/>
            <x15:cachedUniqueName index="547" name="[Reservations_Stay_Days].[avg_price_per_room].&amp;[7.146E1]"/>
            <x15:cachedUniqueName index="548" name="[Reservations_Stay_Days].[avg_price_per_room].&amp;[7.152E1]"/>
            <x15:cachedUniqueName index="549" name="[Reservations_Stay_Days].[avg_price_per_room].&amp;[7.153E1]"/>
            <x15:cachedUniqueName index="550" name="[Reservations_Stay_Days].[avg_price_per_room].&amp;[7.155E1]"/>
            <x15:cachedUniqueName index="551" name="[Reservations_Stay_Days].[avg_price_per_room].&amp;[7.16E1]"/>
            <x15:cachedUniqueName index="552" name="[Reservations_Stay_Days].[avg_price_per_room].&amp;[7.164E1]"/>
            <x15:cachedUniqueName index="553" name="[Reservations_Stay_Days].[avg_price_per_room].&amp;[7.165E1]"/>
            <x15:cachedUniqueName index="554" name="[Reservations_Stay_Days].[avg_price_per_room].&amp;[7.167E1]"/>
            <x15:cachedUniqueName index="555" name="[Reservations_Stay_Days].[avg_price_per_room].&amp;[7.169E1]"/>
            <x15:cachedUniqueName index="556" name="[Reservations_Stay_Days].[avg_price_per_room].&amp;[7.17E1]"/>
            <x15:cachedUniqueName index="557" name="[Reservations_Stay_Days].[avg_price_per_room].&amp;[7.173E1]"/>
            <x15:cachedUniqueName index="558" name="[Reservations_Stay_Days].[avg_price_per_room].&amp;[7.174E1]"/>
            <x15:cachedUniqueName index="559" name="[Reservations_Stay_Days].[avg_price_per_room].&amp;[7.18E1]"/>
            <x15:cachedUniqueName index="560" name="[Reservations_Stay_Days].[avg_price_per_room].&amp;[7.183E1]"/>
            <x15:cachedUniqueName index="561" name="[Reservations_Stay_Days].[avg_price_per_room].&amp;[7.184E1]"/>
            <x15:cachedUniqueName index="562" name="[Reservations_Stay_Days].[avg_price_per_room].&amp;[7.187E1]"/>
            <x15:cachedUniqueName index="563" name="[Reservations_Stay_Days].[avg_price_per_room].&amp;[7.19E1]"/>
            <x15:cachedUniqueName index="564" name="[Reservations_Stay_Days].[avg_price_per_room].&amp;[7.191E1]"/>
            <x15:cachedUniqueName index="565" name="[Reservations_Stay_Days].[avg_price_per_room].&amp;[7.2E1]"/>
            <x15:cachedUniqueName index="566" name="[Reservations_Stay_Days].[avg_price_per_room].&amp;[7.207E1]"/>
            <x15:cachedUniqueName index="567" name="[Reservations_Stay_Days].[avg_price_per_room].&amp;[7.208E1]"/>
            <x15:cachedUniqueName index="568" name="[Reservations_Stay_Days].[avg_price_per_room].&amp;[7.209E1]"/>
            <x15:cachedUniqueName index="569" name="[Reservations_Stay_Days].[avg_price_per_room].&amp;[7.21E1]"/>
            <x15:cachedUniqueName index="570" name="[Reservations_Stay_Days].[avg_price_per_room].&amp;[7.212E1]"/>
            <x15:cachedUniqueName index="571" name="[Reservations_Stay_Days].[avg_price_per_room].&amp;[7.215E1]"/>
            <x15:cachedUniqueName index="572" name="[Reservations_Stay_Days].[avg_price_per_room].&amp;[7.22E1]"/>
            <x15:cachedUniqueName index="573" name="[Reservations_Stay_Days].[avg_price_per_room].&amp;[7.222E1]"/>
            <x15:cachedUniqueName index="574" name="[Reservations_Stay_Days].[avg_price_per_room].&amp;[7.224E1]"/>
            <x15:cachedUniqueName index="575" name="[Reservations_Stay_Days].[avg_price_per_room].&amp;[7.225E1]"/>
            <x15:cachedUniqueName index="576" name="[Reservations_Stay_Days].[avg_price_per_room].&amp;[7.226E1]"/>
            <x15:cachedUniqueName index="577" name="[Reservations_Stay_Days].[avg_price_per_room].&amp;[7.231E1]"/>
            <x15:cachedUniqueName index="578" name="[Reservations_Stay_Days].[avg_price_per_room].&amp;[7.236E1]"/>
            <x15:cachedUniqueName index="579" name="[Reservations_Stay_Days].[avg_price_per_room].&amp;[7.237E1]"/>
            <x15:cachedUniqueName index="580" name="[Reservations_Stay_Days].[avg_price_per_room].&amp;[7.238E1]"/>
            <x15:cachedUniqueName index="581" name="[Reservations_Stay_Days].[avg_price_per_room].&amp;[7.24E1]"/>
            <x15:cachedUniqueName index="582" name="[Reservations_Stay_Days].[avg_price_per_room].&amp;[7.242E1]"/>
            <x15:cachedUniqueName index="583" name="[Reservations_Stay_Days].[avg_price_per_room].&amp;[7.247E1]"/>
            <x15:cachedUniqueName index="584" name="[Reservations_Stay_Days].[avg_price_per_room].&amp;[7.249E1]"/>
            <x15:cachedUniqueName index="585" name="[Reservations_Stay_Days].[avg_price_per_room].&amp;[7.25E1]"/>
            <x15:cachedUniqueName index="586" name="[Reservations_Stay_Days].[avg_price_per_room].&amp;[7.258E1]"/>
            <x15:cachedUniqueName index="587" name="[Reservations_Stay_Days].[avg_price_per_room].&amp;[7.263E1]"/>
            <x15:cachedUniqueName index="588" name="[Reservations_Stay_Days].[avg_price_per_room].&amp;[7.264E1]"/>
            <x15:cachedUniqueName index="589" name="[Reservations_Stay_Days].[avg_price_per_room].&amp;[7.267E1]"/>
            <x15:cachedUniqueName index="590" name="[Reservations_Stay_Days].[avg_price_per_room].&amp;[7.269E1]"/>
            <x15:cachedUniqueName index="591" name="[Reservations_Stay_Days].[avg_price_per_room].&amp;[7.272E1]"/>
            <x15:cachedUniqueName index="592" name="[Reservations_Stay_Days].[avg_price_per_room].&amp;[7.275E1]"/>
            <x15:cachedUniqueName index="593" name="[Reservations_Stay_Days].[avg_price_per_room].&amp;[7.276E1]"/>
            <x15:cachedUniqueName index="594" name="[Reservations_Stay_Days].[avg_price_per_room].&amp;[7.277E1]"/>
            <x15:cachedUniqueName index="595" name="[Reservations_Stay_Days].[avg_price_per_room].&amp;[7.28E1]"/>
            <x15:cachedUniqueName index="596" name="[Reservations_Stay_Days].[avg_price_per_room].&amp;[7.284E1]"/>
            <x15:cachedUniqueName index="597" name="[Reservations_Stay_Days].[avg_price_per_room].&amp;[7.29E1]"/>
            <x15:cachedUniqueName index="598" name="[Reservations_Stay_Days].[avg_price_per_room].&amp;[7.291E1]"/>
            <x15:cachedUniqueName index="599" name="[Reservations_Stay_Days].[avg_price_per_room].&amp;[7.293E1]"/>
            <x15:cachedUniqueName index="600" name="[Reservations_Stay_Days].[avg_price_per_room].&amp;[7.296E1]"/>
            <x15:cachedUniqueName index="601" name="[Reservations_Stay_Days].[avg_price_per_room].&amp;[7.3E1]"/>
            <x15:cachedUniqueName index="602" name="[Reservations_Stay_Days].[avg_price_per_room].&amp;[7.303E1]"/>
            <x15:cachedUniqueName index="603" name="[Reservations_Stay_Days].[avg_price_per_room].&amp;[7.307E1]"/>
            <x15:cachedUniqueName index="604" name="[Reservations_Stay_Days].[avg_price_per_room].&amp;[7.308E1]"/>
            <x15:cachedUniqueName index="605" name="[Reservations_Stay_Days].[avg_price_per_room].&amp;[7.31E1]"/>
            <x15:cachedUniqueName index="606" name="[Reservations_Stay_Days].[avg_price_per_room].&amp;[7.312E1]"/>
            <x15:cachedUniqueName index="607" name="[Reservations_Stay_Days].[avg_price_per_room].&amp;[7.315E1]"/>
            <x15:cachedUniqueName index="608" name="[Reservations_Stay_Days].[avg_price_per_room].&amp;[7.32E1]"/>
            <x15:cachedUniqueName index="609" name="[Reservations_Stay_Days].[avg_price_per_room].&amp;[7.321E1]"/>
            <x15:cachedUniqueName index="610" name="[Reservations_Stay_Days].[avg_price_per_room].&amp;[7.33E1]"/>
            <x15:cachedUniqueName index="611" name="[Reservations_Stay_Days].[avg_price_per_room].&amp;[7.332E1]"/>
            <x15:cachedUniqueName index="612" name="[Reservations_Stay_Days].[avg_price_per_room].&amp;[7.335E1]"/>
            <x15:cachedUniqueName index="613" name="[Reservations_Stay_Days].[avg_price_per_room].&amp;[7.337E1]"/>
            <x15:cachedUniqueName index="614" name="[Reservations_Stay_Days].[avg_price_per_room].&amp;[7.339E1]"/>
            <x15:cachedUniqueName index="615" name="[Reservations_Stay_Days].[avg_price_per_room].&amp;[7.341E1]"/>
            <x15:cachedUniqueName index="616" name="[Reservations_Stay_Days].[avg_price_per_room].&amp;[7.342E1]"/>
            <x15:cachedUniqueName index="617" name="[Reservations_Stay_Days].[avg_price_per_room].&amp;[7.345E1]"/>
            <x15:cachedUniqueName index="618" name="[Reservations_Stay_Days].[avg_price_per_room].&amp;[7.346E1]"/>
            <x15:cachedUniqueName index="619" name="[Reservations_Stay_Days].[avg_price_per_room].&amp;[7.35E1]"/>
            <x15:cachedUniqueName index="620" name="[Reservations_Stay_Days].[avg_price_per_room].&amp;[7.351E1]"/>
            <x15:cachedUniqueName index="621" name="[Reservations_Stay_Days].[avg_price_per_room].&amp;[7.356E1]"/>
            <x15:cachedUniqueName index="622" name="[Reservations_Stay_Days].[avg_price_per_room].&amp;[7.36E1]"/>
            <x15:cachedUniqueName index="623" name="[Reservations_Stay_Days].[avg_price_per_room].&amp;[7.361E1]"/>
            <x15:cachedUniqueName index="624" name="[Reservations_Stay_Days].[avg_price_per_room].&amp;[7.364E1]"/>
            <x15:cachedUniqueName index="625" name="[Reservations_Stay_Days].[avg_price_per_room].&amp;[7.365E1]"/>
            <x15:cachedUniqueName index="626" name="[Reservations_Stay_Days].[avg_price_per_room].&amp;[7.367E1]"/>
            <x15:cachedUniqueName index="627" name="[Reservations_Stay_Days].[avg_price_per_room].&amp;[7.373E1]"/>
            <x15:cachedUniqueName index="628" name="[Reservations_Stay_Days].[avg_price_per_room].&amp;[7.374E1]"/>
            <x15:cachedUniqueName index="629" name="[Reservations_Stay_Days].[avg_price_per_room].&amp;[7.377E1]"/>
            <x15:cachedUniqueName index="630" name="[Reservations_Stay_Days].[avg_price_per_room].&amp;[7.38E1]"/>
            <x15:cachedUniqueName index="631" name="[Reservations_Stay_Days].[avg_price_per_room].&amp;[7.381E1]"/>
            <x15:cachedUniqueName index="632" name="[Reservations_Stay_Days].[avg_price_per_room].&amp;[7.383E1]"/>
            <x15:cachedUniqueName index="633" name="[Reservations_Stay_Days].[avg_price_per_room].&amp;[7.387E1]"/>
            <x15:cachedUniqueName index="634" name="[Reservations_Stay_Days].[avg_price_per_room].&amp;[7.388E1]"/>
            <x15:cachedUniqueName index="635" name="[Reservations_Stay_Days].[avg_price_per_room].&amp;[7.39E1]"/>
            <x15:cachedUniqueName index="636" name="[Reservations_Stay_Days].[avg_price_per_room].&amp;[7.392E1]"/>
            <x15:cachedUniqueName index="637" name="[Reservations_Stay_Days].[avg_price_per_room].&amp;[7.395E1]"/>
            <x15:cachedUniqueName index="638" name="[Reservations_Stay_Days].[avg_price_per_room].&amp;[7.396E1]"/>
            <x15:cachedUniqueName index="639" name="[Reservations_Stay_Days].[avg_price_per_room].&amp;[7.4E1]"/>
            <x15:cachedUniqueName index="640" name="[Reservations_Stay_Days].[avg_price_per_room].&amp;[7.408E1]"/>
            <x15:cachedUniqueName index="641" name="[Reservations_Stay_Days].[avg_price_per_room].&amp;[7.41E1]"/>
            <x15:cachedUniqueName index="642" name="[Reservations_Stay_Days].[avg_price_per_room].&amp;[7.414E1]"/>
            <x15:cachedUniqueName index="643" name="[Reservations_Stay_Days].[avg_price_per_room].&amp;[7.415E1]"/>
            <x15:cachedUniqueName index="644" name="[Reservations_Stay_Days].[avg_price_per_room].&amp;[7.423E1]"/>
            <x15:cachedUniqueName index="645" name="[Reservations_Stay_Days].[avg_price_per_room].&amp;[7.425E1]"/>
            <x15:cachedUniqueName index="646" name="[Reservations_Stay_Days].[avg_price_per_room].&amp;[7.429E1]"/>
            <x15:cachedUniqueName index="647" name="[Reservations_Stay_Days].[avg_price_per_room].&amp;[7.433E1]"/>
            <x15:cachedUniqueName index="648" name="[Reservations_Stay_Days].[avg_price_per_room].&amp;[7.44E1]"/>
            <x15:cachedUniqueName index="649" name="[Reservations_Stay_Days].[avg_price_per_room].&amp;[7.444E1]"/>
            <x15:cachedUniqueName index="650" name="[Reservations_Stay_Days].[avg_price_per_room].&amp;[7.448E1]"/>
            <x15:cachedUniqueName index="651" name="[Reservations_Stay_Days].[avg_price_per_room].&amp;[7.45E1]"/>
            <x15:cachedUniqueName index="652" name="[Reservations_Stay_Days].[avg_price_per_room].&amp;[7.454E1]"/>
            <x15:cachedUniqueName index="653" name="[Reservations_Stay_Days].[avg_price_per_room].&amp;[7.46E1]"/>
            <x15:cachedUniqueName index="654" name="[Reservations_Stay_Days].[avg_price_per_room].&amp;[7.461E1]"/>
            <x15:cachedUniqueName index="655" name="[Reservations_Stay_Days].[avg_price_per_room].&amp;[7.464E1]"/>
            <x15:cachedUniqueName index="656" name="[Reservations_Stay_Days].[avg_price_per_room].&amp;[7.465E1]"/>
            <x15:cachedUniqueName index="657" name="[Reservations_Stay_Days].[avg_price_per_room].&amp;[7.467E1]"/>
            <x15:cachedUniqueName index="658" name="[Reservations_Stay_Days].[avg_price_per_room].&amp;[7.468E1]"/>
            <x15:cachedUniqueName index="659" name="[Reservations_Stay_Days].[avg_price_per_room].&amp;[7.469E1]"/>
            <x15:cachedUniqueName index="660" name="[Reservations_Stay_Days].[avg_price_per_room].&amp;[7.47E1]"/>
            <x15:cachedUniqueName index="661" name="[Reservations_Stay_Days].[avg_price_per_room].&amp;[7.48E1]"/>
            <x15:cachedUniqueName index="662" name="[Reservations_Stay_Days].[avg_price_per_room].&amp;[7.482E1]"/>
            <x15:cachedUniqueName index="663" name="[Reservations_Stay_Days].[avg_price_per_room].&amp;[7.483E1]"/>
            <x15:cachedUniqueName index="664" name="[Reservations_Stay_Days].[avg_price_per_room].&amp;[7.488E1]"/>
            <x15:cachedUniqueName index="665" name="[Reservations_Stay_Days].[avg_price_per_room].&amp;[7.489E1]"/>
            <x15:cachedUniqueName index="666" name="[Reservations_Stay_Days].[avg_price_per_room].&amp;[7.493E1]"/>
            <x15:cachedUniqueName index="667" name="[Reservations_Stay_Days].[avg_price_per_room].&amp;[7.495E1]"/>
            <x15:cachedUniqueName index="668" name="[Reservations_Stay_Days].[avg_price_per_room].&amp;[7.5E1]"/>
            <x15:cachedUniqueName index="669" name="[Reservations_Stay_Days].[avg_price_per_room].&amp;[7.505E1]"/>
            <x15:cachedUniqueName index="670" name="[Reservations_Stay_Days].[avg_price_per_room].&amp;[7.508E1]"/>
            <x15:cachedUniqueName index="671" name="[Reservations_Stay_Days].[avg_price_per_room].&amp;[7.51E1]"/>
            <x15:cachedUniqueName index="672" name="[Reservations_Stay_Days].[avg_price_per_room].&amp;[7.514E1]"/>
            <x15:cachedUniqueName index="673" name="[Reservations_Stay_Days].[avg_price_per_room].&amp;[7.515E1]"/>
            <x15:cachedUniqueName index="674" name="[Reservations_Stay_Days].[avg_price_per_room].&amp;[7.516E1]"/>
            <x15:cachedUniqueName index="675" name="[Reservations_Stay_Days].[avg_price_per_room].&amp;[7.518E1]"/>
            <x15:cachedUniqueName index="676" name="[Reservations_Stay_Days].[avg_price_per_room].&amp;[7.52E1]"/>
            <x15:cachedUniqueName index="677" name="[Reservations_Stay_Days].[avg_price_per_room].&amp;[7.523E1]"/>
            <x15:cachedUniqueName index="678" name="[Reservations_Stay_Days].[avg_price_per_room].&amp;[7.524E1]"/>
            <x15:cachedUniqueName index="679" name="[Reservations_Stay_Days].[avg_price_per_room].&amp;[7.525E1]"/>
            <x15:cachedUniqueName index="680" name="[Reservations_Stay_Days].[avg_price_per_room].&amp;[7.527E1]"/>
            <x15:cachedUniqueName index="681" name="[Reservations_Stay_Days].[avg_price_per_room].&amp;[7.528E1]"/>
            <x15:cachedUniqueName index="682" name="[Reservations_Stay_Days].[avg_price_per_room].&amp;[7.53E1]"/>
            <x15:cachedUniqueName index="683" name="[Reservations_Stay_Days].[avg_price_per_room].&amp;[7.533E1]"/>
            <x15:cachedUniqueName index="684" name="[Reservations_Stay_Days].[avg_price_per_room].&amp;[7.534E1]"/>
            <x15:cachedUniqueName index="685" name="[Reservations_Stay_Days].[avg_price_per_room].&amp;[7.535E1]"/>
            <x15:cachedUniqueName index="686" name="[Reservations_Stay_Days].[avg_price_per_room].&amp;[7.538E1]"/>
            <x15:cachedUniqueName index="687" name="[Reservations_Stay_Days].[avg_price_per_room].&amp;[7.54E1]"/>
            <x15:cachedUniqueName index="688" name="[Reservations_Stay_Days].[avg_price_per_room].&amp;[7.542E1]"/>
            <x15:cachedUniqueName index="689" name="[Reservations_Stay_Days].[avg_price_per_room].&amp;[7.543E1]"/>
            <x15:cachedUniqueName index="690" name="[Reservations_Stay_Days].[avg_price_per_room].&amp;[7.544E1]"/>
            <x15:cachedUniqueName index="691" name="[Reservations_Stay_Days].[avg_price_per_room].&amp;[7.547E1]"/>
            <x15:cachedUniqueName index="692" name="[Reservations_Stay_Days].[avg_price_per_room].&amp;[7.548E1]"/>
            <x15:cachedUniqueName index="693" name="[Reservations_Stay_Days].[avg_price_per_room].&amp;[7.55E1]"/>
            <x15:cachedUniqueName index="694" name="[Reservations_Stay_Days].[avg_price_per_room].&amp;[7.551E1]"/>
            <x15:cachedUniqueName index="695" name="[Reservations_Stay_Days].[avg_price_per_room].&amp;[7.553E1]"/>
            <x15:cachedUniqueName index="696" name="[Reservations_Stay_Days].[avg_price_per_room].&amp;[7.554E1]"/>
            <x15:cachedUniqueName index="697" name="[Reservations_Stay_Days].[avg_price_per_room].&amp;[7.556E1]"/>
            <x15:cachedUniqueName index="698" name="[Reservations_Stay_Days].[avg_price_per_room].&amp;[7.56E1]"/>
            <x15:cachedUniqueName index="699" name="[Reservations_Stay_Days].[avg_price_per_room].&amp;[7.565E1]"/>
            <x15:cachedUniqueName index="700" name="[Reservations_Stay_Days].[avg_price_per_room].&amp;[7.566E1]"/>
            <x15:cachedUniqueName index="701" name="[Reservations_Stay_Days].[avg_price_per_room].&amp;[7.575E1]"/>
            <x15:cachedUniqueName index="702" name="[Reservations_Stay_Days].[avg_price_per_room].&amp;[7.576E1]"/>
            <x15:cachedUniqueName index="703" name="[Reservations_Stay_Days].[avg_price_per_room].&amp;[7.579E1]"/>
            <x15:cachedUniqueName index="704" name="[Reservations_Stay_Days].[avg_price_per_room].&amp;[7.58E1]"/>
            <x15:cachedUniqueName index="705" name="[Reservations_Stay_Days].[avg_price_per_room].&amp;[7.581E1]"/>
            <x15:cachedUniqueName index="706" name="[Reservations_Stay_Days].[avg_price_per_room].&amp;[7.582E1]"/>
            <x15:cachedUniqueName index="707" name="[Reservations_Stay_Days].[avg_price_per_room].&amp;[7.586E1]"/>
            <x15:cachedUniqueName index="708" name="[Reservations_Stay_Days].[avg_price_per_room].&amp;[7.589E1]"/>
            <x15:cachedUniqueName index="709" name="[Reservations_Stay_Days].[avg_price_per_room].&amp;[7.59E1]"/>
            <x15:cachedUniqueName index="710" name="[Reservations_Stay_Days].[avg_price_per_room].&amp;[7.592E1]"/>
            <x15:cachedUniqueName index="711" name="[Reservations_Stay_Days].[avg_price_per_room].&amp;[7.595E1]"/>
            <x15:cachedUniqueName index="712" name="[Reservations_Stay_Days].[avg_price_per_room].&amp;[7.599E1]"/>
            <x15:cachedUniqueName index="713" name="[Reservations_Stay_Days].[avg_price_per_room].&amp;[7.6E1]"/>
            <x15:cachedUniqueName index="714" name="[Reservations_Stay_Days].[avg_price_per_room].&amp;[7.605E1]"/>
            <x15:cachedUniqueName index="715" name="[Reservations_Stay_Days].[avg_price_per_room].&amp;[7.608E1]"/>
            <x15:cachedUniqueName index="716" name="[Reservations_Stay_Days].[avg_price_per_room].&amp;[7.61E1]"/>
            <x15:cachedUniqueName index="717" name="[Reservations_Stay_Days].[avg_price_per_room].&amp;[7.612E1]"/>
            <x15:cachedUniqueName index="718" name="[Reservations_Stay_Days].[avg_price_per_room].&amp;[7.614E1]"/>
            <x15:cachedUniqueName index="719" name="[Reservations_Stay_Days].[avg_price_per_room].&amp;[7.616E1]"/>
            <x15:cachedUniqueName index="720" name="[Reservations_Stay_Days].[avg_price_per_room].&amp;[7.62E1]"/>
            <x15:cachedUniqueName index="721" name="[Reservations_Stay_Days].[avg_price_per_room].&amp;[7.622E1]"/>
            <x15:cachedUniqueName index="722" name="[Reservations_Stay_Days].[avg_price_per_room].&amp;[7.623E1]"/>
            <x15:cachedUniqueName index="723" name="[Reservations_Stay_Days].[avg_price_per_room].&amp;[7.625E1]"/>
            <x15:cachedUniqueName index="724" name="[Reservations_Stay_Days].[avg_price_per_room].&amp;[7.627E1]"/>
            <x15:cachedUniqueName index="725" name="[Reservations_Stay_Days].[avg_price_per_room].&amp;[7.629E1]"/>
            <x15:cachedUniqueName index="726" name="[Reservations_Stay_Days].[avg_price_per_room].&amp;[7.63E1]"/>
            <x15:cachedUniqueName index="727" name="[Reservations_Stay_Days].[avg_price_per_room].&amp;[7.633E1]"/>
            <x15:cachedUniqueName index="728" name="[Reservations_Stay_Days].[avg_price_per_room].&amp;[7.636E1]"/>
            <x15:cachedUniqueName index="729" name="[Reservations_Stay_Days].[avg_price_per_room].&amp;[7.638E1]"/>
            <x15:cachedUniqueName index="730" name="[Reservations_Stay_Days].[avg_price_per_room].&amp;[7.646E1]"/>
            <x15:cachedUniqueName index="731" name="[Reservations_Stay_Days].[avg_price_per_room].&amp;[7.647E1]"/>
            <x15:cachedUniqueName index="732" name="[Reservations_Stay_Days].[avg_price_per_room].&amp;[7.648E1]"/>
            <x15:cachedUniqueName index="733" name="[Reservations_Stay_Days].[avg_price_per_room].&amp;[7.65E1]"/>
            <x15:cachedUniqueName index="734" name="[Reservations_Stay_Days].[avg_price_per_room].&amp;[7.656E1]"/>
            <x15:cachedUniqueName index="735" name="[Reservations_Stay_Days].[avg_price_per_room].&amp;[7.658E1]"/>
            <x15:cachedUniqueName index="736" name="[Reservations_Stay_Days].[avg_price_per_room].&amp;[7.659E1]"/>
            <x15:cachedUniqueName index="737" name="[Reservations_Stay_Days].[avg_price_per_room].&amp;[7.667E1]"/>
            <x15:cachedUniqueName index="738" name="[Reservations_Stay_Days].[avg_price_per_room].&amp;[7.669E1]"/>
            <x15:cachedUniqueName index="739" name="[Reservations_Stay_Days].[avg_price_per_room].&amp;[7.675E1]"/>
            <x15:cachedUniqueName index="740" name="[Reservations_Stay_Days].[avg_price_per_room].&amp;[7.676E1]"/>
            <x15:cachedUniqueName index="741" name="[Reservations_Stay_Days].[avg_price_per_room].&amp;[7.677E1]"/>
            <x15:cachedUniqueName index="742" name="[Reservations_Stay_Days].[avg_price_per_room].&amp;[7.678E1]"/>
            <x15:cachedUniqueName index="743" name="[Reservations_Stay_Days].[avg_price_per_room].&amp;[7.68E1]"/>
            <x15:cachedUniqueName index="744" name="[Reservations_Stay_Days].[avg_price_per_room].&amp;[7.681E1]"/>
            <x15:cachedUniqueName index="745" name="[Reservations_Stay_Days].[avg_price_per_room].&amp;[7.684E1]"/>
            <x15:cachedUniqueName index="746" name="[Reservations_Stay_Days].[avg_price_per_room].&amp;[7.685E1]"/>
            <x15:cachedUniqueName index="747" name="[Reservations_Stay_Days].[avg_price_per_room].&amp;[7.69E1]"/>
            <x15:cachedUniqueName index="748" name="[Reservations_Stay_Days].[avg_price_per_room].&amp;[7.691E1]"/>
            <x15:cachedUniqueName index="749" name="[Reservations_Stay_Days].[avg_price_per_room].&amp;[7.692E1]"/>
            <x15:cachedUniqueName index="750" name="[Reservations_Stay_Days].[avg_price_per_room].&amp;[7.693E1]"/>
            <x15:cachedUniqueName index="751" name="[Reservations_Stay_Days].[avg_price_per_room].&amp;[7.695E1]"/>
            <x15:cachedUniqueName index="752" name="[Reservations_Stay_Days].[avg_price_per_room].&amp;[7.697E1]"/>
            <x15:cachedUniqueName index="753" name="[Reservations_Stay_Days].[avg_price_per_room].&amp;[7.7E1]"/>
            <x15:cachedUniqueName index="754" name="[Reservations_Stay_Days].[avg_price_per_room].&amp;[7.703E1]"/>
            <x15:cachedUniqueName index="755" name="[Reservations_Stay_Days].[avg_price_per_room].&amp;[7.704E1]"/>
            <x15:cachedUniqueName index="756" name="[Reservations_Stay_Days].[avg_price_per_room].&amp;[7.71E1]"/>
            <x15:cachedUniqueName index="757" name="[Reservations_Stay_Days].[avg_price_per_room].&amp;[7.714E1]"/>
            <x15:cachedUniqueName index="758" name="[Reservations_Stay_Days].[avg_price_per_room].&amp;[7.718E1]"/>
            <x15:cachedUniqueName index="759" name="[Reservations_Stay_Days].[avg_price_per_room].&amp;[7.72E1]"/>
            <x15:cachedUniqueName index="760" name="[Reservations_Stay_Days].[avg_price_per_room].&amp;[7.721E1]"/>
            <x15:cachedUniqueName index="761" name="[Reservations_Stay_Days].[avg_price_per_room].&amp;[7.723E1]"/>
            <x15:cachedUniqueName index="762" name="[Reservations_Stay_Days].[avg_price_per_room].&amp;[7.725E1]"/>
            <x15:cachedUniqueName index="763" name="[Reservations_Stay_Days].[avg_price_per_room].&amp;[7.729E1]"/>
            <x15:cachedUniqueName index="764" name="[Reservations_Stay_Days].[avg_price_per_room].&amp;[7.733E1]"/>
            <x15:cachedUniqueName index="765" name="[Reservations_Stay_Days].[avg_price_per_room].&amp;[7.735E1]"/>
            <x15:cachedUniqueName index="766" name="[Reservations_Stay_Days].[avg_price_per_room].&amp;[7.739E1]"/>
            <x15:cachedUniqueName index="767" name="[Reservations_Stay_Days].[avg_price_per_room].&amp;[7.74E1]"/>
            <x15:cachedUniqueName index="768" name="[Reservations_Stay_Days].[avg_price_per_room].&amp;[7.744E1]"/>
            <x15:cachedUniqueName index="769" name="[Reservations_Stay_Days].[avg_price_per_room].&amp;[7.747E1]"/>
            <x15:cachedUniqueName index="770" name="[Reservations_Stay_Days].[avg_price_per_room].&amp;[7.75E1]"/>
            <x15:cachedUniqueName index="771" name="[Reservations_Stay_Days].[avg_price_per_room].&amp;[7.751E1]"/>
            <x15:cachedUniqueName index="772" name="[Reservations_Stay_Days].[avg_price_per_room].&amp;[7.753E1]"/>
            <x15:cachedUniqueName index="773" name="[Reservations_Stay_Days].[avg_price_per_room].&amp;[7.755E1]"/>
            <x15:cachedUniqueName index="774" name="[Reservations_Stay_Days].[avg_price_per_room].&amp;[7.756E1]"/>
            <x15:cachedUniqueName index="775" name="[Reservations_Stay_Days].[avg_price_per_room].&amp;[7.757E1]"/>
            <x15:cachedUniqueName index="776" name="[Reservations_Stay_Days].[avg_price_per_room].&amp;[7.76E1]"/>
            <x15:cachedUniqueName index="777" name="[Reservations_Stay_Days].[avg_price_per_room].&amp;[7.762E1]"/>
            <x15:cachedUniqueName index="778" name="[Reservations_Stay_Days].[avg_price_per_room].&amp;[7.769E1]"/>
            <x15:cachedUniqueName index="779" name="[Reservations_Stay_Days].[avg_price_per_room].&amp;[7.771E1]"/>
            <x15:cachedUniqueName index="780" name="[Reservations_Stay_Days].[avg_price_per_room].&amp;[7.773E1]"/>
            <x15:cachedUniqueName index="781" name="[Reservations_Stay_Days].[avg_price_per_room].&amp;[7.775E1]"/>
            <x15:cachedUniqueName index="782" name="[Reservations_Stay_Days].[avg_price_per_room].&amp;[7.776E1]"/>
            <x15:cachedUniqueName index="783" name="[Reservations_Stay_Days].[avg_price_per_room].&amp;[7.777E1]"/>
            <x15:cachedUniqueName index="784" name="[Reservations_Stay_Days].[avg_price_per_room].&amp;[7.778E1]"/>
            <x15:cachedUniqueName index="785" name="[Reservations_Stay_Days].[avg_price_per_room].&amp;[7.785E1]"/>
            <x15:cachedUniqueName index="786" name="[Reservations_Stay_Days].[avg_price_per_room].&amp;[7.786E1]"/>
            <x15:cachedUniqueName index="787" name="[Reservations_Stay_Days].[avg_price_per_room].&amp;[7.787E1]"/>
            <x15:cachedUniqueName index="788" name="[Reservations_Stay_Days].[avg_price_per_room].&amp;[7.788E1]"/>
            <x15:cachedUniqueName index="789" name="[Reservations_Stay_Days].[avg_price_per_room].&amp;[7.789E1]"/>
            <x15:cachedUniqueName index="790" name="[Reservations_Stay_Days].[avg_price_per_room].&amp;[7.792E1]"/>
            <x15:cachedUniqueName index="791" name="[Reservations_Stay_Days].[avg_price_per_room].&amp;[7.799E1]"/>
            <x15:cachedUniqueName index="792" name="[Reservations_Stay_Days].[avg_price_per_room].&amp;[7.8E1]"/>
            <x15:cachedUniqueName index="793" name="[Reservations_Stay_Days].[avg_price_per_room].&amp;[7.803E1]"/>
            <x15:cachedUniqueName index="794" name="[Reservations_Stay_Days].[avg_price_per_room].&amp;[7.808E1]"/>
            <x15:cachedUniqueName index="795" name="[Reservations_Stay_Days].[avg_price_per_room].&amp;[7.81E1]"/>
            <x15:cachedUniqueName index="796" name="[Reservations_Stay_Days].[avg_price_per_room].&amp;[7.815E1]"/>
            <x15:cachedUniqueName index="797" name="[Reservations_Stay_Days].[avg_price_per_room].&amp;[7.817E1]"/>
            <x15:cachedUniqueName index="798" name="[Reservations_Stay_Days].[avg_price_per_room].&amp;[7.82E1]"/>
            <x15:cachedUniqueName index="799" name="[Reservations_Stay_Days].[avg_price_per_room].&amp;[7.825E1]"/>
            <x15:cachedUniqueName index="800" name="[Reservations_Stay_Days].[avg_price_per_room].&amp;[7.826E1]"/>
            <x15:cachedUniqueName index="801" name="[Reservations_Stay_Days].[avg_price_per_room].&amp;[7.83E1]"/>
            <x15:cachedUniqueName index="802" name="[Reservations_Stay_Days].[avg_price_per_room].&amp;[7.833E1]"/>
            <x15:cachedUniqueName index="803" name="[Reservations_Stay_Days].[avg_price_per_room].&amp;[7.835E1]"/>
            <x15:cachedUniqueName index="804" name="[Reservations_Stay_Days].[avg_price_per_room].&amp;[7.841E1]"/>
            <x15:cachedUniqueName index="805" name="[Reservations_Stay_Days].[avg_price_per_room].&amp;[7.842E1]"/>
            <x15:cachedUniqueName index="806" name="[Reservations_Stay_Days].[avg_price_per_room].&amp;[7.845E1]"/>
            <x15:cachedUniqueName index="807" name="[Reservations_Stay_Days].[avg_price_per_room].&amp;[7.848E1]"/>
            <x15:cachedUniqueName index="808" name="[Reservations_Stay_Days].[avg_price_per_room].&amp;[7.849E1]"/>
            <x15:cachedUniqueName index="809" name="[Reservations_Stay_Days].[avg_price_per_room].&amp;[7.85E1]"/>
            <x15:cachedUniqueName index="810" name="[Reservations_Stay_Days].[avg_price_per_room].&amp;[7.852E1]"/>
            <x15:cachedUniqueName index="811" name="[Reservations_Stay_Days].[avg_price_per_room].&amp;[7.853E1]"/>
            <x15:cachedUniqueName index="812" name="[Reservations_Stay_Days].[avg_price_per_room].&amp;[7.854E1]"/>
            <x15:cachedUniqueName index="813" name="[Reservations_Stay_Days].[avg_price_per_room].&amp;[7.855E1]"/>
            <x15:cachedUniqueName index="814" name="[Reservations_Stay_Days].[avg_price_per_room].&amp;[7.86E1]"/>
            <x15:cachedUniqueName index="815" name="[Reservations_Stay_Days].[avg_price_per_room].&amp;[7.863E1]"/>
            <x15:cachedUniqueName index="816" name="[Reservations_Stay_Days].[avg_price_per_room].&amp;[7.865E1]"/>
            <x15:cachedUniqueName index="817" name="[Reservations_Stay_Days].[avg_price_per_room].&amp;[7.869E1]"/>
            <x15:cachedUniqueName index="818" name="[Reservations_Stay_Days].[avg_price_per_room].&amp;[7.876E1]"/>
            <x15:cachedUniqueName index="819" name="[Reservations_Stay_Days].[avg_price_per_room].&amp;[7.877E1]"/>
            <x15:cachedUniqueName index="820" name="[Reservations_Stay_Days].[avg_price_per_room].&amp;[7.88E1]"/>
            <x15:cachedUniqueName index="821" name="[Reservations_Stay_Days].[avg_price_per_room].&amp;[7.881E1]"/>
            <x15:cachedUniqueName index="822" name="[Reservations_Stay_Days].[avg_price_per_room].&amp;[7.885E1]"/>
            <x15:cachedUniqueName index="823" name="[Reservations_Stay_Days].[avg_price_per_room].&amp;[7.888E1]"/>
            <x15:cachedUniqueName index="824" name="[Reservations_Stay_Days].[avg_price_per_room].&amp;[7.89E1]"/>
            <x15:cachedUniqueName index="825" name="[Reservations_Stay_Days].[avg_price_per_room].&amp;[7.894E1]"/>
            <x15:cachedUniqueName index="826" name="[Reservations_Stay_Days].[avg_price_per_room].&amp;[7.895E1]"/>
            <x15:cachedUniqueName index="827" name="[Reservations_Stay_Days].[avg_price_per_room].&amp;[7.896E1]"/>
            <x15:cachedUniqueName index="828" name="[Reservations_Stay_Days].[avg_price_per_room].&amp;[7.899E1]"/>
            <x15:cachedUniqueName index="829" name="[Reservations_Stay_Days].[avg_price_per_room].&amp;[7.9E1]"/>
            <x15:cachedUniqueName index="830" name="[Reservations_Stay_Days].[avg_price_per_room].&amp;[7.903E1]"/>
            <x15:cachedUniqueName index="831" name="[Reservations_Stay_Days].[avg_price_per_room].&amp;[7.905E1]"/>
            <x15:cachedUniqueName index="832" name="[Reservations_Stay_Days].[avg_price_per_room].&amp;[7.911E1]"/>
            <x15:cachedUniqueName index="833" name="[Reservations_Stay_Days].[avg_price_per_room].&amp;[7.914E1]"/>
            <x15:cachedUniqueName index="834" name="[Reservations_Stay_Days].[avg_price_per_room].&amp;[7.915E1]"/>
            <x15:cachedUniqueName index="835" name="[Reservations_Stay_Days].[avg_price_per_room].&amp;[7.92E1]"/>
            <x15:cachedUniqueName index="836" name="[Reservations_Stay_Days].[avg_price_per_room].&amp;[7.922E1]"/>
            <x15:cachedUniqueName index="837" name="[Reservations_Stay_Days].[avg_price_per_room].&amp;[7.925E1]"/>
            <x15:cachedUniqueName index="838" name="[Reservations_Stay_Days].[avg_price_per_room].&amp;[7.929E1]"/>
            <x15:cachedUniqueName index="839" name="[Reservations_Stay_Days].[avg_price_per_room].&amp;[7.93E1]"/>
            <x15:cachedUniqueName index="840" name="[Reservations_Stay_Days].[avg_price_per_room].&amp;[7.931E1]"/>
            <x15:cachedUniqueName index="841" name="[Reservations_Stay_Days].[avg_price_per_room].&amp;[7.933E1]"/>
            <x15:cachedUniqueName index="842" name="[Reservations_Stay_Days].[avg_price_per_room].&amp;[7.935E1]"/>
            <x15:cachedUniqueName index="843" name="[Reservations_Stay_Days].[avg_price_per_room].&amp;[7.936E1]"/>
            <x15:cachedUniqueName index="844" name="[Reservations_Stay_Days].[avg_price_per_room].&amp;[7.938E1]"/>
            <x15:cachedUniqueName index="845" name="[Reservations_Stay_Days].[avg_price_per_room].&amp;[7.939E1]"/>
            <x15:cachedUniqueName index="846" name="[Reservations_Stay_Days].[avg_price_per_room].&amp;[7.94E1]"/>
            <x15:cachedUniqueName index="847" name="[Reservations_Stay_Days].[avg_price_per_room].&amp;[7.943E1]"/>
            <x15:cachedUniqueName index="848" name="[Reservations_Stay_Days].[avg_price_per_room].&amp;[7.946E1]"/>
            <x15:cachedUniqueName index="849" name="[Reservations_Stay_Days].[avg_price_per_room].&amp;[7.948E1]"/>
            <x15:cachedUniqueName index="850" name="[Reservations_Stay_Days].[avg_price_per_room].&amp;[7.95E1]"/>
            <x15:cachedUniqueName index="851" name="[Reservations_Stay_Days].[avg_price_per_room].&amp;[7.953E1]"/>
            <x15:cachedUniqueName index="852" name="[Reservations_Stay_Days].[avg_price_per_room].&amp;[7.954E1]"/>
            <x15:cachedUniqueName index="853" name="[Reservations_Stay_Days].[avg_price_per_room].&amp;[7.956E1]"/>
            <x15:cachedUniqueName index="854" name="[Reservations_Stay_Days].[avg_price_per_room].&amp;[7.957E1]"/>
            <x15:cachedUniqueName index="855" name="[Reservations_Stay_Days].[avg_price_per_room].&amp;[7.959E1]"/>
            <x15:cachedUniqueName index="856" name="[Reservations_Stay_Days].[avg_price_per_room].&amp;[7.96E1]"/>
            <x15:cachedUniqueName index="857" name="[Reservations_Stay_Days].[avg_price_per_room].&amp;[7.962E1]"/>
            <x15:cachedUniqueName index="858" name="[Reservations_Stay_Days].[avg_price_per_room].&amp;[7.963E1]"/>
            <x15:cachedUniqueName index="859" name="[Reservations_Stay_Days].[avg_price_per_room].&amp;[7.964E1]"/>
            <x15:cachedUniqueName index="860" name="[Reservations_Stay_Days].[avg_price_per_room].&amp;[7.965E1]"/>
            <x15:cachedUniqueName index="861" name="[Reservations_Stay_Days].[avg_price_per_room].&amp;[7.966E1]"/>
            <x15:cachedUniqueName index="862" name="[Reservations_Stay_Days].[avg_price_per_room].&amp;[7.967E1]"/>
            <x15:cachedUniqueName index="863" name="[Reservations_Stay_Days].[avg_price_per_room].&amp;[7.969E1]"/>
            <x15:cachedUniqueName index="864" name="[Reservations_Stay_Days].[avg_price_per_room].&amp;[7.972E1]"/>
            <x15:cachedUniqueName index="865" name="[Reservations_Stay_Days].[avg_price_per_room].&amp;[7.975E1]"/>
            <x15:cachedUniqueName index="866" name="[Reservations_Stay_Days].[avg_price_per_room].&amp;[7.977E1]"/>
            <x15:cachedUniqueName index="867" name="[Reservations_Stay_Days].[avg_price_per_room].&amp;[7.98E1]"/>
            <x15:cachedUniqueName index="868" name="[Reservations_Stay_Days].[avg_price_per_room].&amp;[7.982E1]"/>
            <x15:cachedUniqueName index="869" name="[Reservations_Stay_Days].[avg_price_per_room].&amp;[7.985E1]"/>
            <x15:cachedUniqueName index="870" name="[Reservations_Stay_Days].[avg_price_per_room].&amp;[7.988E1]"/>
            <x15:cachedUniqueName index="871" name="[Reservations_Stay_Days].[avg_price_per_room].&amp;[7.99E1]"/>
            <x15:cachedUniqueName index="872" name="[Reservations_Stay_Days].[avg_price_per_room].&amp;[7.992E1]"/>
            <x15:cachedUniqueName index="873" name="[Reservations_Stay_Days].[avg_price_per_room].&amp;[8.E1]"/>
            <x15:cachedUniqueName index="874" name="[Reservations_Stay_Days].[avg_price_per_room].&amp;[8.001E1]"/>
            <x15:cachedUniqueName index="875" name="[Reservations_Stay_Days].[avg_price_per_room].&amp;[8.008E1]"/>
            <x15:cachedUniqueName index="876" name="[Reservations_Stay_Days].[avg_price_per_room].&amp;[8.009E1]"/>
            <x15:cachedUniqueName index="877" name="[Reservations_Stay_Days].[avg_price_per_room].&amp;[8.01E1]"/>
            <x15:cachedUniqueName index="878" name="[Reservations_Stay_Days].[avg_price_per_room].&amp;[8.014E1]"/>
            <x15:cachedUniqueName index="879" name="[Reservations_Stay_Days].[avg_price_per_room].&amp;[8.019E1]"/>
            <x15:cachedUniqueName index="880" name="[Reservations_Stay_Days].[avg_price_per_room].&amp;[8.02E1]"/>
            <x15:cachedUniqueName index="881" name="[Reservations_Stay_Days].[avg_price_per_room].&amp;[8.024E1]"/>
            <x15:cachedUniqueName index="882" name="[Reservations_Stay_Days].[avg_price_per_room].&amp;[8.026E1]"/>
            <x15:cachedUniqueName index="883" name="[Reservations_Stay_Days].[avg_price_per_room].&amp;[8.027E1]"/>
            <x15:cachedUniqueName index="884" name="[Reservations_Stay_Days].[avg_price_per_room].&amp;[8.03E1]"/>
            <x15:cachedUniqueName index="885" name="[Reservations_Stay_Days].[avg_price_per_room].&amp;[8.032E1]"/>
            <x15:cachedUniqueName index="886" name="[Reservations_Stay_Days].[avg_price_per_room].&amp;[8.033E1]"/>
            <x15:cachedUniqueName index="887" name="[Reservations_Stay_Days].[avg_price_per_room].&amp;[8.039E1]"/>
            <x15:cachedUniqueName index="888" name="[Reservations_Stay_Days].[avg_price_per_room].&amp;[8.04E1]"/>
            <x15:cachedUniqueName index="889" name="[Reservations_Stay_Days].[avg_price_per_room].&amp;[8.041E1]"/>
            <x15:cachedUniqueName index="890" name="[Reservations_Stay_Days].[avg_price_per_room].&amp;[8.042E1]"/>
            <x15:cachedUniqueName index="891" name="[Reservations_Stay_Days].[avg_price_per_room].&amp;[8.046E1]"/>
            <x15:cachedUniqueName index="892" name="[Reservations_Stay_Days].[avg_price_per_room].&amp;[8.047E1]"/>
            <x15:cachedUniqueName index="893" name="[Reservations_Stay_Days].[avg_price_per_room].&amp;[8.05E1]"/>
            <x15:cachedUniqueName index="894" name="[Reservations_Stay_Days].[avg_price_per_room].&amp;[8.055E1]"/>
            <x15:cachedUniqueName index="895" name="[Reservations_Stay_Days].[avg_price_per_room].&amp;[8.06E1]"/>
            <x15:cachedUniqueName index="896" name="[Reservations_Stay_Days].[avg_price_per_room].&amp;[8.061E1]"/>
            <x15:cachedUniqueName index="897" name="[Reservations_Stay_Days].[avg_price_per_room].&amp;[8.067E1]"/>
            <x15:cachedUniqueName index="898" name="[Reservations_Stay_Days].[avg_price_per_room].&amp;[8.07E1]"/>
            <x15:cachedUniqueName index="899" name="[Reservations_Stay_Days].[avg_price_per_room].&amp;[8.074E1]"/>
            <x15:cachedUniqueName index="900" name="[Reservations_Stay_Days].[avg_price_per_room].&amp;[8.075E1]"/>
            <x15:cachedUniqueName index="901" name="[Reservations_Stay_Days].[avg_price_per_room].&amp;[8.076E1]"/>
            <x15:cachedUniqueName index="902" name="[Reservations_Stay_Days].[avg_price_per_room].&amp;[8.079E1]"/>
            <x15:cachedUniqueName index="903" name="[Reservations_Stay_Days].[avg_price_per_room].&amp;[8.08E1]"/>
            <x15:cachedUniqueName index="904" name="[Reservations_Stay_Days].[avg_price_per_room].&amp;[8.082E1]"/>
            <x15:cachedUniqueName index="905" name="[Reservations_Stay_Days].[avg_price_per_room].&amp;[8.085E1]"/>
            <x15:cachedUniqueName index="906" name="[Reservations_Stay_Days].[avg_price_per_room].&amp;[8.1E1]"/>
            <x15:cachedUniqueName index="907" name="[Reservations_Stay_Days].[avg_price_per_room].&amp;[8.107E1]"/>
            <x15:cachedUniqueName index="908" name="[Reservations_Stay_Days].[avg_price_per_room].&amp;[8.108E1]"/>
            <x15:cachedUniqueName index="909" name="[Reservations_Stay_Days].[avg_price_per_room].&amp;[8.109E1]"/>
            <x15:cachedUniqueName index="910" name="[Reservations_Stay_Days].[avg_price_per_room].&amp;[8.11E1]"/>
            <x15:cachedUniqueName index="911" name="[Reservations_Stay_Days].[avg_price_per_room].&amp;[8.116E1]"/>
            <x15:cachedUniqueName index="912" name="[Reservations_Stay_Days].[avg_price_per_room].&amp;[8.119E1]"/>
            <x15:cachedUniqueName index="913" name="[Reservations_Stay_Days].[avg_price_per_room].&amp;[8.12E1]"/>
            <x15:cachedUniqueName index="914" name="[Reservations_Stay_Days].[avg_price_per_room].&amp;[8.125E1]"/>
            <x15:cachedUniqueName index="915" name="[Reservations_Stay_Days].[avg_price_per_room].&amp;[8.126E1]"/>
            <x15:cachedUniqueName index="916" name="[Reservations_Stay_Days].[avg_price_per_room].&amp;[8.13E1]"/>
            <x15:cachedUniqueName index="917" name="[Reservations_Stay_Days].[avg_price_per_room].&amp;[8.131E1]"/>
            <x15:cachedUniqueName index="918" name="[Reservations_Stay_Days].[avg_price_per_room].&amp;[8.135E1]"/>
            <x15:cachedUniqueName index="919" name="[Reservations_Stay_Days].[avg_price_per_room].&amp;[8.143E1]"/>
            <x15:cachedUniqueName index="920" name="[Reservations_Stay_Days].[avg_price_per_room].&amp;[8.147E1]"/>
            <x15:cachedUniqueName index="921" name="[Reservations_Stay_Days].[avg_price_per_room].&amp;[8.15E1]"/>
            <x15:cachedUniqueName index="922" name="[Reservations_Stay_Days].[avg_price_per_room].&amp;[8.154E1]"/>
            <x15:cachedUniqueName index="923" name="[Reservations_Stay_Days].[avg_price_per_room].&amp;[8.155E1]"/>
            <x15:cachedUniqueName index="924" name="[Reservations_Stay_Days].[avg_price_per_room].&amp;[8.156E1]"/>
            <x15:cachedUniqueName index="925" name="[Reservations_Stay_Days].[avg_price_per_room].&amp;[8.16E1]"/>
            <x15:cachedUniqueName index="926" name="[Reservations_Stay_Days].[avg_price_per_room].&amp;[8.162E1]"/>
            <x15:cachedUniqueName index="927" name="[Reservations_Stay_Days].[avg_price_per_room].&amp;[8.167E1]"/>
            <x15:cachedUniqueName index="928" name="[Reservations_Stay_Days].[avg_price_per_room].&amp;[8.17E1]"/>
            <x15:cachedUniqueName index="929" name="[Reservations_Stay_Days].[avg_price_per_room].&amp;[8.173E1]"/>
            <x15:cachedUniqueName index="930" name="[Reservations_Stay_Days].[avg_price_per_room].&amp;[8.175E1]"/>
            <x15:cachedUniqueName index="931" name="[Reservations_Stay_Days].[avg_price_per_room].&amp;[8.176E1]"/>
            <x15:cachedUniqueName index="932" name="[Reservations_Stay_Days].[avg_price_per_room].&amp;[8.177E1]"/>
            <x15:cachedUniqueName index="933" name="[Reservations_Stay_Days].[avg_price_per_room].&amp;[8.18E1]"/>
            <x15:cachedUniqueName index="934" name="[Reservations_Stay_Days].[avg_price_per_room].&amp;[8.181E1]"/>
            <x15:cachedUniqueName index="935" name="[Reservations_Stay_Days].[avg_price_per_room].&amp;[8.182E1]"/>
            <x15:cachedUniqueName index="936" name="[Reservations_Stay_Days].[avg_price_per_room].&amp;[8.186E1]"/>
            <x15:cachedUniqueName index="937" name="[Reservations_Stay_Days].[avg_price_per_room].&amp;[8.188E1]"/>
            <x15:cachedUniqueName index="938" name="[Reservations_Stay_Days].[avg_price_per_room].&amp;[8.19E1]"/>
            <x15:cachedUniqueName index="939" name="[Reservations_Stay_Days].[avg_price_per_room].&amp;[8.195E1]"/>
            <x15:cachedUniqueName index="940" name="[Reservations_Stay_Days].[avg_price_per_room].&amp;[8.196E1]"/>
            <x15:cachedUniqueName index="941" name="[Reservations_Stay_Days].[avg_price_per_room].&amp;[8.2E1]"/>
            <x15:cachedUniqueName index="942" name="[Reservations_Stay_Days].[avg_price_per_room].&amp;[8.207E1]"/>
            <x15:cachedUniqueName index="943" name="[Reservations_Stay_Days].[avg_price_per_room].&amp;[8.208E1]"/>
            <x15:cachedUniqueName index="944" name="[Reservations_Stay_Days].[avg_price_per_room].&amp;[8.21E1]"/>
            <x15:cachedUniqueName index="945" name="[Reservations_Stay_Days].[avg_price_per_room].&amp;[8.211E1]"/>
            <x15:cachedUniqueName index="946" name="[Reservations_Stay_Days].[avg_price_per_room].&amp;[8.212E1]"/>
            <x15:cachedUniqueName index="947" name="[Reservations_Stay_Days].[avg_price_per_room].&amp;[8.213E1]"/>
            <x15:cachedUniqueName index="948" name="[Reservations_Stay_Days].[avg_price_per_room].&amp;[8.217E1]"/>
            <x15:cachedUniqueName index="949" name="[Reservations_Stay_Days].[avg_price_per_room].&amp;[8.218E1]"/>
            <x15:cachedUniqueName index="950" name="[Reservations_Stay_Days].[avg_price_per_room].&amp;[8.219E1]"/>
            <x15:cachedUniqueName index="951" name="[Reservations_Stay_Days].[avg_price_per_room].&amp;[8.22E1]"/>
            <x15:cachedUniqueName index="952" name="[Reservations_Stay_Days].[avg_price_per_room].&amp;[8.223E1]"/>
            <x15:cachedUniqueName index="953" name="[Reservations_Stay_Days].[avg_price_per_room].&amp;[8.228E1]"/>
            <x15:cachedUniqueName index="954" name="[Reservations_Stay_Days].[avg_price_per_room].&amp;[8.233E1]"/>
            <x15:cachedUniqueName index="955" name="[Reservations_Stay_Days].[avg_price_per_room].&amp;[8.235E1]"/>
            <x15:cachedUniqueName index="956" name="[Reservations_Stay_Days].[avg_price_per_room].&amp;[8.239E1]"/>
            <x15:cachedUniqueName index="957" name="[Reservations_Stay_Days].[avg_price_per_room].&amp;[8.24E1]"/>
            <x15:cachedUniqueName index="958" name="[Reservations_Stay_Days].[avg_price_per_room].&amp;[8.244E1]"/>
            <x15:cachedUniqueName index="959" name="[Reservations_Stay_Days].[avg_price_per_room].&amp;[8.245E1]"/>
            <x15:cachedUniqueName index="960" name="[Reservations_Stay_Days].[avg_price_per_room].&amp;[8.247E1]"/>
            <x15:cachedUniqueName index="961" name="[Reservations_Stay_Days].[avg_price_per_room].&amp;[8.25E1]"/>
            <x15:cachedUniqueName index="962" name="[Reservations_Stay_Days].[avg_price_per_room].&amp;[8.259E1]"/>
            <x15:cachedUniqueName index="963" name="[Reservations_Stay_Days].[avg_price_per_room].&amp;[8.261E1]"/>
            <x15:cachedUniqueName index="964" name="[Reservations_Stay_Days].[avg_price_per_room].&amp;[8.265E1]"/>
            <x15:cachedUniqueName index="965" name="[Reservations_Stay_Days].[avg_price_per_room].&amp;[8.266E1]"/>
            <x15:cachedUniqueName index="966" name="[Reservations_Stay_Days].[avg_price_per_room].&amp;[8.267E1]"/>
            <x15:cachedUniqueName index="967" name="[Reservations_Stay_Days].[avg_price_per_room].&amp;[8.269E1]"/>
            <x15:cachedUniqueName index="968" name="[Reservations_Stay_Days].[avg_price_per_room].&amp;[8.27E1]"/>
            <x15:cachedUniqueName index="969" name="[Reservations_Stay_Days].[avg_price_per_room].&amp;[8.272E1]"/>
            <x15:cachedUniqueName index="970" name="[Reservations_Stay_Days].[avg_price_per_room].&amp;[8.273E1]"/>
            <x15:cachedUniqueName index="971" name="[Reservations_Stay_Days].[avg_price_per_room].&amp;[8.279E1]"/>
            <x15:cachedUniqueName index="972" name="[Reservations_Stay_Days].[avg_price_per_room].&amp;[8.28E1]"/>
            <x15:cachedUniqueName index="973" name="[Reservations_Stay_Days].[avg_price_per_room].&amp;[8.283E1]"/>
            <x15:cachedUniqueName index="974" name="[Reservations_Stay_Days].[avg_price_per_room].&amp;[8.287E1]"/>
            <x15:cachedUniqueName index="975" name="[Reservations_Stay_Days].[avg_price_per_room].&amp;[8.288E1]"/>
            <x15:cachedUniqueName index="976" name="[Reservations_Stay_Days].[avg_price_per_room].&amp;[8.29E1]"/>
            <x15:cachedUniqueName index="977" name="[Reservations_Stay_Days].[avg_price_per_room].&amp;[8.292E1]"/>
            <x15:cachedUniqueName index="978" name="[Reservations_Stay_Days].[avg_price_per_room].&amp;[8.294E1]"/>
            <x15:cachedUniqueName index="979" name="[Reservations_Stay_Days].[avg_price_per_room].&amp;[8.295E1]"/>
            <x15:cachedUniqueName index="980" name="[Reservations_Stay_Days].[avg_price_per_room].&amp;[8.296E1]"/>
            <x15:cachedUniqueName index="981" name="[Reservations_Stay_Days].[avg_price_per_room].&amp;[8.298E1]"/>
            <x15:cachedUniqueName index="982" name="[Reservations_Stay_Days].[avg_price_per_room].&amp;[8.299E1]"/>
            <x15:cachedUniqueName index="983" name="[Reservations_Stay_Days].[avg_price_per_room].&amp;[8.3E1]"/>
            <x15:cachedUniqueName index="984" name="[Reservations_Stay_Days].[avg_price_per_room].&amp;[8.301E1]"/>
            <x15:cachedUniqueName index="985" name="[Reservations_Stay_Days].[avg_price_per_room].&amp;[8.303E1]"/>
            <x15:cachedUniqueName index="986" name="[Reservations_Stay_Days].[avg_price_per_room].&amp;[8.304E1]"/>
            <x15:cachedUniqueName index="987" name="[Reservations_Stay_Days].[avg_price_per_room].&amp;[8.305E1]"/>
            <x15:cachedUniqueName index="988" name="[Reservations_Stay_Days].[avg_price_per_room].&amp;[8.31E1]"/>
            <x15:cachedUniqueName index="989" name="[Reservations_Stay_Days].[avg_price_per_room].&amp;[8.312E1]"/>
            <x15:cachedUniqueName index="990" name="[Reservations_Stay_Days].[avg_price_per_room].&amp;[8.316E1]"/>
            <x15:cachedUniqueName index="991" name="[Reservations_Stay_Days].[avg_price_per_room].&amp;[8.318E1]"/>
            <x15:cachedUniqueName index="992" name="[Reservations_Stay_Days].[avg_price_per_room].&amp;[8.32E1]"/>
            <x15:cachedUniqueName index="993" name="[Reservations_Stay_Days].[avg_price_per_room].&amp;[8.325E1]"/>
            <x15:cachedUniqueName index="994" name="[Reservations_Stay_Days].[avg_price_per_room].&amp;[8.33E1]"/>
            <x15:cachedUniqueName index="995" name="[Reservations_Stay_Days].[avg_price_per_room].&amp;[8.333E1]"/>
            <x15:cachedUniqueName index="996" name="[Reservations_Stay_Days].[avg_price_per_room].&amp;[8.338E1]"/>
            <x15:cachedUniqueName index="997" name="[Reservations_Stay_Days].[avg_price_per_room].&amp;[8.339E1]"/>
            <x15:cachedUniqueName index="998" name="[Reservations_Stay_Days].[avg_price_per_room].&amp;[8.34E1]"/>
            <x15:cachedUniqueName index="999" name="[Reservations_Stay_Days].[avg_price_per_room].&amp;[8.347E1]"/>
            <x15:cachedUniqueName index="1000" name="[Reservations_Stay_Days].[avg_price_per_room].&amp;[8.348E1]"/>
            <x15:cachedUniqueName index="1001" name="[Reservations_Stay_Days].[avg_price_per_room].&amp;[8.35E1]"/>
            <x15:cachedUniqueName index="1002" name="[Reservations_Stay_Days].[avg_price_per_room].&amp;[8.355E1]"/>
            <x15:cachedUniqueName index="1003" name="[Reservations_Stay_Days].[avg_price_per_room].&amp;[8.357E1]"/>
            <x15:cachedUniqueName index="1004" name="[Reservations_Stay_Days].[avg_price_per_room].&amp;[8.358E1]"/>
            <x15:cachedUniqueName index="1005" name="[Reservations_Stay_Days].[avg_price_per_room].&amp;[8.359E1]"/>
            <x15:cachedUniqueName index="1006" name="[Reservations_Stay_Days].[avg_price_per_room].&amp;[8.36E1]"/>
            <x15:cachedUniqueName index="1007" name="[Reservations_Stay_Days].[avg_price_per_room].&amp;[8.361E1]"/>
            <x15:cachedUniqueName index="1008" name="[Reservations_Stay_Days].[avg_price_per_room].&amp;[8.364E1]"/>
            <x15:cachedUniqueName index="1009" name="[Reservations_Stay_Days].[avg_price_per_room].&amp;[8.366E1]"/>
            <x15:cachedUniqueName index="1010" name="[Reservations_Stay_Days].[avg_price_per_room].&amp;[8.37E1]"/>
            <x15:cachedUniqueName index="1011" name="[Reservations_Stay_Days].[avg_price_per_room].&amp;[8.373E1]"/>
            <x15:cachedUniqueName index="1012" name="[Reservations_Stay_Days].[avg_price_per_room].&amp;[8.378E1]"/>
            <x15:cachedUniqueName index="1013" name="[Reservations_Stay_Days].[avg_price_per_room].&amp;[8.379E1]"/>
            <x15:cachedUniqueName index="1014" name="[Reservations_Stay_Days].[avg_price_per_room].&amp;[8.38E1]"/>
            <x15:cachedUniqueName index="1015" name="[Reservations_Stay_Days].[avg_price_per_room].&amp;[8.383E1]"/>
            <x15:cachedUniqueName index="1016" name="[Reservations_Stay_Days].[avg_price_per_room].&amp;[8.385E1]"/>
            <x15:cachedUniqueName index="1017" name="[Reservations_Stay_Days].[avg_price_per_room].&amp;[8.387E1]"/>
            <x15:cachedUniqueName index="1018" name="[Reservations_Stay_Days].[avg_price_per_room].&amp;[8.39E1]"/>
            <x15:cachedUniqueName index="1019" name="[Reservations_Stay_Days].[avg_price_per_room].&amp;[8.392E1]"/>
            <x15:cachedUniqueName index="1020" name="[Reservations_Stay_Days].[avg_price_per_room].&amp;[8.393E1]"/>
            <x15:cachedUniqueName index="1021" name="[Reservations_Stay_Days].[avg_price_per_room].&amp;[8.4E1]"/>
            <x15:cachedUniqueName index="1022" name="[Reservations_Stay_Days].[avg_price_per_room].&amp;[8.403E1]"/>
            <x15:cachedUniqueName index="1023" name="[Reservations_Stay_Days].[avg_price_per_room].&amp;[8.405E1]"/>
            <x15:cachedUniqueName index="1024" name="[Reservations_Stay_Days].[avg_price_per_room].&amp;[8.413E1]"/>
            <x15:cachedUniqueName index="1025" name="[Reservations_Stay_Days].[avg_price_per_room].&amp;[8.414E1]"/>
            <x15:cachedUniqueName index="1026" name="[Reservations_Stay_Days].[avg_price_per_room].&amp;[8.415E1]"/>
            <x15:cachedUniqueName index="1027" name="[Reservations_Stay_Days].[avg_price_per_room].&amp;[8.42E1]"/>
            <x15:cachedUniqueName index="1028" name="[Reservations_Stay_Days].[avg_price_per_room].&amp;[8.424E1]"/>
            <x15:cachedUniqueName index="1029" name="[Reservations_Stay_Days].[avg_price_per_room].&amp;[8.425E1]"/>
            <x15:cachedUniqueName index="1030" name="[Reservations_Stay_Days].[avg_price_per_room].&amp;[8.43E1]"/>
            <x15:cachedUniqueName index="1031" name="[Reservations_Stay_Days].[avg_price_per_room].&amp;[8.431E1]"/>
            <x15:cachedUniqueName index="1032" name="[Reservations_Stay_Days].[avg_price_per_room].&amp;[8.432E1]"/>
            <x15:cachedUniqueName index="1033" name="[Reservations_Stay_Days].[avg_price_per_room].&amp;[8.433E1]"/>
            <x15:cachedUniqueName index="1034" name="[Reservations_Stay_Days].[avg_price_per_room].&amp;[8.435E1]"/>
            <x15:cachedUniqueName index="1035" name="[Reservations_Stay_Days].[avg_price_per_room].&amp;[8.439E1]"/>
            <x15:cachedUniqueName index="1036" name="[Reservations_Stay_Days].[avg_price_per_room].&amp;[8.443E1]"/>
            <x15:cachedUniqueName index="1037" name="[Reservations_Stay_Days].[avg_price_per_room].&amp;[8.445E1]"/>
            <x15:cachedUniqueName index="1038" name="[Reservations_Stay_Days].[avg_price_per_room].&amp;[8.45E1]"/>
            <x15:cachedUniqueName index="1039" name="[Reservations_Stay_Days].[avg_price_per_room].&amp;[8.452E1]"/>
            <x15:cachedUniqueName index="1040" name="[Reservations_Stay_Days].[avg_price_per_room].&amp;[8.455E1]"/>
            <x15:cachedUniqueName index="1041" name="[Reservations_Stay_Days].[avg_price_per_room].&amp;[8.456E1]"/>
            <x15:cachedUniqueName index="1042" name="[Reservations_Stay_Days].[avg_price_per_room].&amp;[8.457E1]"/>
            <x15:cachedUniqueName index="1043" name="[Reservations_Stay_Days].[avg_price_per_room].&amp;[8.458E1]"/>
            <x15:cachedUniqueName index="1044" name="[Reservations_Stay_Days].[avg_price_per_room].&amp;[8.46E1]"/>
            <x15:cachedUniqueName index="1045" name="[Reservations_Stay_Days].[avg_price_per_room].&amp;[8.465E1]"/>
            <x15:cachedUniqueName index="1046" name="[Reservations_Stay_Days].[avg_price_per_room].&amp;[8.467E1]"/>
            <x15:cachedUniqueName index="1047" name="[Reservations_Stay_Days].[avg_price_per_room].&amp;[8.469E1]"/>
            <x15:cachedUniqueName index="1048" name="[Reservations_Stay_Days].[avg_price_per_room].&amp;[8.47E1]"/>
            <x15:cachedUniqueName index="1049" name="[Reservations_Stay_Days].[avg_price_per_room].&amp;[8.472E1]"/>
            <x15:cachedUniqueName index="1050" name="[Reservations_Stay_Days].[avg_price_per_room].&amp;[8.48E1]"/>
            <x15:cachedUniqueName index="1051" name="[Reservations_Stay_Days].[avg_price_per_room].&amp;[8.482E1]"/>
            <x15:cachedUniqueName index="1052" name="[Reservations_Stay_Days].[avg_price_per_room].&amp;[8.485E1]"/>
            <x15:cachedUniqueName index="1053" name="[Reservations_Stay_Days].[avg_price_per_room].&amp;[8.49E1]"/>
            <x15:cachedUniqueName index="1054" name="[Reservations_Stay_Days].[avg_price_per_room].&amp;[8.495E1]"/>
            <x15:cachedUniqueName index="1055" name="[Reservations_Stay_Days].[avg_price_per_room].&amp;[8.496E1]"/>
            <x15:cachedUniqueName index="1056" name="[Reservations_Stay_Days].[avg_price_per_room].&amp;[8.5E1]"/>
            <x15:cachedUniqueName index="1057" name="[Reservations_Stay_Days].[avg_price_per_room].&amp;[8.501E1]"/>
            <x15:cachedUniqueName index="1058" name="[Reservations_Stay_Days].[avg_price_per_room].&amp;[8.503E1]"/>
            <x15:cachedUniqueName index="1059" name="[Reservations_Stay_Days].[avg_price_per_room].&amp;[8.505E1]"/>
            <x15:cachedUniqueName index="1060" name="[Reservations_Stay_Days].[avg_price_per_room].&amp;[8.507E1]"/>
            <x15:cachedUniqueName index="1061" name="[Reservations_Stay_Days].[avg_price_per_room].&amp;[8.516E1]"/>
            <x15:cachedUniqueName index="1062" name="[Reservations_Stay_Days].[avg_price_per_room].&amp;[8.517E1]"/>
            <x15:cachedUniqueName index="1063" name="[Reservations_Stay_Days].[avg_price_per_room].&amp;[8.524E1]"/>
            <x15:cachedUniqueName index="1064" name="[Reservations_Stay_Days].[avg_price_per_room].&amp;[8.527E1]"/>
            <x15:cachedUniqueName index="1065" name="[Reservations_Stay_Days].[avg_price_per_room].&amp;[8.528E1]"/>
            <x15:cachedUniqueName index="1066" name="[Reservations_Stay_Days].[avg_price_per_room].&amp;[8.529E1]"/>
            <x15:cachedUniqueName index="1067" name="[Reservations_Stay_Days].[avg_price_per_room].&amp;[8.53E1]"/>
            <x15:cachedUniqueName index="1068" name="[Reservations_Stay_Days].[avg_price_per_room].&amp;[8.532E1]"/>
            <x15:cachedUniqueName index="1069" name="[Reservations_Stay_Days].[avg_price_per_room].&amp;[8.533E1]"/>
            <x15:cachedUniqueName index="1070" name="[Reservations_Stay_Days].[avg_price_per_room].&amp;[8.535E1]"/>
            <x15:cachedUniqueName index="1071" name="[Reservations_Stay_Days].[avg_price_per_room].&amp;[8.538E1]"/>
            <x15:cachedUniqueName index="1072" name="[Reservations_Stay_Days].[avg_price_per_room].&amp;[8.547E1]"/>
            <x15:cachedUniqueName index="1073" name="[Reservations_Stay_Days].[avg_price_per_room].&amp;[8.55E1]"/>
            <x15:cachedUniqueName index="1074" name="[Reservations_Stay_Days].[avg_price_per_room].&amp;[8.551E1]"/>
            <x15:cachedUniqueName index="1075" name="[Reservations_Stay_Days].[avg_price_per_room].&amp;[8.555E1]"/>
            <x15:cachedUniqueName index="1076" name="[Reservations_Stay_Days].[avg_price_per_room].&amp;[8.557E1]"/>
            <x15:cachedUniqueName index="1077" name="[Reservations_Stay_Days].[avg_price_per_room].&amp;[8.559E1]"/>
            <x15:cachedUniqueName index="1078" name="[Reservations_Stay_Days].[avg_price_per_room].&amp;[8.56E1]"/>
            <x15:cachedUniqueName index="1079" name="[Reservations_Stay_Days].[avg_price_per_room].&amp;[8.561E1]"/>
            <x15:cachedUniqueName index="1080" name="[Reservations_Stay_Days].[avg_price_per_room].&amp;[8.563E1]"/>
            <x15:cachedUniqueName index="1081" name="[Reservations_Stay_Days].[avg_price_per_room].&amp;[8.567E1]"/>
            <x15:cachedUniqueName index="1082" name="[Reservations_Stay_Days].[avg_price_per_room].&amp;[8.568E1]"/>
            <x15:cachedUniqueName index="1083" name="[Reservations_Stay_Days].[avg_price_per_room].&amp;[8.57E1]"/>
            <x15:cachedUniqueName index="1084" name="[Reservations_Stay_Days].[avg_price_per_room].&amp;[8.575E1]"/>
            <x15:cachedUniqueName index="1085" name="[Reservations_Stay_Days].[avg_price_per_room].&amp;[8.578E1]"/>
            <x15:cachedUniqueName index="1086" name="[Reservations_Stay_Days].[avg_price_per_room].&amp;[8.585E1]"/>
            <x15:cachedUniqueName index="1087" name="[Reservations_Stay_Days].[avg_price_per_room].&amp;[8.586E1]"/>
            <x15:cachedUniqueName index="1088" name="[Reservations_Stay_Days].[avg_price_per_room].&amp;[8.587E1]"/>
            <x15:cachedUniqueName index="1089" name="[Reservations_Stay_Days].[avg_price_per_room].&amp;[8.592E1]"/>
            <x15:cachedUniqueName index="1090" name="[Reservations_Stay_Days].[avg_price_per_room].&amp;[8.593E1]"/>
            <x15:cachedUniqueName index="1091" name="[Reservations_Stay_Days].[avg_price_per_room].&amp;[8.596E1]"/>
            <x15:cachedUniqueName index="1092" name="[Reservations_Stay_Days].[avg_price_per_room].&amp;[8.598E1]"/>
            <x15:cachedUniqueName index="1093" name="[Reservations_Stay_Days].[avg_price_per_room].&amp;[8.6E1]"/>
            <x15:cachedUniqueName index="1094" name="[Reservations_Stay_Days].[avg_price_per_room].&amp;[8.605E1]"/>
            <x15:cachedUniqueName index="1095" name="[Reservations_Stay_Days].[avg_price_per_room].&amp;[8.606E1]"/>
            <x15:cachedUniqueName index="1096" name="[Reservations_Stay_Days].[avg_price_per_room].&amp;[8.607E1]"/>
            <x15:cachedUniqueName index="1097" name="[Reservations_Stay_Days].[avg_price_per_room].&amp;[8.609E1]"/>
            <x15:cachedUniqueName index="1098" name="[Reservations_Stay_Days].[avg_price_per_room].&amp;[8.61E1]"/>
            <x15:cachedUniqueName index="1099" name="[Reservations_Stay_Days].[avg_price_per_room].&amp;[8.612E1]"/>
            <x15:cachedUniqueName index="1100" name="[Reservations_Stay_Days].[avg_price_per_room].&amp;[8.615E1]"/>
            <x15:cachedUniqueName index="1101" name="[Reservations_Stay_Days].[avg_price_per_room].&amp;[8.62E1]"/>
            <x15:cachedUniqueName index="1102" name="[Reservations_Stay_Days].[avg_price_per_room].&amp;[8.621E1]"/>
            <x15:cachedUniqueName index="1103" name="[Reservations_Stay_Days].[avg_price_per_room].&amp;[8.624E1]"/>
            <x15:cachedUniqueName index="1104" name="[Reservations_Stay_Days].[avg_price_per_room].&amp;[8.625E1]"/>
            <x15:cachedUniqueName index="1105" name="[Reservations_Stay_Days].[avg_price_per_room].&amp;[8.628E1]"/>
            <x15:cachedUniqueName index="1106" name="[Reservations_Stay_Days].[avg_price_per_room].&amp;[8.63E1]"/>
            <x15:cachedUniqueName index="1107" name="[Reservations_Stay_Days].[avg_price_per_room].&amp;[8.632E1]"/>
            <x15:cachedUniqueName index="1108" name="[Reservations_Stay_Days].[avg_price_per_room].&amp;[8.633E1]"/>
            <x15:cachedUniqueName index="1109" name="[Reservations_Stay_Days].[avg_price_per_room].&amp;[8.635E1]"/>
            <x15:cachedUniqueName index="1110" name="[Reservations_Stay_Days].[avg_price_per_room].&amp;[8.636E1]"/>
            <x15:cachedUniqueName index="1111" name="[Reservations_Stay_Days].[avg_price_per_room].&amp;[8.64E1]"/>
            <x15:cachedUniqueName index="1112" name="[Reservations_Stay_Days].[avg_price_per_room].&amp;[8.643E1]"/>
            <x15:cachedUniqueName index="1113" name="[Reservations_Stay_Days].[avg_price_per_room].&amp;[8.645E1]"/>
            <x15:cachedUniqueName index="1114" name="[Reservations_Stay_Days].[avg_price_per_room].&amp;[8.647E1]"/>
            <x15:cachedUniqueName index="1115" name="[Reservations_Stay_Days].[avg_price_per_room].&amp;[8.65E1]"/>
            <x15:cachedUniqueName index="1116" name="[Reservations_Stay_Days].[avg_price_per_room].&amp;[8.653E1]"/>
            <x15:cachedUniqueName index="1117" name="[Reservations_Stay_Days].[avg_price_per_room].&amp;[8.655E1]"/>
            <x15:cachedUniqueName index="1118" name="[Reservations_Stay_Days].[avg_price_per_room].&amp;[8.658E1]"/>
            <x15:cachedUniqueName index="1119" name="[Reservations_Stay_Days].[avg_price_per_room].&amp;[8.66E1]"/>
            <x15:cachedUniqueName index="1120" name="[Reservations_Stay_Days].[avg_price_per_room].&amp;[8.661E1]"/>
            <x15:cachedUniqueName index="1121" name="[Reservations_Stay_Days].[avg_price_per_room].&amp;[8.662E1]"/>
            <x15:cachedUniqueName index="1122" name="[Reservations_Stay_Days].[avg_price_per_room].&amp;[8.663E1]"/>
            <x15:cachedUniqueName index="1123" name="[Reservations_Stay_Days].[avg_price_per_room].&amp;[8.667E1]"/>
            <x15:cachedUniqueName index="1124" name="[Reservations_Stay_Days].[avg_price_per_room].&amp;[8.67E1]"/>
            <x15:cachedUniqueName index="1125" name="[Reservations_Stay_Days].[avg_price_per_room].&amp;[8.672E1]"/>
            <x15:cachedUniqueName index="1126" name="[Reservations_Stay_Days].[avg_price_per_room].&amp;[8.675E1]"/>
            <x15:cachedUniqueName index="1127" name="[Reservations_Stay_Days].[avg_price_per_room].&amp;[8.678E1]"/>
            <x15:cachedUniqueName index="1128" name="[Reservations_Stay_Days].[avg_price_per_room].&amp;[8.68E1]"/>
            <x15:cachedUniqueName index="1129" name="[Reservations_Stay_Days].[avg_price_per_room].&amp;[8.682E1]"/>
            <x15:cachedUniqueName index="1130" name="[Reservations_Stay_Days].[avg_price_per_room].&amp;[8.685E1]"/>
            <x15:cachedUniqueName index="1131" name="[Reservations_Stay_Days].[avg_price_per_room].&amp;[8.69E1]"/>
            <x15:cachedUniqueName index="1132" name="[Reservations_Stay_Days].[avg_price_per_room].&amp;[8.692E1]"/>
            <x15:cachedUniqueName index="1133" name="[Reservations_Stay_Days].[avg_price_per_room].&amp;[8.693E1]"/>
            <x15:cachedUniqueName index="1134" name="[Reservations_Stay_Days].[avg_price_per_room].&amp;[8.698E1]"/>
            <x15:cachedUniqueName index="1135" name="[Reservations_Stay_Days].[avg_price_per_room].&amp;[8.7E1]"/>
            <x15:cachedUniqueName index="1136" name="[Reservations_Stay_Days].[avg_price_per_room].&amp;[8.701E1]"/>
            <x15:cachedUniqueName index="1137" name="[Reservations_Stay_Days].[avg_price_per_room].&amp;[8.703E1]"/>
            <x15:cachedUniqueName index="1138" name="[Reservations_Stay_Days].[avg_price_per_room].&amp;[8.704E1]"/>
            <x15:cachedUniqueName index="1139" name="[Reservations_Stay_Days].[avg_price_per_room].&amp;[8.705E1]"/>
            <x15:cachedUniqueName index="1140" name="[Reservations_Stay_Days].[avg_price_per_room].&amp;[8.708E1]"/>
            <x15:cachedUniqueName index="1141" name="[Reservations_Stay_Days].[avg_price_per_room].&amp;[8.709E1]"/>
            <x15:cachedUniqueName index="1142" name="[Reservations_Stay_Days].[avg_price_per_room].&amp;[8.712E1]"/>
            <x15:cachedUniqueName index="1143" name="[Reservations_Stay_Days].[avg_price_per_room].&amp;[8.713E1]"/>
            <x15:cachedUniqueName index="1144" name="[Reservations_Stay_Days].[avg_price_per_room].&amp;[8.718E1]"/>
            <x15:cachedUniqueName index="1145" name="[Reservations_Stay_Days].[avg_price_per_room].&amp;[8.72E1]"/>
            <x15:cachedUniqueName index="1146" name="[Reservations_Stay_Days].[avg_price_per_room].&amp;[8.727E1]"/>
            <x15:cachedUniqueName index="1147" name="[Reservations_Stay_Days].[avg_price_per_room].&amp;[8.73E1]"/>
            <x15:cachedUniqueName index="1148" name="[Reservations_Stay_Days].[avg_price_per_room].&amp;[8.731E1]"/>
            <x15:cachedUniqueName index="1149" name="[Reservations_Stay_Days].[avg_price_per_room].&amp;[8.732E1]"/>
            <x15:cachedUniqueName index="1150" name="[Reservations_Stay_Days].[avg_price_per_room].&amp;[8.733E1]"/>
            <x15:cachedUniqueName index="1151" name="[Reservations_Stay_Days].[avg_price_per_room].&amp;[8.74E1]"/>
            <x15:cachedUniqueName index="1152" name="[Reservations_Stay_Days].[avg_price_per_room].&amp;[8.741E1]"/>
            <x15:cachedUniqueName index="1153" name="[Reservations_Stay_Days].[avg_price_per_room].&amp;[8.748E1]"/>
            <x15:cachedUniqueName index="1154" name="[Reservations_Stay_Days].[avg_price_per_room].&amp;[8.75E1]"/>
            <x15:cachedUniqueName index="1155" name="[Reservations_Stay_Days].[avg_price_per_room].&amp;[8.753E1]"/>
            <x15:cachedUniqueName index="1156" name="[Reservations_Stay_Days].[avg_price_per_room].&amp;[8.754E1]"/>
            <x15:cachedUniqueName index="1157" name="[Reservations_Stay_Days].[avg_price_per_room].&amp;[8.755E1]"/>
            <x15:cachedUniqueName index="1158" name="[Reservations_Stay_Days].[avg_price_per_room].&amp;[8.758E1]"/>
            <x15:cachedUniqueName index="1159" name="[Reservations_Stay_Days].[avg_price_per_room].&amp;[8.763E1]"/>
            <x15:cachedUniqueName index="1160" name="[Reservations_Stay_Days].[avg_price_per_room].&amp;[8.767E1]"/>
            <x15:cachedUniqueName index="1161" name="[Reservations_Stay_Days].[avg_price_per_room].&amp;[8.77E1]"/>
            <x15:cachedUniqueName index="1162" name="[Reservations_Stay_Days].[avg_price_per_room].&amp;[8.771E1]"/>
            <x15:cachedUniqueName index="1163" name="[Reservations_Stay_Days].[avg_price_per_room].&amp;[8.772E1]"/>
            <x15:cachedUniqueName index="1164" name="[Reservations_Stay_Days].[avg_price_per_room].&amp;[8.778E1]"/>
            <x15:cachedUniqueName index="1165" name="[Reservations_Stay_Days].[avg_price_per_room].&amp;[8.782E1]"/>
            <x15:cachedUniqueName index="1166" name="[Reservations_Stay_Days].[avg_price_per_room].&amp;[8.784E1]"/>
            <x15:cachedUniqueName index="1167" name="[Reservations_Stay_Days].[avg_price_per_room].&amp;[8.789E1]"/>
            <x15:cachedUniqueName index="1168" name="[Reservations_Stay_Days].[avg_price_per_room].&amp;[8.79E1]"/>
            <x15:cachedUniqueName index="1169" name="[Reservations_Stay_Days].[avg_price_per_room].&amp;[8.795E1]"/>
            <x15:cachedUniqueName index="1170" name="[Reservations_Stay_Days].[avg_price_per_room].&amp;[8.797E1]"/>
            <x15:cachedUniqueName index="1171" name="[Reservations_Stay_Days].[avg_price_per_room].&amp;[8.798E1]"/>
            <x15:cachedUniqueName index="1172" name="[Reservations_Stay_Days].[avg_price_per_room].&amp;[8.799E1]"/>
            <x15:cachedUniqueName index="1173" name="[Reservations_Stay_Days].[avg_price_per_room].&amp;[8.8E1]"/>
            <x15:cachedUniqueName index="1174" name="[Reservations_Stay_Days].[avg_price_per_room].&amp;[8.801E1]"/>
            <x15:cachedUniqueName index="1175" name="[Reservations_Stay_Days].[avg_price_per_room].&amp;[8.812E1]"/>
            <x15:cachedUniqueName index="1176" name="[Reservations_Stay_Days].[avg_price_per_room].&amp;[8.817E1]"/>
            <x15:cachedUniqueName index="1177" name="[Reservations_Stay_Days].[avg_price_per_room].&amp;[8.82E1]"/>
            <x15:cachedUniqueName index="1178" name="[Reservations_Stay_Days].[avg_price_per_room].&amp;[8.822E1]"/>
            <x15:cachedUniqueName index="1179" name="[Reservations_Stay_Days].[avg_price_per_room].&amp;[8.823E1]"/>
            <x15:cachedUniqueName index="1180" name="[Reservations_Stay_Days].[avg_price_per_room].&amp;[8.825E1]"/>
            <x15:cachedUniqueName index="1181" name="[Reservations_Stay_Days].[avg_price_per_room].&amp;[8.826E1]"/>
            <x15:cachedUniqueName index="1182" name="[Reservations_Stay_Days].[avg_price_per_room].&amp;[8.827E1]"/>
            <x15:cachedUniqueName index="1183" name="[Reservations_Stay_Days].[avg_price_per_room].&amp;[8.829E1]"/>
            <x15:cachedUniqueName index="1184" name="[Reservations_Stay_Days].[avg_price_per_room].&amp;[8.833E1]"/>
            <x15:cachedUniqueName index="1185" name="[Reservations_Stay_Days].[avg_price_per_room].&amp;[8.835E1]"/>
            <x15:cachedUniqueName index="1186" name="[Reservations_Stay_Days].[avg_price_per_room].&amp;[8.838E1]"/>
            <x15:cachedUniqueName index="1187" name="[Reservations_Stay_Days].[avg_price_per_room].&amp;[8.839E1]"/>
            <x15:cachedUniqueName index="1188" name="[Reservations_Stay_Days].[avg_price_per_room].&amp;[8.84E1]"/>
            <x15:cachedUniqueName index="1189" name="[Reservations_Stay_Days].[avg_price_per_room].&amp;[8.843E1]"/>
            <x15:cachedUniqueName index="1190" name="[Reservations_Stay_Days].[avg_price_per_room].&amp;[8.846E1]"/>
            <x15:cachedUniqueName index="1191" name="[Reservations_Stay_Days].[avg_price_per_room].&amp;[8.85E1]"/>
            <x15:cachedUniqueName index="1192" name="[Reservations_Stay_Days].[avg_price_per_room].&amp;[8.851E1]"/>
            <x15:cachedUniqueName index="1193" name="[Reservations_Stay_Days].[avg_price_per_room].&amp;[8.852E1]"/>
            <x15:cachedUniqueName index="1194" name="[Reservations_Stay_Days].[avg_price_per_room].&amp;[8.855E1]"/>
            <x15:cachedUniqueName index="1195" name="[Reservations_Stay_Days].[avg_price_per_room].&amp;[8.856E1]"/>
            <x15:cachedUniqueName index="1196" name="[Reservations_Stay_Days].[avg_price_per_room].&amp;[8.86E1]"/>
            <x15:cachedUniqueName index="1197" name="[Reservations_Stay_Days].[avg_price_per_room].&amp;[8.861E1]"/>
            <x15:cachedUniqueName index="1198" name="[Reservations_Stay_Days].[avg_price_per_room].&amp;[8.863E1]"/>
            <x15:cachedUniqueName index="1199" name="[Reservations_Stay_Days].[avg_price_per_room].&amp;[8.868E1]"/>
            <x15:cachedUniqueName index="1200" name="[Reservations_Stay_Days].[avg_price_per_room].&amp;[8.869E1]"/>
            <x15:cachedUniqueName index="1201" name="[Reservations_Stay_Days].[avg_price_per_room].&amp;[8.87E1]"/>
            <x15:cachedUniqueName index="1202" name="[Reservations_Stay_Days].[avg_price_per_room].&amp;[8.873E1]"/>
            <x15:cachedUniqueName index="1203" name="[Reservations_Stay_Days].[avg_price_per_room].&amp;[8.874E1]"/>
            <x15:cachedUniqueName index="1204" name="[Reservations_Stay_Days].[avg_price_per_room].&amp;[8.876E1]"/>
            <x15:cachedUniqueName index="1205" name="[Reservations_Stay_Days].[avg_price_per_room].&amp;[8.877E1]"/>
            <x15:cachedUniqueName index="1206" name="[Reservations_Stay_Days].[avg_price_per_room].&amp;[8.88E1]"/>
            <x15:cachedUniqueName index="1207" name="[Reservations_Stay_Days].[avg_price_per_room].&amp;[8.883E1]"/>
            <x15:cachedUniqueName index="1208" name="[Reservations_Stay_Days].[avg_price_per_room].&amp;[8.89E1]"/>
            <x15:cachedUniqueName index="1209" name="[Reservations_Stay_Days].[avg_price_per_room].&amp;[8.891E1]"/>
            <x15:cachedUniqueName index="1210" name="[Reservations_Stay_Days].[avg_price_per_room].&amp;[8.892E1]"/>
            <x15:cachedUniqueName index="1211" name="[Reservations_Stay_Days].[avg_price_per_room].&amp;[8.894E1]"/>
            <x15:cachedUniqueName index="1212" name="[Reservations_Stay_Days].[avg_price_per_room].&amp;[8.9E1]"/>
            <x15:cachedUniqueName index="1213" name="[Reservations_Stay_Days].[avg_price_per_room].&amp;[8.908E1]"/>
            <x15:cachedUniqueName index="1214" name="[Reservations_Stay_Days].[avg_price_per_room].&amp;[8.91E1]"/>
            <x15:cachedUniqueName index="1215" name="[Reservations_Stay_Days].[avg_price_per_room].&amp;[8.914E1]"/>
            <x15:cachedUniqueName index="1216" name="[Reservations_Stay_Days].[avg_price_per_room].&amp;[8.917E1]"/>
            <x15:cachedUniqueName index="1217" name="[Reservations_Stay_Days].[avg_price_per_room].&amp;[8.92E1]"/>
            <x15:cachedUniqueName index="1218" name="[Reservations_Stay_Days].[avg_price_per_room].&amp;[8.922E1]"/>
            <x15:cachedUniqueName index="1219" name="[Reservations_Stay_Days].[avg_price_per_room].&amp;[8.924E1]"/>
            <x15:cachedUniqueName index="1220" name="[Reservations_Stay_Days].[avg_price_per_room].&amp;[8.925E1]"/>
            <x15:cachedUniqueName index="1221" name="[Reservations_Stay_Days].[avg_price_per_room].&amp;[8.927E1]"/>
            <x15:cachedUniqueName index="1222" name="[Reservations_Stay_Days].[avg_price_per_room].&amp;[8.928E1]"/>
            <x15:cachedUniqueName index="1223" name="[Reservations_Stay_Days].[avg_price_per_room].&amp;[8.929E1]"/>
            <x15:cachedUniqueName index="1224" name="[Reservations_Stay_Days].[avg_price_per_room].&amp;[8.93E1]"/>
            <x15:cachedUniqueName index="1225" name="[Reservations_Stay_Days].[avg_price_per_room].&amp;[8.931E1]"/>
            <x15:cachedUniqueName index="1226" name="[Reservations_Stay_Days].[avg_price_per_room].&amp;[8.932E1]"/>
            <x15:cachedUniqueName index="1227" name="[Reservations_Stay_Days].[avg_price_per_room].&amp;[8.939E1]"/>
            <x15:cachedUniqueName index="1228" name="[Reservations_Stay_Days].[avg_price_per_room].&amp;[8.94E1]"/>
            <x15:cachedUniqueName index="1229" name="[Reservations_Stay_Days].[avg_price_per_room].&amp;[8.944E1]"/>
            <x15:cachedUniqueName index="1230" name="[Reservations_Stay_Days].[avg_price_per_room].&amp;[8.946E1]"/>
            <x15:cachedUniqueName index="1231" name="[Reservations_Stay_Days].[avg_price_per_room].&amp;[8.95E1]"/>
            <x15:cachedUniqueName index="1232" name="[Reservations_Stay_Days].[avg_price_per_room].&amp;[8.953E1]"/>
            <x15:cachedUniqueName index="1233" name="[Reservations_Stay_Days].[avg_price_per_room].&amp;[8.955E1]"/>
            <x15:cachedUniqueName index="1234" name="[Reservations_Stay_Days].[avg_price_per_room].&amp;[8.959E1]"/>
            <x15:cachedUniqueName index="1235" name="[Reservations_Stay_Days].[avg_price_per_room].&amp;[8.964E1]"/>
            <x15:cachedUniqueName index="1236" name="[Reservations_Stay_Days].[avg_price_per_room].&amp;[8.97E1]"/>
            <x15:cachedUniqueName index="1237" name="[Reservations_Stay_Days].[avg_price_per_room].&amp;[8.971E1]"/>
            <x15:cachedUniqueName index="1238" name="[Reservations_Stay_Days].[avg_price_per_room].&amp;[8.973E1]"/>
            <x15:cachedUniqueName index="1239" name="[Reservations_Stay_Days].[avg_price_per_room].&amp;[8.974E1]"/>
            <x15:cachedUniqueName index="1240" name="[Reservations_Stay_Days].[avg_price_per_room].&amp;[8.975E1]"/>
            <x15:cachedUniqueName index="1241" name="[Reservations_Stay_Days].[avg_price_per_room].&amp;[8.976E1]"/>
            <x15:cachedUniqueName index="1242" name="[Reservations_Stay_Days].[avg_price_per_room].&amp;[8.978E1]"/>
            <x15:cachedUniqueName index="1243" name="[Reservations_Stay_Days].[avg_price_per_room].&amp;[8.98E1]"/>
            <x15:cachedUniqueName index="1244" name="[Reservations_Stay_Days].[avg_price_per_room].&amp;[8.985E1]"/>
            <x15:cachedUniqueName index="1245" name="[Reservations_Stay_Days].[avg_price_per_room].&amp;[8.989E1]"/>
            <x15:cachedUniqueName index="1246" name="[Reservations_Stay_Days].[avg_price_per_room].&amp;[8.99E1]"/>
            <x15:cachedUniqueName index="1247" name="[Reservations_Stay_Days].[avg_price_per_room].&amp;[8.991E1]"/>
            <x15:cachedUniqueName index="1248" name="[Reservations_Stay_Days].[avg_price_per_room].&amp;[8.992E1]"/>
            <x15:cachedUniqueName index="1249" name="[Reservations_Stay_Days].[avg_price_per_room].&amp;[8.993E1]"/>
            <x15:cachedUniqueName index="1250" name="[Reservations_Stay_Days].[avg_price_per_room].&amp;[9.E1]"/>
            <x15:cachedUniqueName index="1251" name="[Reservations_Stay_Days].[avg_price_per_room].&amp;[9.006E1]"/>
            <x15:cachedUniqueName index="1252" name="[Reservations_Stay_Days].[avg_price_per_room].&amp;[9.007E1]"/>
            <x15:cachedUniqueName index="1253" name="[Reservations_Stay_Days].[avg_price_per_room].&amp;[9.008E1]"/>
            <x15:cachedUniqueName index="1254" name="[Reservations_Stay_Days].[avg_price_per_room].&amp;[9.009E1]"/>
            <x15:cachedUniqueName index="1255" name="[Reservations_Stay_Days].[avg_price_per_room].&amp;[9.01E1]"/>
            <x15:cachedUniqueName index="1256" name="[Reservations_Stay_Days].[avg_price_per_room].&amp;[9.018E1]"/>
            <x15:cachedUniqueName index="1257" name="[Reservations_Stay_Days].[avg_price_per_room].&amp;[9.02E1]"/>
            <x15:cachedUniqueName index="1258" name="[Reservations_Stay_Days].[avg_price_per_room].&amp;[9.023E1]"/>
            <x15:cachedUniqueName index="1259" name="[Reservations_Stay_Days].[avg_price_per_room].&amp;[9.025E1]"/>
            <x15:cachedUniqueName index="1260" name="[Reservations_Stay_Days].[avg_price_per_room].&amp;[9.027E1]"/>
            <x15:cachedUniqueName index="1261" name="[Reservations_Stay_Days].[avg_price_per_room].&amp;[9.03E1]"/>
            <x15:cachedUniqueName index="1262" name="[Reservations_Stay_Days].[avg_price_per_room].&amp;[9.032E1]"/>
            <x15:cachedUniqueName index="1263" name="[Reservations_Stay_Days].[avg_price_per_room].&amp;[9.033E1]"/>
            <x15:cachedUniqueName index="1264" name="[Reservations_Stay_Days].[avg_price_per_room].&amp;[9.034E1]"/>
            <x15:cachedUniqueName index="1265" name="[Reservations_Stay_Days].[avg_price_per_room].&amp;[9.038E1]"/>
            <x15:cachedUniqueName index="1266" name="[Reservations_Stay_Days].[avg_price_per_room].&amp;[9.04E1]"/>
            <x15:cachedUniqueName index="1267" name="[Reservations_Stay_Days].[avg_price_per_room].&amp;[9.044E1]"/>
            <x15:cachedUniqueName index="1268" name="[Reservations_Stay_Days].[avg_price_per_room].&amp;[9.045E1]"/>
            <x15:cachedUniqueName index="1269" name="[Reservations_Stay_Days].[avg_price_per_room].&amp;[9.046E1]"/>
            <x15:cachedUniqueName index="1270" name="[Reservations_Stay_Days].[avg_price_per_room].&amp;[9.047E1]"/>
            <x15:cachedUniqueName index="1271" name="[Reservations_Stay_Days].[avg_price_per_room].&amp;[9.05E1]"/>
            <x15:cachedUniqueName index="1272" name="[Reservations_Stay_Days].[avg_price_per_room].&amp;[9.051E1]"/>
            <x15:cachedUniqueName index="1273" name="[Reservations_Stay_Days].[avg_price_per_room].&amp;[9.052E1]"/>
            <x15:cachedUniqueName index="1274" name="[Reservations_Stay_Days].[avg_price_per_room].&amp;[9.053E1]"/>
            <x15:cachedUniqueName index="1275" name="[Reservations_Stay_Days].[avg_price_per_room].&amp;[9.054E1]"/>
            <x15:cachedUniqueName index="1276" name="[Reservations_Stay_Days].[avg_price_per_room].&amp;[9.055E1]"/>
            <x15:cachedUniqueName index="1277" name="[Reservations_Stay_Days].[avg_price_per_room].&amp;[9.056E1]"/>
            <x15:cachedUniqueName index="1278" name="[Reservations_Stay_Days].[avg_price_per_room].&amp;[9.06E1]"/>
            <x15:cachedUniqueName index="1279" name="[Reservations_Stay_Days].[avg_price_per_room].&amp;[9.063E1]"/>
            <x15:cachedUniqueName index="1280" name="[Reservations_Stay_Days].[avg_price_per_room].&amp;[9.064E1]"/>
            <x15:cachedUniqueName index="1281" name="[Reservations_Stay_Days].[avg_price_per_room].&amp;[9.065E1]"/>
            <x15:cachedUniqueName index="1282" name="[Reservations_Stay_Days].[avg_price_per_room].&amp;[9.067E1]"/>
            <x15:cachedUniqueName index="1283" name="[Reservations_Stay_Days].[avg_price_per_room].&amp;[9.068E1]"/>
            <x15:cachedUniqueName index="1284" name="[Reservations_Stay_Days].[avg_price_per_room].&amp;[9.071E1]"/>
            <x15:cachedUniqueName index="1285" name="[Reservations_Stay_Days].[avg_price_per_room].&amp;[9.076E1]"/>
            <x15:cachedUniqueName index="1286" name="[Reservations_Stay_Days].[avg_price_per_room].&amp;[9.078E1]"/>
            <x15:cachedUniqueName index="1287" name="[Reservations_Stay_Days].[avg_price_per_room].&amp;[9.084E1]"/>
            <x15:cachedUniqueName index="1288" name="[Reservations_Stay_Days].[avg_price_per_room].&amp;[9.086E1]"/>
            <x15:cachedUniqueName index="1289" name="[Reservations_Stay_Days].[avg_price_per_room].&amp;[9.088E1]"/>
            <x15:cachedUniqueName index="1290" name="[Reservations_Stay_Days].[avg_price_per_room].&amp;[9.09E1]"/>
            <x15:cachedUniqueName index="1291" name="[Reservations_Stay_Days].[avg_price_per_room].&amp;[9.095E1]"/>
            <x15:cachedUniqueName index="1292" name="[Reservations_Stay_Days].[avg_price_per_room].&amp;[9.096E1]"/>
            <x15:cachedUniqueName index="1293" name="[Reservations_Stay_Days].[avg_price_per_room].&amp;[9.097E1]"/>
            <x15:cachedUniqueName index="1294" name="[Reservations_Stay_Days].[avg_price_per_room].&amp;[9.098E1]"/>
            <x15:cachedUniqueName index="1295" name="[Reservations_Stay_Days].[avg_price_per_room].&amp;[9.1E1]"/>
            <x15:cachedUniqueName index="1296" name="[Reservations_Stay_Days].[avg_price_per_room].&amp;[9.105E1]"/>
            <x15:cachedUniqueName index="1297" name="[Reservations_Stay_Days].[avg_price_per_room].&amp;[9.11E1]"/>
            <x15:cachedUniqueName index="1298" name="[Reservations_Stay_Days].[avg_price_per_room].&amp;[9.112E1]"/>
            <x15:cachedUniqueName index="1299" name="[Reservations_Stay_Days].[avg_price_per_room].&amp;[9.113E1]"/>
            <x15:cachedUniqueName index="1300" name="[Reservations_Stay_Days].[avg_price_per_room].&amp;[9.12E1]"/>
            <x15:cachedUniqueName index="1301" name="[Reservations_Stay_Days].[avg_price_per_room].&amp;[9.125E1]"/>
            <x15:cachedUniqueName index="1302" name="[Reservations_Stay_Days].[avg_price_per_room].&amp;[9.126E1]"/>
            <x15:cachedUniqueName index="1303" name="[Reservations_Stay_Days].[avg_price_per_room].&amp;[9.129E1]"/>
            <x15:cachedUniqueName index="1304" name="[Reservations_Stay_Days].[avg_price_per_room].&amp;[9.13E1]"/>
            <x15:cachedUniqueName index="1305" name="[Reservations_Stay_Days].[avg_price_per_room].&amp;[9.133E1]"/>
            <x15:cachedUniqueName index="1306" name="[Reservations_Stay_Days].[avg_price_per_room].&amp;[9.136E1]"/>
            <x15:cachedUniqueName index="1307" name="[Reservations_Stay_Days].[avg_price_per_room].&amp;[9.138E1]"/>
            <x15:cachedUniqueName index="1308" name="[Reservations_Stay_Days].[avg_price_per_room].&amp;[9.14E1]"/>
            <x15:cachedUniqueName index="1309" name="[Reservations_Stay_Days].[avg_price_per_room].&amp;[9.143E1]"/>
            <x15:cachedUniqueName index="1310" name="[Reservations_Stay_Days].[avg_price_per_room].&amp;[9.144E1]"/>
            <x15:cachedUniqueName index="1311" name="[Reservations_Stay_Days].[avg_price_per_room].&amp;[9.145E1]"/>
            <x15:cachedUniqueName index="1312" name="[Reservations_Stay_Days].[avg_price_per_room].&amp;[9.147E1]"/>
            <x15:cachedUniqueName index="1313" name="[Reservations_Stay_Days].[avg_price_per_room].&amp;[9.148E1]"/>
            <x15:cachedUniqueName index="1314" name="[Reservations_Stay_Days].[avg_price_per_room].&amp;[9.15E1]"/>
            <x15:cachedUniqueName index="1315" name="[Reservations_Stay_Days].[avg_price_per_room].&amp;[9.151E1]"/>
            <x15:cachedUniqueName index="1316" name="[Reservations_Stay_Days].[avg_price_per_room].&amp;[9.158E1]"/>
            <x15:cachedUniqueName index="1317" name="[Reservations_Stay_Days].[avg_price_per_room].&amp;[9.159E1]"/>
            <x15:cachedUniqueName index="1318" name="[Reservations_Stay_Days].[avg_price_per_room].&amp;[9.16E1]"/>
            <x15:cachedUniqueName index="1319" name="[Reservations_Stay_Days].[avg_price_per_room].&amp;[9.163E1]"/>
            <x15:cachedUniqueName index="1320" name="[Reservations_Stay_Days].[avg_price_per_room].&amp;[9.167E1]"/>
            <x15:cachedUniqueName index="1321" name="[Reservations_Stay_Days].[avg_price_per_room].&amp;[9.168E1]"/>
            <x15:cachedUniqueName index="1322" name="[Reservations_Stay_Days].[avg_price_per_room].&amp;[9.169E1]"/>
            <x15:cachedUniqueName index="1323" name="[Reservations_Stay_Days].[avg_price_per_room].&amp;[9.17E1]"/>
            <x15:cachedUniqueName index="1324" name="[Reservations_Stay_Days].[avg_price_per_room].&amp;[9.173E1]"/>
            <x15:cachedUniqueName index="1325" name="[Reservations_Stay_Days].[avg_price_per_room].&amp;[9.179E1]"/>
            <x15:cachedUniqueName index="1326" name="[Reservations_Stay_Days].[avg_price_per_room].&amp;[9.18E1]"/>
            <x15:cachedUniqueName index="1327" name="[Reservations_Stay_Days].[avg_price_per_room].&amp;[9.183E1]"/>
            <x15:cachedUniqueName index="1328" name="[Reservations_Stay_Days].[avg_price_per_room].&amp;[9.189E1]"/>
            <x15:cachedUniqueName index="1329" name="[Reservations_Stay_Days].[avg_price_per_room].&amp;[9.19E1]"/>
            <x15:cachedUniqueName index="1330" name="[Reservations_Stay_Days].[avg_price_per_room].&amp;[9.193E1]"/>
            <x15:cachedUniqueName index="1331" name="[Reservations_Stay_Days].[avg_price_per_room].&amp;[9.195E1]"/>
            <x15:cachedUniqueName index="1332" name="[Reservations_Stay_Days].[avg_price_per_room].&amp;[9.196E1]"/>
            <x15:cachedUniqueName index="1333" name="[Reservations_Stay_Days].[avg_price_per_room].&amp;[9.198E1]"/>
            <x15:cachedUniqueName index="1334" name="[Reservations_Stay_Days].[avg_price_per_room].&amp;[9.2E1]"/>
            <x15:cachedUniqueName index="1335" name="[Reservations_Stay_Days].[avg_price_per_room].&amp;[9.201E1]"/>
            <x15:cachedUniqueName index="1336" name="[Reservations_Stay_Days].[avg_price_per_room].&amp;[9.202E1]"/>
            <x15:cachedUniqueName index="1337" name="[Reservations_Stay_Days].[avg_price_per_room].&amp;[9.203E1]"/>
            <x15:cachedUniqueName index="1338" name="[Reservations_Stay_Days].[avg_price_per_room].&amp;[9.208E1]"/>
            <x15:cachedUniqueName index="1339" name="[Reservations_Stay_Days].[avg_price_per_room].&amp;[9.21E1]"/>
            <x15:cachedUniqueName index="1340" name="[Reservations_Stay_Days].[avg_price_per_room].&amp;[9.211E1]"/>
            <x15:cachedUniqueName index="1341" name="[Reservations_Stay_Days].[avg_price_per_room].&amp;[9.212E1]"/>
            <x15:cachedUniqueName index="1342" name="[Reservations_Stay_Days].[avg_price_per_room].&amp;[9.216E1]"/>
            <x15:cachedUniqueName index="1343" name="[Reservations_Stay_Days].[avg_price_per_room].&amp;[9.217E1]"/>
            <x15:cachedUniqueName index="1344" name="[Reservations_Stay_Days].[avg_price_per_room].&amp;[9.223E1]"/>
            <x15:cachedUniqueName index="1345" name="[Reservations_Stay_Days].[avg_price_per_room].&amp;[9.225E1]"/>
            <x15:cachedUniqueName index="1346" name="[Reservations_Stay_Days].[avg_price_per_room].&amp;[9.228E1]"/>
            <x15:cachedUniqueName index="1347" name="[Reservations_Stay_Days].[avg_price_per_room].&amp;[9.229E1]"/>
            <x15:cachedUniqueName index="1348" name="[Reservations_Stay_Days].[avg_price_per_room].&amp;[9.231E1]"/>
            <x15:cachedUniqueName index="1349" name="[Reservations_Stay_Days].[avg_price_per_room].&amp;[9.233E1]"/>
            <x15:cachedUniqueName index="1350" name="[Reservations_Stay_Days].[avg_price_per_room].&amp;[9.235E1]"/>
            <x15:cachedUniqueName index="1351" name="[Reservations_Stay_Days].[avg_price_per_room].&amp;[9.24E1]"/>
            <x15:cachedUniqueName index="1352" name="[Reservations_Stay_Days].[avg_price_per_room].&amp;[9.243E1]"/>
            <x15:cachedUniqueName index="1353" name="[Reservations_Stay_Days].[avg_price_per_room].&amp;[9.248E1]"/>
            <x15:cachedUniqueName index="1354" name="[Reservations_Stay_Days].[avg_price_per_room].&amp;[9.25E1]"/>
            <x15:cachedUniqueName index="1355" name="[Reservations_Stay_Days].[avg_price_per_room].&amp;[9.251E1]"/>
            <x15:cachedUniqueName index="1356" name="[Reservations_Stay_Days].[avg_price_per_room].&amp;[9.253E1]"/>
            <x15:cachedUniqueName index="1357" name="[Reservations_Stay_Days].[avg_price_per_room].&amp;[9.254E1]"/>
            <x15:cachedUniqueName index="1358" name="[Reservations_Stay_Days].[avg_price_per_room].&amp;[9.255E1]"/>
            <x15:cachedUniqueName index="1359" name="[Reservations_Stay_Days].[avg_price_per_room].&amp;[9.258E1]"/>
            <x15:cachedUniqueName index="1360" name="[Reservations_Stay_Days].[avg_price_per_room].&amp;[9.26E1]"/>
            <x15:cachedUniqueName index="1361" name="[Reservations_Stay_Days].[avg_price_per_room].&amp;[9.263E1]"/>
            <x15:cachedUniqueName index="1362" name="[Reservations_Stay_Days].[avg_price_per_room].&amp;[9.265E1]"/>
            <x15:cachedUniqueName index="1363" name="[Reservations_Stay_Days].[avg_price_per_room].&amp;[9.266E1]"/>
            <x15:cachedUniqueName index="1364" name="[Reservations_Stay_Days].[avg_price_per_room].&amp;[9.267E1]"/>
            <x15:cachedUniqueName index="1365" name="[Reservations_Stay_Days].[avg_price_per_room].&amp;[9.27E1]"/>
            <x15:cachedUniqueName index="1366" name="[Reservations_Stay_Days].[avg_price_per_room].&amp;[9.275E1]"/>
            <x15:cachedUniqueName index="1367" name="[Reservations_Stay_Days].[avg_price_per_room].&amp;[9.276E1]"/>
            <x15:cachedUniqueName index="1368" name="[Reservations_Stay_Days].[avg_price_per_room].&amp;[9.28E1]"/>
            <x15:cachedUniqueName index="1369" name="[Reservations_Stay_Days].[avg_price_per_room].&amp;[9.282E1]"/>
            <x15:cachedUniqueName index="1370" name="[Reservations_Stay_Days].[avg_price_per_room].&amp;[9.283E1]"/>
            <x15:cachedUniqueName index="1371" name="[Reservations_Stay_Days].[avg_price_per_room].&amp;[9.285E1]"/>
            <x15:cachedUniqueName index="1372" name="[Reservations_Stay_Days].[avg_price_per_room].&amp;[9.286E1]"/>
            <x15:cachedUniqueName index="1373" name="[Reservations_Stay_Days].[avg_price_per_room].&amp;[9.287E1]"/>
            <x15:cachedUniqueName index="1374" name="[Reservations_Stay_Days].[avg_price_per_room].&amp;[9.288E1]"/>
            <x15:cachedUniqueName index="1375" name="[Reservations_Stay_Days].[avg_price_per_room].&amp;[9.29E1]"/>
            <x15:cachedUniqueName index="1376" name="[Reservations_Stay_Days].[avg_price_per_room].&amp;[9.291E1]"/>
            <x15:cachedUniqueName index="1377" name="[Reservations_Stay_Days].[avg_price_per_room].&amp;[9.293E1]"/>
            <x15:cachedUniqueName index="1378" name="[Reservations_Stay_Days].[avg_price_per_room].&amp;[9.294E1]"/>
            <x15:cachedUniqueName index="1379" name="[Reservations_Stay_Days].[avg_price_per_room].&amp;[9.295E1]"/>
            <x15:cachedUniqueName index="1380" name="[Reservations_Stay_Days].[avg_price_per_room].&amp;[9.298E1]"/>
            <x15:cachedUniqueName index="1381" name="[Reservations_Stay_Days].[avg_price_per_room].&amp;[9.3E1]"/>
            <x15:cachedUniqueName index="1382" name="[Reservations_Stay_Days].[avg_price_per_room].&amp;[9.303E1]"/>
            <x15:cachedUniqueName index="1383" name="[Reservations_Stay_Days].[avg_price_per_room].&amp;[9.308E1]"/>
            <x15:cachedUniqueName index="1384" name="[Reservations_Stay_Days].[avg_price_per_room].&amp;[9.309E1]"/>
            <x15:cachedUniqueName index="1385" name="[Reservations_Stay_Days].[avg_price_per_room].&amp;[9.315E1]"/>
            <x15:cachedUniqueName index="1386" name="[Reservations_Stay_Days].[avg_price_per_room].&amp;[9.316E1]"/>
            <x15:cachedUniqueName index="1387" name="[Reservations_Stay_Days].[avg_price_per_room].&amp;[9.317E1]"/>
            <x15:cachedUniqueName index="1388" name="[Reservations_Stay_Days].[avg_price_per_room].&amp;[9.32E1]"/>
            <x15:cachedUniqueName index="1389" name="[Reservations_Stay_Days].[avg_price_per_room].&amp;[9.322E1]"/>
            <x15:cachedUniqueName index="1390" name="[Reservations_Stay_Days].[avg_price_per_room].&amp;[9.325E1]"/>
            <x15:cachedUniqueName index="1391" name="[Reservations_Stay_Days].[avg_price_per_room].&amp;[9.329E1]"/>
            <x15:cachedUniqueName index="1392" name="[Reservations_Stay_Days].[avg_price_per_room].&amp;[9.33E1]"/>
            <x15:cachedUniqueName index="1393" name="[Reservations_Stay_Days].[avg_price_per_room].&amp;[9.333E1]"/>
            <x15:cachedUniqueName index="1394" name="[Reservations_Stay_Days].[avg_price_per_room].&amp;[9.336E1]"/>
            <x15:cachedUniqueName index="1395" name="[Reservations_Stay_Days].[avg_price_per_room].&amp;[9.338E1]"/>
            <x15:cachedUniqueName index="1396" name="[Reservations_Stay_Days].[avg_price_per_room].&amp;[9.34E1]"/>
            <x15:cachedUniqueName index="1397" name="[Reservations_Stay_Days].[avg_price_per_room].&amp;[9.345E1]"/>
            <x15:cachedUniqueName index="1398" name="[Reservations_Stay_Days].[avg_price_per_room].&amp;[9.35E1]"/>
            <x15:cachedUniqueName index="1399" name="[Reservations_Stay_Days].[avg_price_per_room].&amp;[9.355E1]"/>
            <x15:cachedUniqueName index="1400" name="[Reservations_Stay_Days].[avg_price_per_room].&amp;[9.356E1]"/>
            <x15:cachedUniqueName index="1401" name="[Reservations_Stay_Days].[avg_price_per_room].&amp;[9.358E1]"/>
            <x15:cachedUniqueName index="1402" name="[Reservations_Stay_Days].[avg_price_per_room].&amp;[9.36E1]"/>
            <x15:cachedUniqueName index="1403" name="[Reservations_Stay_Days].[avg_price_per_room].&amp;[9.363E1]"/>
            <x15:cachedUniqueName index="1404" name="[Reservations_Stay_Days].[avg_price_per_room].&amp;[9.367E1]"/>
            <x15:cachedUniqueName index="1405" name="[Reservations_Stay_Days].[avg_price_per_room].&amp;[9.37E1]"/>
            <x15:cachedUniqueName index="1406" name="[Reservations_Stay_Days].[avg_price_per_room].&amp;[9.375E1]"/>
            <x15:cachedUniqueName index="1407" name="[Reservations_Stay_Days].[avg_price_per_room].&amp;[9.378E1]"/>
            <x15:cachedUniqueName index="1408" name="[Reservations_Stay_Days].[avg_price_per_room].&amp;[9.38E1]"/>
            <x15:cachedUniqueName index="1409" name="[Reservations_Stay_Days].[avg_price_per_room].&amp;[9.381E1]"/>
            <x15:cachedUniqueName index="1410" name="[Reservations_Stay_Days].[avg_price_per_room].&amp;[9.382E1]"/>
            <x15:cachedUniqueName index="1411" name="[Reservations_Stay_Days].[avg_price_per_room].&amp;[9.384E1]"/>
            <x15:cachedUniqueName index="1412" name="[Reservations_Stay_Days].[avg_price_per_room].&amp;[9.388E1]"/>
            <x15:cachedUniqueName index="1413" name="[Reservations_Stay_Days].[avg_price_per_room].&amp;[9.39E1]"/>
            <x15:cachedUniqueName index="1414" name="[Reservations_Stay_Days].[avg_price_per_room].&amp;[9.393E1]"/>
            <x15:cachedUniqueName index="1415" name="[Reservations_Stay_Days].[avg_price_per_room].&amp;[9.394E1]"/>
            <x15:cachedUniqueName index="1416" name="[Reservations_Stay_Days].[avg_price_per_room].&amp;[9.396E1]"/>
            <x15:cachedUniqueName index="1417" name="[Reservations_Stay_Days].[avg_price_per_room].&amp;[9.4E1]"/>
            <x15:cachedUniqueName index="1418" name="[Reservations_Stay_Days].[avg_price_per_room].&amp;[9.405E1]"/>
            <x15:cachedUniqueName index="1419" name="[Reservations_Stay_Days].[avg_price_per_room].&amp;[9.407E1]"/>
            <x15:cachedUniqueName index="1420" name="[Reservations_Stay_Days].[avg_price_per_room].&amp;[9.41E1]"/>
            <x15:cachedUniqueName index="1421" name="[Reservations_Stay_Days].[avg_price_per_room].&amp;[9.411E1]"/>
            <x15:cachedUniqueName index="1422" name="[Reservations_Stay_Days].[avg_price_per_room].&amp;[9.412E1]"/>
            <x15:cachedUniqueName index="1423" name="[Reservations_Stay_Days].[avg_price_per_room].&amp;[9.414E1]"/>
            <x15:cachedUniqueName index="1424" name="[Reservations_Stay_Days].[avg_price_per_room].&amp;[9.418E1]"/>
            <x15:cachedUniqueName index="1425" name="[Reservations_Stay_Days].[avg_price_per_room].&amp;[9.42E1]"/>
            <x15:cachedUniqueName index="1426" name="[Reservations_Stay_Days].[avg_price_per_room].&amp;[9.424E1]"/>
            <x15:cachedUniqueName index="1427" name="[Reservations_Stay_Days].[avg_price_per_room].&amp;[9.425E1]"/>
            <x15:cachedUniqueName index="1428" name="[Reservations_Stay_Days].[avg_price_per_room].&amp;[9.43E1]"/>
            <x15:cachedUniqueName index="1429" name="[Reservations_Stay_Days].[avg_price_per_room].&amp;[9.432E1]"/>
            <x15:cachedUniqueName index="1430" name="[Reservations_Stay_Days].[avg_price_per_room].&amp;[9.433E1]"/>
            <x15:cachedUniqueName index="1431" name="[Reservations_Stay_Days].[avg_price_per_room].&amp;[9.435E1]"/>
            <x15:cachedUniqueName index="1432" name="[Reservations_Stay_Days].[avg_price_per_room].&amp;[9.436E1]"/>
            <x15:cachedUniqueName index="1433" name="[Reservations_Stay_Days].[avg_price_per_room].&amp;[9.44E1]"/>
            <x15:cachedUniqueName index="1434" name="[Reservations_Stay_Days].[avg_price_per_room].&amp;[9.449E1]"/>
            <x15:cachedUniqueName index="1435" name="[Reservations_Stay_Days].[avg_price_per_room].&amp;[9.45E1]"/>
            <x15:cachedUniqueName index="1436" name="[Reservations_Stay_Days].[avg_price_per_room].&amp;[9.451E1]"/>
            <x15:cachedUniqueName index="1437" name="[Reservations_Stay_Days].[avg_price_per_room].&amp;[9.456E1]"/>
            <x15:cachedUniqueName index="1438" name="[Reservations_Stay_Days].[avg_price_per_room].&amp;[9.459E1]"/>
            <x15:cachedUniqueName index="1439" name="[Reservations_Stay_Days].[avg_price_per_room].&amp;[9.46E1]"/>
            <x15:cachedUniqueName index="1440" name="[Reservations_Stay_Days].[avg_price_per_room].&amp;[9.462E1]"/>
            <x15:cachedUniqueName index="1441" name="[Reservations_Stay_Days].[avg_price_per_room].&amp;[9.467E1]"/>
            <x15:cachedUniqueName index="1442" name="[Reservations_Stay_Days].[avg_price_per_room].&amp;[9.47E1]"/>
            <x15:cachedUniqueName index="1443" name="[Reservations_Stay_Days].[avg_price_per_room].&amp;[9.471E1]"/>
            <x15:cachedUniqueName index="1444" name="[Reservations_Stay_Days].[avg_price_per_room].&amp;[9.472E1]"/>
            <x15:cachedUniqueName index="1445" name="[Reservations_Stay_Days].[avg_price_per_room].&amp;[9.478E1]"/>
            <x15:cachedUniqueName index="1446" name="[Reservations_Stay_Days].[avg_price_per_room].&amp;[9.48E1]"/>
            <x15:cachedUniqueName index="1447" name="[Reservations_Stay_Days].[avg_price_per_room].&amp;[9.481E1]"/>
            <x15:cachedUniqueName index="1448" name="[Reservations_Stay_Days].[avg_price_per_room].&amp;[9.486E1]"/>
            <x15:cachedUniqueName index="1449" name="[Reservations_Stay_Days].[avg_price_per_room].&amp;[9.488E1]"/>
            <x15:cachedUniqueName index="1450" name="[Reservations_Stay_Days].[avg_price_per_room].&amp;[9.491E1]"/>
            <x15:cachedUniqueName index="1451" name="[Reservations_Stay_Days].[avg_price_per_room].&amp;[9.493E1]"/>
            <x15:cachedUniqueName index="1452" name="[Reservations_Stay_Days].[avg_price_per_room].&amp;[9.494E1]"/>
            <x15:cachedUniqueName index="1453" name="[Reservations_Stay_Days].[avg_price_per_room].&amp;[9.495E1]"/>
            <x15:cachedUniqueName index="1454" name="[Reservations_Stay_Days].[avg_price_per_room].&amp;[9.496E1]"/>
            <x15:cachedUniqueName index="1455" name="[Reservations_Stay_Days].[avg_price_per_room].&amp;[9.497E1]"/>
            <x15:cachedUniqueName index="1456" name="[Reservations_Stay_Days].[avg_price_per_room].&amp;[9.499E1]"/>
            <x15:cachedUniqueName index="1457" name="[Reservations_Stay_Days].[avg_price_per_room].&amp;[9.5E1]"/>
            <x15:cachedUniqueName index="1458" name="[Reservations_Stay_Days].[avg_price_per_room].&amp;[9.503E1]"/>
            <x15:cachedUniqueName index="1459" name="[Reservations_Stay_Days].[avg_price_per_room].&amp;[9.504E1]"/>
            <x15:cachedUniqueName index="1460" name="[Reservations_Stay_Days].[avg_price_per_room].&amp;[9.51E1]"/>
            <x15:cachedUniqueName index="1461" name="[Reservations_Stay_Days].[avg_price_per_room].&amp;[9.513E1]"/>
            <x15:cachedUniqueName index="1462" name="[Reservations_Stay_Days].[avg_price_per_room].&amp;[9.517E1]"/>
            <x15:cachedUniqueName index="1463" name="[Reservations_Stay_Days].[avg_price_per_room].&amp;[9.519E1]"/>
            <x15:cachedUniqueName index="1464" name="[Reservations_Stay_Days].[avg_price_per_room].&amp;[9.52E1]"/>
            <x15:cachedUniqueName index="1465" name="[Reservations_Stay_Days].[avg_price_per_room].&amp;[9.524E1]"/>
            <x15:cachedUniqueName index="1466" name="[Reservations_Stay_Days].[avg_price_per_room].&amp;[9.525E1]"/>
            <x15:cachedUniqueName index="1467" name="[Reservations_Stay_Days].[avg_price_per_room].&amp;[9.53E1]"/>
            <x15:cachedUniqueName index="1468" name="[Reservations_Stay_Days].[avg_price_per_room].&amp;[9.533E1]"/>
            <x15:cachedUniqueName index="1469" name="[Reservations_Stay_Days].[avg_price_per_room].&amp;[9.536E1]"/>
            <x15:cachedUniqueName index="1470" name="[Reservations_Stay_Days].[avg_price_per_room].&amp;[9.537E1]"/>
            <x15:cachedUniqueName index="1471" name="[Reservations_Stay_Days].[avg_price_per_room].&amp;[9.54E1]"/>
            <x15:cachedUniqueName index="1472" name="[Reservations_Stay_Days].[avg_price_per_room].&amp;[9.546E1]"/>
            <x15:cachedUniqueName index="1473" name="[Reservations_Stay_Days].[avg_price_per_room].&amp;[9.547E1]"/>
            <x15:cachedUniqueName index="1474" name="[Reservations_Stay_Days].[avg_price_per_room].&amp;[9.548E1]"/>
            <x15:cachedUniqueName index="1475" name="[Reservations_Stay_Days].[avg_price_per_room].&amp;[9.55E1]"/>
            <x15:cachedUniqueName index="1476" name="[Reservations_Stay_Days].[avg_price_per_room].&amp;[9.556E1]"/>
            <x15:cachedUniqueName index="1477" name="[Reservations_Stay_Days].[avg_price_per_room].&amp;[9.558E1]"/>
            <x15:cachedUniqueName index="1478" name="[Reservations_Stay_Days].[avg_price_per_room].&amp;[9.562E1]"/>
            <x15:cachedUniqueName index="1479" name="[Reservations_Stay_Days].[avg_price_per_room].&amp;[9.563E1]"/>
            <x15:cachedUniqueName index="1480" name="[Reservations_Stay_Days].[avg_price_per_room].&amp;[9.565E1]"/>
            <x15:cachedUniqueName index="1481" name="[Reservations_Stay_Days].[avg_price_per_room].&amp;[9.566E1]"/>
            <x15:cachedUniqueName index="1482" name="[Reservations_Stay_Days].[avg_price_per_room].&amp;[9.567E1]"/>
            <x15:cachedUniqueName index="1483" name="[Reservations_Stay_Days].[avg_price_per_room].&amp;[9.569E1]"/>
            <x15:cachedUniqueName index="1484" name="[Reservations_Stay_Days].[avg_price_per_room].&amp;[9.57E1]"/>
            <x15:cachedUniqueName index="1485" name="[Reservations_Stay_Days].[avg_price_per_room].&amp;[9.574E1]"/>
            <x15:cachedUniqueName index="1486" name="[Reservations_Stay_Days].[avg_price_per_room].&amp;[9.575E1]"/>
            <x15:cachedUniqueName index="1487" name="[Reservations_Stay_Days].[avg_price_per_room].&amp;[9.579E1]"/>
            <x15:cachedUniqueName index="1488" name="[Reservations_Stay_Days].[avg_price_per_room].&amp;[9.581E1]"/>
            <x15:cachedUniqueName index="1489" name="[Reservations_Stay_Days].[avg_price_per_room].&amp;[9.582E1]"/>
            <x15:cachedUniqueName index="1490" name="[Reservations_Stay_Days].[avg_price_per_room].&amp;[9.583E1]"/>
            <x15:cachedUniqueName index="1491" name="[Reservations_Stay_Days].[avg_price_per_room].&amp;[9.585E1]"/>
            <x15:cachedUniqueName index="1492" name="[Reservations_Stay_Days].[avg_price_per_room].&amp;[9.588E1]"/>
            <x15:cachedUniqueName index="1493" name="[Reservations_Stay_Days].[avg_price_per_room].&amp;[9.59E1]"/>
            <x15:cachedUniqueName index="1494" name="[Reservations_Stay_Days].[avg_price_per_room].&amp;[9.594E1]"/>
            <x15:cachedUniqueName index="1495" name="[Reservations_Stay_Days].[avg_price_per_room].&amp;[9.595E1]"/>
            <x15:cachedUniqueName index="1496" name="[Reservations_Stay_Days].[avg_price_per_room].&amp;[9.596E1]"/>
            <x15:cachedUniqueName index="1497" name="[Reservations_Stay_Days].[avg_price_per_room].&amp;[9.598E1]"/>
            <x15:cachedUniqueName index="1498" name="[Reservations_Stay_Days].[avg_price_per_room].&amp;[9.6E1]"/>
            <x15:cachedUniqueName index="1499" name="[Reservations_Stay_Days].[avg_price_per_room].&amp;[9.602E1]"/>
            <x15:cachedUniqueName index="1500" name="[Reservations_Stay_Days].[avg_price_per_room].&amp;[9.605E1]"/>
            <x15:cachedUniqueName index="1501" name="[Reservations_Stay_Days].[avg_price_per_room].&amp;[9.608E1]"/>
            <x15:cachedUniqueName index="1502" name="[Reservations_Stay_Days].[avg_price_per_room].&amp;[9.61E1]"/>
            <x15:cachedUniqueName index="1503" name="[Reservations_Stay_Days].[avg_price_per_room].&amp;[9.612E1]"/>
            <x15:cachedUniqueName index="1504" name="[Reservations_Stay_Days].[avg_price_per_room].&amp;[9.613E1]"/>
            <x15:cachedUniqueName index="1505" name="[Reservations_Stay_Days].[avg_price_per_room].&amp;[9.616E1]"/>
            <x15:cachedUniqueName index="1506" name="[Reservations_Stay_Days].[avg_price_per_room].&amp;[9.617E1]"/>
            <x15:cachedUniqueName index="1507" name="[Reservations_Stay_Days].[avg_price_per_room].&amp;[9.62E1]"/>
            <x15:cachedUniqueName index="1508" name="[Reservations_Stay_Days].[avg_price_per_room].&amp;[9.623E1]"/>
            <x15:cachedUniqueName index="1509" name="[Reservations_Stay_Days].[avg_price_per_room].&amp;[9.625E1]"/>
            <x15:cachedUniqueName index="1510" name="[Reservations_Stay_Days].[avg_price_per_room].&amp;[9.626E1]"/>
            <x15:cachedUniqueName index="1511" name="[Reservations_Stay_Days].[avg_price_per_room].&amp;[9.627E1]"/>
            <x15:cachedUniqueName index="1512" name="[Reservations_Stay_Days].[avg_price_per_room].&amp;[9.63E1]"/>
            <x15:cachedUniqueName index="1513" name="[Reservations_Stay_Days].[avg_price_per_room].&amp;[9.633E1]"/>
            <x15:cachedUniqueName index="1514" name="[Reservations_Stay_Days].[avg_price_per_room].&amp;[9.636E1]"/>
            <x15:cachedUniqueName index="1515" name="[Reservations_Stay_Days].[avg_price_per_room].&amp;[9.64E1]"/>
            <x15:cachedUniqueName index="1516" name="[Reservations_Stay_Days].[avg_price_per_room].&amp;[9.641E1]"/>
            <x15:cachedUniqueName index="1517" name="[Reservations_Stay_Days].[avg_price_per_room].&amp;[9.648E1]"/>
            <x15:cachedUniqueName index="1518" name="[Reservations_Stay_Days].[avg_price_per_room].&amp;[9.65E1]"/>
            <x15:cachedUniqueName index="1519" name="[Reservations_Stay_Days].[avg_price_per_room].&amp;[9.653E1]"/>
            <x15:cachedUniqueName index="1520" name="[Reservations_Stay_Days].[avg_price_per_room].&amp;[9.655E1]"/>
            <x15:cachedUniqueName index="1521" name="[Reservations_Stay_Days].[avg_price_per_room].&amp;[9.656E1]"/>
            <x15:cachedUniqueName index="1522" name="[Reservations_Stay_Days].[avg_price_per_room].&amp;[9.66E1]"/>
            <x15:cachedUniqueName index="1523" name="[Reservations_Stay_Days].[avg_price_per_room].&amp;[9.662E1]"/>
            <x15:cachedUniqueName index="1524" name="[Reservations_Stay_Days].[avg_price_per_room].&amp;[9.667E1]"/>
            <x15:cachedUniqueName index="1525" name="[Reservations_Stay_Days].[avg_price_per_room].&amp;[9.673E1]"/>
            <x15:cachedUniqueName index="1526" name="[Reservations_Stay_Days].[avg_price_per_room].&amp;[9.675E1]"/>
            <x15:cachedUniqueName index="1527" name="[Reservations_Stay_Days].[avg_price_per_room].&amp;[9.676E1]"/>
            <x15:cachedUniqueName index="1528" name="[Reservations_Stay_Days].[avg_price_per_room].&amp;[9.678E1]"/>
            <x15:cachedUniqueName index="1529" name="[Reservations_Stay_Days].[avg_price_per_room].&amp;[9.679E1]"/>
            <x15:cachedUniqueName index="1530" name="[Reservations_Stay_Days].[avg_price_per_room].&amp;[9.68E1]"/>
            <x15:cachedUniqueName index="1531" name="[Reservations_Stay_Days].[avg_price_per_room].&amp;[9.688E1]"/>
            <x15:cachedUniqueName index="1532" name="[Reservations_Stay_Days].[avg_price_per_room].&amp;[9.69E1]"/>
            <x15:cachedUniqueName index="1533" name="[Reservations_Stay_Days].[avg_price_per_room].&amp;[9.691E1]"/>
            <x15:cachedUniqueName index="1534" name="[Reservations_Stay_Days].[avg_price_per_room].&amp;[9.692E1]"/>
            <x15:cachedUniqueName index="1535" name="[Reservations_Stay_Days].[avg_price_per_room].&amp;[9.694E1]"/>
            <x15:cachedUniqueName index="1536" name="[Reservations_Stay_Days].[avg_price_per_room].&amp;[9.698E1]"/>
            <x15:cachedUniqueName index="1537" name="[Reservations_Stay_Days].[avg_price_per_room].&amp;[9.699E1]"/>
            <x15:cachedUniqueName index="1538" name="[Reservations_Stay_Days].[avg_price_per_room].&amp;[9.7E1]"/>
            <x15:cachedUniqueName index="1539" name="[Reservations_Stay_Days].[avg_price_per_room].&amp;[9.701E1]"/>
            <x15:cachedUniqueName index="1540" name="[Reservations_Stay_Days].[avg_price_per_room].&amp;[9.702E1]"/>
            <x15:cachedUniqueName index="1541" name="[Reservations_Stay_Days].[avg_price_per_room].&amp;[9.707E1]"/>
            <x15:cachedUniqueName index="1542" name="[Reservations_Stay_Days].[avg_price_per_room].&amp;[9.71E1]"/>
            <x15:cachedUniqueName index="1543" name="[Reservations_Stay_Days].[avg_price_per_room].&amp;[9.712E1]"/>
            <x15:cachedUniqueName index="1544" name="[Reservations_Stay_Days].[avg_price_per_room].&amp;[9.718E1]"/>
            <x15:cachedUniqueName index="1545" name="[Reservations_Stay_Days].[avg_price_per_room].&amp;[9.72E1]"/>
            <x15:cachedUniqueName index="1546" name="[Reservations_Stay_Days].[avg_price_per_room].&amp;[9.723E1]"/>
            <x15:cachedUniqueName index="1547" name="[Reservations_Stay_Days].[avg_price_per_room].&amp;[9.732E1]"/>
            <x15:cachedUniqueName index="1548" name="[Reservations_Stay_Days].[avg_price_per_room].&amp;[9.733E1]"/>
            <x15:cachedUniqueName index="1549" name="[Reservations_Stay_Days].[avg_price_per_room].&amp;[9.74E1]"/>
            <x15:cachedUniqueName index="1550" name="[Reservations_Stay_Days].[avg_price_per_room].&amp;[9.741E1]"/>
            <x15:cachedUniqueName index="1551" name="[Reservations_Stay_Days].[avg_price_per_room].&amp;[9.742E1]"/>
            <x15:cachedUniqueName index="1552" name="[Reservations_Stay_Days].[avg_price_per_room].&amp;[9.743E1]"/>
            <x15:cachedUniqueName index="1553" name="[Reservations_Stay_Days].[avg_price_per_room].&amp;[9.747E1]"/>
            <x15:cachedUniqueName index="1554" name="[Reservations_Stay_Days].[avg_price_per_room].&amp;[9.75E1]"/>
            <x15:cachedUniqueName index="1555" name="[Reservations_Stay_Days].[avg_price_per_room].&amp;[9.754E1]"/>
            <x15:cachedUniqueName index="1556" name="[Reservations_Stay_Days].[avg_price_per_room].&amp;[9.755E1]"/>
            <x15:cachedUniqueName index="1557" name="[Reservations_Stay_Days].[avg_price_per_room].&amp;[9.756E1]"/>
            <x15:cachedUniqueName index="1558" name="[Reservations_Stay_Days].[avg_price_per_room].&amp;[9.758E1]"/>
            <x15:cachedUniqueName index="1559" name="[Reservations_Stay_Days].[avg_price_per_room].&amp;[9.76E1]"/>
            <x15:cachedUniqueName index="1560" name="[Reservations_Stay_Days].[avg_price_per_room].&amp;[9.763E1]"/>
            <x15:cachedUniqueName index="1561" name="[Reservations_Stay_Days].[avg_price_per_room].&amp;[9.765E1]"/>
            <x15:cachedUniqueName index="1562" name="[Reservations_Stay_Days].[avg_price_per_room].&amp;[9.767E1]"/>
            <x15:cachedUniqueName index="1563" name="[Reservations_Stay_Days].[avg_price_per_room].&amp;[9.77E1]"/>
            <x15:cachedUniqueName index="1564" name="[Reservations_Stay_Days].[avg_price_per_room].&amp;[9.771E1]"/>
            <x15:cachedUniqueName index="1565" name="[Reservations_Stay_Days].[avg_price_per_room].&amp;[9.775E1]"/>
            <x15:cachedUniqueName index="1566" name="[Reservations_Stay_Days].[avg_price_per_room].&amp;[9.777E1]"/>
            <x15:cachedUniqueName index="1567" name="[Reservations_Stay_Days].[avg_price_per_room].&amp;[9.779E1]"/>
            <x15:cachedUniqueName index="1568" name="[Reservations_Stay_Days].[avg_price_per_room].&amp;[9.782E1]"/>
            <x15:cachedUniqueName index="1569" name="[Reservations_Stay_Days].[avg_price_per_room].&amp;[9.785E1]"/>
            <x15:cachedUniqueName index="1570" name="[Reservations_Stay_Days].[avg_price_per_room].&amp;[9.787E1]"/>
            <x15:cachedUniqueName index="1571" name="[Reservations_Stay_Days].[avg_price_per_room].&amp;[9.788E1]"/>
            <x15:cachedUniqueName index="1572" name="[Reservations_Stay_Days].[avg_price_per_room].&amp;[9.792E1]"/>
            <x15:cachedUniqueName index="1573" name="[Reservations_Stay_Days].[avg_price_per_room].&amp;[9.793E1]"/>
            <x15:cachedUniqueName index="1574" name="[Reservations_Stay_Days].[avg_price_per_room].&amp;[9.796E1]"/>
            <x15:cachedUniqueName index="1575" name="[Reservations_Stay_Days].[avg_price_per_room].&amp;[9.8E1]"/>
            <x15:cachedUniqueName index="1576" name="[Reservations_Stay_Days].[avg_price_per_room].&amp;[9.803E1]"/>
            <x15:cachedUniqueName index="1577" name="[Reservations_Stay_Days].[avg_price_per_room].&amp;[9.81E1]"/>
            <x15:cachedUniqueName index="1578" name="[Reservations_Stay_Days].[avg_price_per_room].&amp;[9.811E1]"/>
            <x15:cachedUniqueName index="1579" name="[Reservations_Stay_Days].[avg_price_per_room].&amp;[9.813E1]"/>
            <x15:cachedUniqueName index="1580" name="[Reservations_Stay_Days].[avg_price_per_room].&amp;[9.818E1]"/>
            <x15:cachedUniqueName index="1581" name="[Reservations_Stay_Days].[avg_price_per_room].&amp;[9.82E1]"/>
            <x15:cachedUniqueName index="1582" name="[Reservations_Stay_Days].[avg_price_per_room].&amp;[9.821E1]"/>
            <x15:cachedUniqueName index="1583" name="[Reservations_Stay_Days].[avg_price_per_room].&amp;[9.824E1]"/>
            <x15:cachedUniqueName index="1584" name="[Reservations_Stay_Days].[avg_price_per_room].&amp;[9.825E1]"/>
            <x15:cachedUniqueName index="1585" name="[Reservations_Stay_Days].[avg_price_per_room].&amp;[9.83E1]"/>
            <x15:cachedUniqueName index="1586" name="[Reservations_Stay_Days].[avg_price_per_room].&amp;[9.832E1]"/>
            <x15:cachedUniqueName index="1587" name="[Reservations_Stay_Days].[avg_price_per_room].&amp;[9.833E1]"/>
            <x15:cachedUniqueName index="1588" name="[Reservations_Stay_Days].[avg_price_per_room].&amp;[9.836E1]"/>
            <x15:cachedUniqueName index="1589" name="[Reservations_Stay_Days].[avg_price_per_room].&amp;[9.839E1]"/>
            <x15:cachedUniqueName index="1590" name="[Reservations_Stay_Days].[avg_price_per_room].&amp;[9.84E1]"/>
            <x15:cachedUniqueName index="1591" name="[Reservations_Stay_Days].[avg_price_per_room].&amp;[9.841E1]"/>
            <x15:cachedUniqueName index="1592" name="[Reservations_Stay_Days].[avg_price_per_room].&amp;[9.844E1]"/>
            <x15:cachedUniqueName index="1593" name="[Reservations_Stay_Days].[avg_price_per_room].&amp;[9.85E1]"/>
            <x15:cachedUniqueName index="1594" name="[Reservations_Stay_Days].[avg_price_per_room].&amp;[9.855E1]"/>
            <x15:cachedUniqueName index="1595" name="[Reservations_Stay_Days].[avg_price_per_room].&amp;[9.856E1]"/>
            <x15:cachedUniqueName index="1596" name="[Reservations_Stay_Days].[avg_price_per_room].&amp;[9.857E1]"/>
            <x15:cachedUniqueName index="1597" name="[Reservations_Stay_Days].[avg_price_per_room].&amp;[9.86E1]"/>
            <x15:cachedUniqueName index="1598" name="[Reservations_Stay_Days].[avg_price_per_room].&amp;[9.862E1]"/>
            <x15:cachedUniqueName index="1599" name="[Reservations_Stay_Days].[avg_price_per_room].&amp;[9.864E1]"/>
            <x15:cachedUniqueName index="1600" name="[Reservations_Stay_Days].[avg_price_per_room].&amp;[9.867E1]"/>
            <x15:cachedUniqueName index="1601" name="[Reservations_Stay_Days].[avg_price_per_room].&amp;[9.87E1]"/>
            <x15:cachedUniqueName index="1602" name="[Reservations_Stay_Days].[avg_price_per_room].&amp;[9.88E1]"/>
            <x15:cachedUniqueName index="1603" name="[Reservations_Stay_Days].[avg_price_per_room].&amp;[9.882E1]"/>
            <x15:cachedUniqueName index="1604" name="[Reservations_Stay_Days].[avg_price_per_room].&amp;[9.883E1]"/>
            <x15:cachedUniqueName index="1605" name="[Reservations_Stay_Days].[avg_price_per_room].&amp;[9.887E1]"/>
            <x15:cachedUniqueName index="1606" name="[Reservations_Stay_Days].[avg_price_per_room].&amp;[9.893E1]"/>
            <x15:cachedUniqueName index="1607" name="[Reservations_Stay_Days].[avg_price_per_room].&amp;[9.894E1]"/>
            <x15:cachedUniqueName index="1608" name="[Reservations_Stay_Days].[avg_price_per_room].&amp;[9.898E1]"/>
            <x15:cachedUniqueName index="1609" name="[Reservations_Stay_Days].[avg_price_per_room].&amp;[9.9E1]"/>
            <x15:cachedUniqueName index="1610" name="[Reservations_Stay_Days].[avg_price_per_room].&amp;[9.91E1]"/>
            <x15:cachedUniqueName index="1611" name="[Reservations_Stay_Days].[avg_price_per_room].&amp;[9.914E1]"/>
            <x15:cachedUniqueName index="1612" name="[Reservations_Stay_Days].[avg_price_per_room].&amp;[9.915E1]"/>
            <x15:cachedUniqueName index="1613" name="[Reservations_Stay_Days].[avg_price_per_room].&amp;[9.917E1]"/>
            <x15:cachedUniqueName index="1614" name="[Reservations_Stay_Days].[avg_price_per_room].&amp;[9.918E1]"/>
            <x15:cachedUniqueName index="1615" name="[Reservations_Stay_Days].[avg_price_per_room].&amp;[9.92E1]"/>
            <x15:cachedUniqueName index="1616" name="[Reservations_Stay_Days].[avg_price_per_room].&amp;[9.921E1]"/>
            <x15:cachedUniqueName index="1617" name="[Reservations_Stay_Days].[avg_price_per_room].&amp;[9.928E1]"/>
            <x15:cachedUniqueName index="1618" name="[Reservations_Stay_Days].[avg_price_per_room].&amp;[9.93E1]"/>
            <x15:cachedUniqueName index="1619" name="[Reservations_Stay_Days].[avg_price_per_room].&amp;[9.933E1]"/>
            <x15:cachedUniqueName index="1620" name="[Reservations_Stay_Days].[avg_price_per_room].&amp;[9.94E1]"/>
            <x15:cachedUniqueName index="1621" name="[Reservations_Stay_Days].[avg_price_per_room].&amp;[9.941E1]"/>
            <x15:cachedUniqueName index="1622" name="[Reservations_Stay_Days].[avg_price_per_room].&amp;[9.945E1]"/>
            <x15:cachedUniqueName index="1623" name="[Reservations_Stay_Days].[avg_price_per_room].&amp;[9.946E1]"/>
            <x15:cachedUniqueName index="1624" name="[Reservations_Stay_Days].[avg_price_per_room].&amp;[9.948E1]"/>
            <x15:cachedUniqueName index="1625" name="[Reservations_Stay_Days].[avg_price_per_room].&amp;[9.949E1]"/>
            <x15:cachedUniqueName index="1626" name="[Reservations_Stay_Days].[avg_price_per_room].&amp;[9.95E1]"/>
            <x15:cachedUniqueName index="1627" name="[Reservations_Stay_Days].[avg_price_per_room].&amp;[9.951E1]"/>
            <x15:cachedUniqueName index="1628" name="[Reservations_Stay_Days].[avg_price_per_room].&amp;[9.96E1]"/>
            <x15:cachedUniqueName index="1629" name="[Reservations_Stay_Days].[avg_price_per_room].&amp;[9.963E1]"/>
            <x15:cachedUniqueName index="1630" name="[Reservations_Stay_Days].[avg_price_per_room].&amp;[9.966E1]"/>
            <x15:cachedUniqueName index="1631" name="[Reservations_Stay_Days].[avg_price_per_room].&amp;[9.967E1]"/>
            <x15:cachedUniqueName index="1632" name="[Reservations_Stay_Days].[avg_price_per_room].&amp;[9.968E1]"/>
            <x15:cachedUniqueName index="1633" name="[Reservations_Stay_Days].[avg_price_per_room].&amp;[9.971E1]"/>
            <x15:cachedUniqueName index="1634" name="[Reservations_Stay_Days].[avg_price_per_room].&amp;[9.973E1]"/>
            <x15:cachedUniqueName index="1635" name="[Reservations_Stay_Days].[avg_price_per_room].&amp;[9.975E1]"/>
            <x15:cachedUniqueName index="1636" name="[Reservations_Stay_Days].[avg_price_per_room].&amp;[9.978E1]"/>
            <x15:cachedUniqueName index="1637" name="[Reservations_Stay_Days].[avg_price_per_room].&amp;[9.979E1]"/>
            <x15:cachedUniqueName index="1638" name="[Reservations_Stay_Days].[avg_price_per_room].&amp;[9.985E1]"/>
            <x15:cachedUniqueName index="1639" name="[Reservations_Stay_Days].[avg_price_per_room].&amp;[9.986E1]"/>
            <x15:cachedUniqueName index="1640" name="[Reservations_Stay_Days].[avg_price_per_room].&amp;[9.987E1]"/>
            <x15:cachedUniqueName index="1641" name="[Reservations_Stay_Days].[avg_price_per_room].&amp;[9.988E1]"/>
            <x15:cachedUniqueName index="1642" name="[Reservations_Stay_Days].[avg_price_per_room].&amp;[9.99E1]"/>
            <x15:cachedUniqueName index="1643" name="[Reservations_Stay_Days].[avg_price_per_room].&amp;[9.995E1]"/>
            <x15:cachedUniqueName index="1644" name="[Reservations_Stay_Days].[avg_price_per_room].&amp;[9.996E1]"/>
            <x15:cachedUniqueName index="1645" name="[Reservations_Stay_Days].[avg_price_per_room].&amp;[1.E2]"/>
            <x15:cachedUniqueName index="1646" name="[Reservations_Stay_Days].[avg_price_per_room].&amp;[1.0002E2]"/>
            <x15:cachedUniqueName index="1647" name="[Reservations_Stay_Days].[avg_price_per_room].&amp;[1.0005E2]"/>
            <x15:cachedUniqueName index="1648" name="[Reservations_Stay_Days].[avg_price_per_room].&amp;[1.0008E2]"/>
            <x15:cachedUniqueName index="1649" name="[Reservations_Stay_Days].[avg_price_per_room].&amp;[1.001E2]"/>
            <x15:cachedUniqueName index="1650" name="[Reservations_Stay_Days].[avg_price_per_room].&amp;[1.0012E2]"/>
            <x15:cachedUniqueName index="1651" name="[Reservations_Stay_Days].[avg_price_per_room].&amp;[1.0013E2]"/>
            <x15:cachedUniqueName index="1652" name="[Reservations_Stay_Days].[avg_price_per_room].&amp;[1.0016E2]"/>
            <x15:cachedUniqueName index="1653" name="[Reservations_Stay_Days].[avg_price_per_room].&amp;[1.002E2]"/>
            <x15:cachedUniqueName index="1654" name="[Reservations_Stay_Days].[avg_price_per_room].&amp;[1.0028E2]"/>
            <x15:cachedUniqueName index="1655" name="[Reservations_Stay_Days].[avg_price_per_room].&amp;[1.0029E2]"/>
            <x15:cachedUniqueName index="1656" name="[Reservations_Stay_Days].[avg_price_per_room].&amp;[1.003E2]"/>
            <x15:cachedUniqueName index="1657" name="[Reservations_Stay_Days].[avg_price_per_room].&amp;[1.0033E2]"/>
            <x15:cachedUniqueName index="1658" name="[Reservations_Stay_Days].[avg_price_per_room].&amp;[1.0035E2]"/>
            <x15:cachedUniqueName index="1659" name="[Reservations_Stay_Days].[avg_price_per_room].&amp;[1.0037E2]"/>
            <x15:cachedUniqueName index="1660" name="[Reservations_Stay_Days].[avg_price_per_room].&amp;[1.0038E2]"/>
            <x15:cachedUniqueName index="1661" name="[Reservations_Stay_Days].[avg_price_per_room].&amp;[1.0047E2]"/>
            <x15:cachedUniqueName index="1662" name="[Reservations_Stay_Days].[avg_price_per_room].&amp;[1.0048E2]"/>
            <x15:cachedUniqueName index="1663" name="[Reservations_Stay_Days].[avg_price_per_room].&amp;[1.005E2]"/>
            <x15:cachedUniqueName index="1664" name="[Reservations_Stay_Days].[avg_price_per_room].&amp;[1.0051E2]"/>
            <x15:cachedUniqueName index="1665" name="[Reservations_Stay_Days].[avg_price_per_room].&amp;[1.0058E2]"/>
            <x15:cachedUniqueName index="1666" name="[Reservations_Stay_Days].[avg_price_per_room].&amp;[1.006E2]"/>
            <x15:cachedUniqueName index="1667" name="[Reservations_Stay_Days].[avg_price_per_room].&amp;[1.0062E2]"/>
            <x15:cachedUniqueName index="1668" name="[Reservations_Stay_Days].[avg_price_per_room].&amp;[1.0063E2]"/>
            <x15:cachedUniqueName index="1669" name="[Reservations_Stay_Days].[avg_price_per_room].&amp;[1.0066E2]"/>
            <x15:cachedUniqueName index="1670" name="[Reservations_Stay_Days].[avg_price_per_room].&amp;[1.0067E2]"/>
            <x15:cachedUniqueName index="1671" name="[Reservations_Stay_Days].[avg_price_per_room].&amp;[1.007E2]"/>
            <x15:cachedUniqueName index="1672" name="[Reservations_Stay_Days].[avg_price_per_room].&amp;[1.0072E2]"/>
            <x15:cachedUniqueName index="1673" name="[Reservations_Stay_Days].[avg_price_per_room].&amp;[1.0073E2]"/>
            <x15:cachedUniqueName index="1674" name="[Reservations_Stay_Days].[avg_price_per_room].&amp;[1.0075E2]"/>
            <x15:cachedUniqueName index="1675" name="[Reservations_Stay_Days].[avg_price_per_room].&amp;[1.008E2]"/>
            <x15:cachedUniqueName index="1676" name="[Reservations_Stay_Days].[avg_price_per_room].&amp;[1.0081E2]"/>
            <x15:cachedUniqueName index="1677" name="[Reservations_Stay_Days].[avg_price_per_room].&amp;[1.0084E2]"/>
            <x15:cachedUniqueName index="1678" name="[Reservations_Stay_Days].[avg_price_per_room].&amp;[1.0087E2]"/>
            <x15:cachedUniqueName index="1679" name="[Reservations_Stay_Days].[avg_price_per_room].&amp;[1.0094E2]"/>
            <x15:cachedUniqueName index="1680" name="[Reservations_Stay_Days].[avg_price_per_room].&amp;[1.0095E2]"/>
            <x15:cachedUniqueName index="1681" name="[Reservations_Stay_Days].[avg_price_per_room].&amp;[1.0097E2]"/>
            <x15:cachedUniqueName index="1682" name="[Reservations_Stay_Days].[avg_price_per_room].&amp;[1.01E2]"/>
            <x15:cachedUniqueName index="1683" name="[Reservations_Stay_Days].[avg_price_per_room].&amp;[1.0103E2]"/>
            <x15:cachedUniqueName index="1684" name="[Reservations_Stay_Days].[avg_price_per_room].&amp;[1.0105E2]"/>
            <x15:cachedUniqueName index="1685" name="[Reservations_Stay_Days].[avg_price_per_room].&amp;[1.011E2]"/>
            <x15:cachedUniqueName index="1686" name="[Reservations_Stay_Days].[avg_price_per_room].&amp;[1.0113E2]"/>
            <x15:cachedUniqueName index="1687" name="[Reservations_Stay_Days].[avg_price_per_room].&amp;[1.0115E2]"/>
            <x15:cachedUniqueName index="1688" name="[Reservations_Stay_Days].[avg_price_per_room].&amp;[1.0118E2]"/>
            <x15:cachedUniqueName index="1689" name="[Reservations_Stay_Days].[avg_price_per_room].&amp;[1.012E2]"/>
            <x15:cachedUniqueName index="1690" name="[Reservations_Stay_Days].[avg_price_per_room].&amp;[1.0125E2]"/>
            <x15:cachedUniqueName index="1691" name="[Reservations_Stay_Days].[avg_price_per_room].&amp;[1.0127E2]"/>
            <x15:cachedUniqueName index="1692" name="[Reservations_Stay_Days].[avg_price_per_room].&amp;[1.0131E2]"/>
            <x15:cachedUniqueName index="1693" name="[Reservations_Stay_Days].[avg_price_per_room].&amp;[1.0133E2]"/>
            <x15:cachedUniqueName index="1694" name="[Reservations_Stay_Days].[avg_price_per_room].&amp;[1.0134E2]"/>
            <x15:cachedUniqueName index="1695" name="[Reservations_Stay_Days].[avg_price_per_room].&amp;[1.0135E2]"/>
            <x15:cachedUniqueName index="1696" name="[Reservations_Stay_Days].[avg_price_per_room].&amp;[1.0136E2]"/>
            <x15:cachedUniqueName index="1697" name="[Reservations_Stay_Days].[avg_price_per_room].&amp;[1.0138E2]"/>
            <x15:cachedUniqueName index="1698" name="[Reservations_Stay_Days].[avg_price_per_room].&amp;[1.014E2]"/>
            <x15:cachedUniqueName index="1699" name="[Reservations_Stay_Days].[avg_price_per_room].&amp;[1.0141E2]"/>
            <x15:cachedUniqueName index="1700" name="[Reservations_Stay_Days].[avg_price_per_room].&amp;[1.0143E2]"/>
            <x15:cachedUniqueName index="1701" name="[Reservations_Stay_Days].[avg_price_per_room].&amp;[1.0145E2]"/>
            <x15:cachedUniqueName index="1702" name="[Reservations_Stay_Days].[avg_price_per_room].&amp;[1.0149E2]"/>
            <x15:cachedUniqueName index="1703" name="[Reservations_Stay_Days].[avg_price_per_room].&amp;[1.015E2]"/>
            <x15:cachedUniqueName index="1704" name="[Reservations_Stay_Days].[avg_price_per_room].&amp;[1.0151E2]"/>
            <x15:cachedUniqueName index="1705" name="[Reservations_Stay_Days].[avg_price_per_room].&amp;[1.0152E2]"/>
            <x15:cachedUniqueName index="1706" name="[Reservations_Stay_Days].[avg_price_per_room].&amp;[1.0153E2]"/>
            <x15:cachedUniqueName index="1707" name="[Reservations_Stay_Days].[avg_price_per_room].&amp;[1.0154E2]"/>
            <x15:cachedUniqueName index="1708" name="[Reservations_Stay_Days].[avg_price_per_room].&amp;[1.0155E2]"/>
            <x15:cachedUniqueName index="1709" name="[Reservations_Stay_Days].[avg_price_per_room].&amp;[1.0158E2]"/>
            <x15:cachedUniqueName index="1710" name="[Reservations_Stay_Days].[avg_price_per_room].&amp;[1.0168E2]"/>
            <x15:cachedUniqueName index="1711" name="[Reservations_Stay_Days].[avg_price_per_room].&amp;[1.017E2]"/>
            <x15:cachedUniqueName index="1712" name="[Reservations_Stay_Days].[avg_price_per_room].&amp;[1.0172E2]"/>
            <x15:cachedUniqueName index="1713" name="[Reservations_Stay_Days].[avg_price_per_room].&amp;[1.0173E2]"/>
            <x15:cachedUniqueName index="1714" name="[Reservations_Stay_Days].[avg_price_per_room].&amp;[1.0175E2]"/>
            <x15:cachedUniqueName index="1715" name="[Reservations_Stay_Days].[avg_price_per_room].&amp;[1.0177E2]"/>
            <x15:cachedUniqueName index="1716" name="[Reservations_Stay_Days].[avg_price_per_room].&amp;[1.0178E2]"/>
            <x15:cachedUniqueName index="1717" name="[Reservations_Stay_Days].[avg_price_per_room].&amp;[1.0179E2]"/>
            <x15:cachedUniqueName index="1718" name="[Reservations_Stay_Days].[avg_price_per_room].&amp;[1.018E2]"/>
            <x15:cachedUniqueName index="1719" name="[Reservations_Stay_Days].[avg_price_per_room].&amp;[1.0183E2]"/>
            <x15:cachedUniqueName index="1720" name="[Reservations_Stay_Days].[avg_price_per_room].&amp;[1.0186E2]"/>
            <x15:cachedUniqueName index="1721" name="[Reservations_Stay_Days].[avg_price_per_room].&amp;[1.0187E2]"/>
            <x15:cachedUniqueName index="1722" name="[Reservations_Stay_Days].[avg_price_per_room].&amp;[1.0188E2]"/>
            <x15:cachedUniqueName index="1723" name="[Reservations_Stay_Days].[avg_price_per_room].&amp;[1.0198E2]"/>
            <x15:cachedUniqueName index="1724" name="[Reservations_Stay_Days].[avg_price_per_room].&amp;[1.0199E2]"/>
            <x15:cachedUniqueName index="1725" name="[Reservations_Stay_Days].[avg_price_per_room].&amp;[1.02E2]"/>
            <x15:cachedUniqueName index="1726" name="[Reservations_Stay_Days].[avg_price_per_room].&amp;[1.0204E2]"/>
            <x15:cachedUniqueName index="1727" name="[Reservations_Stay_Days].[avg_price_per_room].&amp;[1.0205E2]"/>
            <x15:cachedUniqueName index="1728" name="[Reservations_Stay_Days].[avg_price_per_room].&amp;[1.0206E2]"/>
            <x15:cachedUniqueName index="1729" name="[Reservations_Stay_Days].[avg_price_per_room].&amp;[1.0208E2]"/>
            <x15:cachedUniqueName index="1730" name="[Reservations_Stay_Days].[avg_price_per_room].&amp;[1.0209E2]"/>
            <x15:cachedUniqueName index="1731" name="[Reservations_Stay_Days].[avg_price_per_room].&amp;[1.021E2]"/>
            <x15:cachedUniqueName index="1732" name="[Reservations_Stay_Days].[avg_price_per_room].&amp;[1.0215E2]"/>
            <x15:cachedUniqueName index="1733" name="[Reservations_Stay_Days].[avg_price_per_room].&amp;[1.0225E2]"/>
            <x15:cachedUniqueName index="1734" name="[Reservations_Stay_Days].[avg_price_per_room].&amp;[1.0228E2]"/>
            <x15:cachedUniqueName index="1735" name="[Reservations_Stay_Days].[avg_price_per_room].&amp;[1.023E2]"/>
            <x15:cachedUniqueName index="1736" name="[Reservations_Stay_Days].[avg_price_per_room].&amp;[1.0233E2]"/>
            <x15:cachedUniqueName index="1737" name="[Reservations_Stay_Days].[avg_price_per_room].&amp;[1.0234E2]"/>
            <x15:cachedUniqueName index="1738" name="[Reservations_Stay_Days].[avg_price_per_room].&amp;[1.0237E2]"/>
            <x15:cachedUniqueName index="1739" name="[Reservations_Stay_Days].[avg_price_per_room].&amp;[1.0239E2]"/>
            <x15:cachedUniqueName index="1740" name="[Reservations_Stay_Days].[avg_price_per_room].&amp;[1.024E2]"/>
            <x15:cachedUniqueName index="1741" name="[Reservations_Stay_Days].[avg_price_per_room].&amp;[1.0241E2]"/>
            <x15:cachedUniqueName index="1742" name="[Reservations_Stay_Days].[avg_price_per_room].&amp;[1.0243E2]"/>
            <x15:cachedUniqueName index="1743" name="[Reservations_Stay_Days].[avg_price_per_room].&amp;[1.025E2]"/>
            <x15:cachedUniqueName index="1744" name="[Reservations_Stay_Days].[avg_price_per_room].&amp;[1.0251E2]"/>
            <x15:cachedUniqueName index="1745" name="[Reservations_Stay_Days].[avg_price_per_room].&amp;[1.0256E2]"/>
            <x15:cachedUniqueName index="1746" name="[Reservations_Stay_Days].[avg_price_per_room].&amp;[1.0258E2]"/>
            <x15:cachedUniqueName index="1747" name="[Reservations_Stay_Days].[avg_price_per_room].&amp;[1.026E2]"/>
            <x15:cachedUniqueName index="1748" name="[Reservations_Stay_Days].[avg_price_per_room].&amp;[1.0268E2]"/>
            <x15:cachedUniqueName index="1749" name="[Reservations_Stay_Days].[avg_price_per_room].&amp;[1.027E2]"/>
            <x15:cachedUniqueName index="1750" name="[Reservations_Stay_Days].[avg_price_per_room].&amp;[1.0272E2]"/>
            <x15:cachedUniqueName index="1751" name="[Reservations_Stay_Days].[avg_price_per_room].&amp;[1.0273E2]"/>
            <x15:cachedUniqueName index="1752" name="[Reservations_Stay_Days].[avg_price_per_room].&amp;[1.0274E2]"/>
            <x15:cachedUniqueName index="1753" name="[Reservations_Stay_Days].[avg_price_per_room].&amp;[1.0275E2]"/>
            <x15:cachedUniqueName index="1754" name="[Reservations_Stay_Days].[avg_price_per_room].&amp;[1.0276E2]"/>
            <x15:cachedUniqueName index="1755" name="[Reservations_Stay_Days].[avg_price_per_room].&amp;[1.0279E2]"/>
            <x15:cachedUniqueName index="1756" name="[Reservations_Stay_Days].[avg_price_per_room].&amp;[1.028E2]"/>
            <x15:cachedUniqueName index="1757" name="[Reservations_Stay_Days].[avg_price_per_room].&amp;[1.0283E2]"/>
            <x15:cachedUniqueName index="1758" name="[Reservations_Stay_Days].[avg_price_per_room].&amp;[1.0285E2]"/>
            <x15:cachedUniqueName index="1759" name="[Reservations_Stay_Days].[avg_price_per_room].&amp;[1.0286E2]"/>
            <x15:cachedUniqueName index="1760" name="[Reservations_Stay_Days].[avg_price_per_room].&amp;[1.0288E2]"/>
            <x15:cachedUniqueName index="1761" name="[Reservations_Stay_Days].[avg_price_per_room].&amp;[1.029E2]"/>
            <x15:cachedUniqueName index="1762" name="[Reservations_Stay_Days].[avg_price_per_room].&amp;[1.0299E2]"/>
            <x15:cachedUniqueName index="1763" name="[Reservations_Stay_Days].[avg_price_per_room].&amp;[1.03E2]"/>
            <x15:cachedUniqueName index="1764" name="[Reservations_Stay_Days].[avg_price_per_room].&amp;[1.0305E2]"/>
            <x15:cachedUniqueName index="1765" name="[Reservations_Stay_Days].[avg_price_per_room].&amp;[1.0306E2]"/>
            <x15:cachedUniqueName index="1766" name="[Reservations_Stay_Days].[avg_price_per_room].&amp;[1.0309E2]"/>
            <x15:cachedUniqueName index="1767" name="[Reservations_Stay_Days].[avg_price_per_room].&amp;[1.031E2]"/>
            <x15:cachedUniqueName index="1768" name="[Reservations_Stay_Days].[avg_price_per_room].&amp;[1.0313E2]"/>
            <x15:cachedUniqueName index="1769" name="[Reservations_Stay_Days].[avg_price_per_room].&amp;[1.0314E2]"/>
            <x15:cachedUniqueName index="1770" name="[Reservations_Stay_Days].[avg_price_per_room].&amp;[1.0315E2]"/>
            <x15:cachedUniqueName index="1771" name="[Reservations_Stay_Days].[avg_price_per_room].&amp;[1.0318E2]"/>
            <x15:cachedUniqueName index="1772" name="[Reservations_Stay_Days].[avg_price_per_room].&amp;[1.032E2]"/>
            <x15:cachedUniqueName index="1773" name="[Reservations_Stay_Days].[avg_price_per_room].&amp;[1.0321E2]"/>
            <x15:cachedUniqueName index="1774" name="[Reservations_Stay_Days].[avg_price_per_room].&amp;[1.0322E2]"/>
            <x15:cachedUniqueName index="1775" name="[Reservations_Stay_Days].[avg_price_per_room].&amp;[1.0328E2]"/>
            <x15:cachedUniqueName index="1776" name="[Reservations_Stay_Days].[avg_price_per_room].&amp;[1.0329E2]"/>
            <x15:cachedUniqueName index="1777" name="[Reservations_Stay_Days].[avg_price_per_room].&amp;[1.0332E2]"/>
            <x15:cachedUniqueName index="1778" name="[Reservations_Stay_Days].[avg_price_per_room].&amp;[1.0335E2]"/>
            <x15:cachedUniqueName index="1779" name="[Reservations_Stay_Days].[avg_price_per_room].&amp;[1.0336E2]"/>
            <x15:cachedUniqueName index="1780" name="[Reservations_Stay_Days].[avg_price_per_room].&amp;[1.0339E2]"/>
            <x15:cachedUniqueName index="1781" name="[Reservations_Stay_Days].[avg_price_per_room].&amp;[1.034E2]"/>
            <x15:cachedUniqueName index="1782" name="[Reservations_Stay_Days].[avg_price_per_room].&amp;[1.0342E2]"/>
            <x15:cachedUniqueName index="1783" name="[Reservations_Stay_Days].[avg_price_per_room].&amp;[1.0344E2]"/>
            <x15:cachedUniqueName index="1784" name="[Reservations_Stay_Days].[avg_price_per_room].&amp;[1.0346E2]"/>
            <x15:cachedUniqueName index="1785" name="[Reservations_Stay_Days].[avg_price_per_room].&amp;[1.035E2]"/>
            <x15:cachedUniqueName index="1786" name="[Reservations_Stay_Days].[avg_price_per_room].&amp;[1.0353E2]"/>
            <x15:cachedUniqueName index="1787" name="[Reservations_Stay_Days].[avg_price_per_room].&amp;[1.0355E2]"/>
            <x15:cachedUniqueName index="1788" name="[Reservations_Stay_Days].[avg_price_per_room].&amp;[1.0356E2]"/>
            <x15:cachedUniqueName index="1789" name="[Reservations_Stay_Days].[avg_price_per_room].&amp;[1.0357E2]"/>
            <x15:cachedUniqueName index="1790" name="[Reservations_Stay_Days].[avg_price_per_room].&amp;[1.036E2]"/>
            <x15:cachedUniqueName index="1791" name="[Reservations_Stay_Days].[avg_price_per_room].&amp;[1.0361E2]"/>
            <x15:cachedUniqueName index="1792" name="[Reservations_Stay_Days].[avg_price_per_room].&amp;[1.0362E2]"/>
            <x15:cachedUniqueName index="1793" name="[Reservations_Stay_Days].[avg_price_per_room].&amp;[1.0364E2]"/>
            <x15:cachedUniqueName index="1794" name="[Reservations_Stay_Days].[avg_price_per_room].&amp;[1.0367E2]"/>
            <x15:cachedUniqueName index="1795" name="[Reservations_Stay_Days].[avg_price_per_room].&amp;[1.0369E2]"/>
            <x15:cachedUniqueName index="1796" name="[Reservations_Stay_Days].[avg_price_per_room].&amp;[1.037E2]"/>
            <x15:cachedUniqueName index="1797" name="[Reservations_Stay_Days].[avg_price_per_room].&amp;[1.0371E2]"/>
            <x15:cachedUniqueName index="1798" name="[Reservations_Stay_Days].[avg_price_per_room].&amp;[1.0372E2]"/>
            <x15:cachedUniqueName index="1799" name="[Reservations_Stay_Days].[avg_price_per_room].&amp;[1.0376E2]"/>
            <x15:cachedUniqueName index="1800" name="[Reservations_Stay_Days].[avg_price_per_room].&amp;[1.0378E2]"/>
            <x15:cachedUniqueName index="1801" name="[Reservations_Stay_Days].[avg_price_per_room].&amp;[1.038E2]"/>
            <x15:cachedUniqueName index="1802" name="[Reservations_Stay_Days].[avg_price_per_room].&amp;[1.0384E2]"/>
            <x15:cachedUniqueName index="1803" name="[Reservations_Stay_Days].[avg_price_per_room].&amp;[1.0386E2]"/>
            <x15:cachedUniqueName index="1804" name="[Reservations_Stay_Days].[avg_price_per_room].&amp;[1.0387E2]"/>
            <x15:cachedUniqueName index="1805" name="[Reservations_Stay_Days].[avg_price_per_room].&amp;[1.0389E2]"/>
            <x15:cachedUniqueName index="1806" name="[Reservations_Stay_Days].[avg_price_per_room].&amp;[1.0395E2]"/>
            <x15:cachedUniqueName index="1807" name="[Reservations_Stay_Days].[avg_price_per_room].&amp;[1.04E2]"/>
            <x15:cachedUniqueName index="1808" name="[Reservations_Stay_Days].[avg_price_per_room].&amp;[1.0404E2]"/>
            <x15:cachedUniqueName index="1809" name="[Reservations_Stay_Days].[avg_price_per_room].&amp;[1.0405E2]"/>
            <x15:cachedUniqueName index="1810" name="[Reservations_Stay_Days].[avg_price_per_room].&amp;[1.0408E2]"/>
            <x15:cachedUniqueName index="1811" name="[Reservations_Stay_Days].[avg_price_per_room].&amp;[1.041E2]"/>
            <x15:cachedUniqueName index="1812" name="[Reservations_Stay_Days].[avg_price_per_room].&amp;[1.0411E2]"/>
            <x15:cachedUniqueName index="1813" name="[Reservations_Stay_Days].[avg_price_per_room].&amp;[1.0413E2]"/>
            <x15:cachedUniqueName index="1814" name="[Reservations_Stay_Days].[avg_price_per_room].&amp;[1.0414E2]"/>
            <x15:cachedUniqueName index="1815" name="[Reservations_Stay_Days].[avg_price_per_room].&amp;[1.0417E2]"/>
            <x15:cachedUniqueName index="1816" name="[Reservations_Stay_Days].[avg_price_per_room].&amp;[1.0418E2]"/>
            <x15:cachedUniqueName index="1817" name="[Reservations_Stay_Days].[avg_price_per_room].&amp;[1.042E2]"/>
            <x15:cachedUniqueName index="1818" name="[Reservations_Stay_Days].[avg_price_per_room].&amp;[1.0421E2]"/>
            <x15:cachedUniqueName index="1819" name="[Reservations_Stay_Days].[avg_price_per_room].&amp;[1.0422E2]"/>
            <x15:cachedUniqueName index="1820" name="[Reservations_Stay_Days].[avg_price_per_room].&amp;[1.0425E2]"/>
            <x15:cachedUniqueName index="1821" name="[Reservations_Stay_Days].[avg_price_per_room].&amp;[1.043E2]"/>
            <x15:cachedUniqueName index="1822" name="[Reservations_Stay_Days].[avg_price_per_room].&amp;[1.0432E2]"/>
            <x15:cachedUniqueName index="1823" name="[Reservations_Stay_Days].[avg_price_per_room].&amp;[1.0439E2]"/>
            <x15:cachedUniqueName index="1824" name="[Reservations_Stay_Days].[avg_price_per_room].&amp;[1.044E2]"/>
            <x15:cachedUniqueName index="1825" name="[Reservations_Stay_Days].[avg_price_per_room].&amp;[1.0442E2]"/>
            <x15:cachedUniqueName index="1826" name="[Reservations_Stay_Days].[avg_price_per_room].&amp;[1.0443E2]"/>
            <x15:cachedUniqueName index="1827" name="[Reservations_Stay_Days].[avg_price_per_room].&amp;[1.0448E2]"/>
            <x15:cachedUniqueName index="1828" name="[Reservations_Stay_Days].[avg_price_per_room].&amp;[1.0449E2]"/>
            <x15:cachedUniqueName index="1829" name="[Reservations_Stay_Days].[avg_price_per_room].&amp;[1.045E2]"/>
            <x15:cachedUniqueName index="1830" name="[Reservations_Stay_Days].[avg_price_per_room].&amp;[1.0453E2]"/>
            <x15:cachedUniqueName index="1831" name="[Reservations_Stay_Days].[avg_price_per_room].&amp;[1.0455E2]"/>
            <x15:cachedUniqueName index="1832" name="[Reservations_Stay_Days].[avg_price_per_room].&amp;[1.0458E2]"/>
            <x15:cachedUniqueName index="1833" name="[Reservations_Stay_Days].[avg_price_per_room].&amp;[1.0461E2]"/>
            <x15:cachedUniqueName index="1834" name="[Reservations_Stay_Days].[avg_price_per_room].&amp;[1.0462E2]"/>
            <x15:cachedUniqueName index="1835" name="[Reservations_Stay_Days].[avg_price_per_room].&amp;[1.0463E2]"/>
            <x15:cachedUniqueName index="1836" name="[Reservations_Stay_Days].[avg_price_per_room].&amp;[1.0464E2]"/>
            <x15:cachedUniqueName index="1837" name="[Reservations_Stay_Days].[avg_price_per_room].&amp;[1.0465E2]"/>
            <x15:cachedUniqueName index="1838" name="[Reservations_Stay_Days].[avg_price_per_room].&amp;[1.0467E2]"/>
            <x15:cachedUniqueName index="1839" name="[Reservations_Stay_Days].[avg_price_per_room].&amp;[1.0472E2]"/>
            <x15:cachedUniqueName index="1840" name="[Reservations_Stay_Days].[avg_price_per_room].&amp;[1.0473E2]"/>
            <x15:cachedUniqueName index="1841" name="[Reservations_Stay_Days].[avg_price_per_room].&amp;[1.0476E2]"/>
            <x15:cachedUniqueName index="1842" name="[Reservations_Stay_Days].[avg_price_per_room].&amp;[1.0477E2]"/>
            <x15:cachedUniqueName index="1843" name="[Reservations_Stay_Days].[avg_price_per_room].&amp;[1.0479E2]"/>
            <x15:cachedUniqueName index="1844" name="[Reservations_Stay_Days].[avg_price_per_room].&amp;[1.048E2]"/>
            <x15:cachedUniqueName index="1845" name="[Reservations_Stay_Days].[avg_price_per_room].&amp;[1.0485E2]"/>
            <x15:cachedUniqueName index="1846" name="[Reservations_Stay_Days].[avg_price_per_room].&amp;[1.0488E2]"/>
            <x15:cachedUniqueName index="1847" name="[Reservations_Stay_Days].[avg_price_per_room].&amp;[1.0492E2]"/>
            <x15:cachedUniqueName index="1848" name="[Reservations_Stay_Days].[avg_price_per_room].&amp;[1.0496E2]"/>
            <x15:cachedUniqueName index="1849" name="[Reservations_Stay_Days].[avg_price_per_room].&amp;[1.0498E2]"/>
            <x15:cachedUniqueName index="1850" name="[Reservations_Stay_Days].[avg_price_per_room].&amp;[1.0499E2]"/>
            <x15:cachedUniqueName index="1851" name="[Reservations_Stay_Days].[avg_price_per_room].&amp;[1.05E2]"/>
            <x15:cachedUniqueName index="1852" name="[Reservations_Stay_Days].[avg_price_per_room].&amp;[1.0504E2]"/>
            <x15:cachedUniqueName index="1853" name="[Reservations_Stay_Days].[avg_price_per_room].&amp;[1.0511E2]"/>
            <x15:cachedUniqueName index="1854" name="[Reservations_Stay_Days].[avg_price_per_room].&amp;[1.0512E2]"/>
            <x15:cachedUniqueName index="1855" name="[Reservations_Stay_Days].[avg_price_per_room].&amp;[1.0521E2]"/>
            <x15:cachedUniqueName index="1856" name="[Reservations_Stay_Days].[avg_price_per_room].&amp;[1.0525E2]"/>
            <x15:cachedUniqueName index="1857" name="[Reservations_Stay_Days].[avg_price_per_room].&amp;[1.0526E2]"/>
            <x15:cachedUniqueName index="1858" name="[Reservations_Stay_Days].[avg_price_per_room].&amp;[1.0528E2]"/>
            <x15:cachedUniqueName index="1859" name="[Reservations_Stay_Days].[avg_price_per_room].&amp;[1.053E2]"/>
            <x15:cachedUniqueName index="1860" name="[Reservations_Stay_Days].[avg_price_per_room].&amp;[1.0533E2]"/>
            <x15:cachedUniqueName index="1861" name="[Reservations_Stay_Days].[avg_price_per_room].&amp;[1.0534E2]"/>
            <x15:cachedUniqueName index="1862" name="[Reservations_Stay_Days].[avg_price_per_room].&amp;[1.0537E2]"/>
            <x15:cachedUniqueName index="1863" name="[Reservations_Stay_Days].[avg_price_per_room].&amp;[1.054E2]"/>
            <x15:cachedUniqueName index="1864" name="[Reservations_Stay_Days].[avg_price_per_room].&amp;[1.0548E2]"/>
            <x15:cachedUniqueName index="1865" name="[Reservations_Stay_Days].[avg_price_per_room].&amp;[1.0549E2]"/>
            <x15:cachedUniqueName index="1866" name="[Reservations_Stay_Days].[avg_price_per_room].&amp;[1.055E2]"/>
            <x15:cachedUniqueName index="1867" name="[Reservations_Stay_Days].[avg_price_per_room].&amp;[1.0552E2]"/>
            <x15:cachedUniqueName index="1868" name="[Reservations_Stay_Days].[avg_price_per_room].&amp;[1.056E2]"/>
            <x15:cachedUniqueName index="1869" name="[Reservations_Stay_Days].[avg_price_per_room].&amp;[1.0561E2]"/>
            <x15:cachedUniqueName index="1870" name="[Reservations_Stay_Days].[avg_price_per_room].&amp;[1.0562E2]"/>
            <x15:cachedUniqueName index="1871" name="[Reservations_Stay_Days].[avg_price_per_room].&amp;[1.0564E2]"/>
            <x15:cachedUniqueName index="1872" name="[Reservations_Stay_Days].[avg_price_per_room].&amp;[1.0565E2]"/>
            <x15:cachedUniqueName index="1873" name="[Reservations_Stay_Days].[avg_price_per_room].&amp;[1.0567E2]"/>
            <x15:cachedUniqueName index="1874" name="[Reservations_Stay_Days].[avg_price_per_room].&amp;[1.057E2]"/>
            <x15:cachedUniqueName index="1875" name="[Reservations_Stay_Days].[avg_price_per_room].&amp;[1.0574E2]"/>
            <x15:cachedUniqueName index="1876" name="[Reservations_Stay_Days].[avg_price_per_room].&amp;[1.0575E2]"/>
            <x15:cachedUniqueName index="1877" name="[Reservations_Stay_Days].[avg_price_per_room].&amp;[1.058E2]"/>
            <x15:cachedUniqueName index="1878" name="[Reservations_Stay_Days].[avg_price_per_room].&amp;[1.0582E2]"/>
            <x15:cachedUniqueName index="1879" name="[Reservations_Stay_Days].[avg_price_per_room].&amp;[1.0583E2]"/>
            <x15:cachedUniqueName index="1880" name="[Reservations_Stay_Days].[avg_price_per_room].&amp;[1.0584E2]"/>
            <x15:cachedUniqueName index="1881" name="[Reservations_Stay_Days].[avg_price_per_room].&amp;[1.059E2]"/>
            <x15:cachedUniqueName index="1882" name="[Reservations_Stay_Days].[avg_price_per_room].&amp;[1.0593E2]"/>
            <x15:cachedUniqueName index="1883" name="[Reservations_Stay_Days].[avg_price_per_room].&amp;[1.0596E2]"/>
            <x15:cachedUniqueName index="1884" name="[Reservations_Stay_Days].[avg_price_per_room].&amp;[1.06E2]"/>
            <x15:cachedUniqueName index="1885" name="[Reservations_Stay_Days].[avg_price_per_room].&amp;[1.0602E2]"/>
            <x15:cachedUniqueName index="1886" name="[Reservations_Stay_Days].[avg_price_per_room].&amp;[1.0603E2]"/>
            <x15:cachedUniqueName index="1887" name="[Reservations_Stay_Days].[avg_price_per_room].&amp;[1.0607E2]"/>
            <x15:cachedUniqueName index="1888" name="[Reservations_Stay_Days].[avg_price_per_room].&amp;[1.0608E2]"/>
            <x15:cachedUniqueName index="1889" name="[Reservations_Stay_Days].[avg_price_per_room].&amp;[1.061E2]"/>
            <x15:cachedUniqueName index="1890" name="[Reservations_Stay_Days].[avg_price_per_room].&amp;[1.0613E2]"/>
            <x15:cachedUniqueName index="1891" name="[Reservations_Stay_Days].[avg_price_per_room].&amp;[1.0614E2]"/>
            <x15:cachedUniqueName index="1892" name="[Reservations_Stay_Days].[avg_price_per_room].&amp;[1.062E2]"/>
            <x15:cachedUniqueName index="1893" name="[Reservations_Stay_Days].[avg_price_per_room].&amp;[1.0621E2]"/>
            <x15:cachedUniqueName index="1894" name="[Reservations_Stay_Days].[avg_price_per_room].&amp;[1.0624E2]"/>
            <x15:cachedUniqueName index="1895" name="[Reservations_Stay_Days].[avg_price_per_room].&amp;[1.0625E2]"/>
            <x15:cachedUniqueName index="1896" name="[Reservations_Stay_Days].[avg_price_per_room].&amp;[1.0626E2]"/>
            <x15:cachedUniqueName index="1897" name="[Reservations_Stay_Days].[avg_price_per_room].&amp;[1.0628E2]"/>
            <x15:cachedUniqueName index="1898" name="[Reservations_Stay_Days].[avg_price_per_room].&amp;[1.063E2]"/>
            <x15:cachedUniqueName index="1899" name="[Reservations_Stay_Days].[avg_price_per_room].&amp;[1.0632E2]"/>
            <x15:cachedUniqueName index="1900" name="[Reservations_Stay_Days].[avg_price_per_room].&amp;[1.0633E2]"/>
            <x15:cachedUniqueName index="1901" name="[Reservations_Stay_Days].[avg_price_per_room].&amp;[1.0635E2]"/>
            <x15:cachedUniqueName index="1902" name="[Reservations_Stay_Days].[avg_price_per_room].&amp;[1.0636E2]"/>
            <x15:cachedUniqueName index="1903" name="[Reservations_Stay_Days].[avg_price_per_room].&amp;[1.0638E2]"/>
            <x15:cachedUniqueName index="1904" name="[Reservations_Stay_Days].[avg_price_per_room].&amp;[1.064E2]"/>
            <x15:cachedUniqueName index="1905" name="[Reservations_Stay_Days].[avg_price_per_room].&amp;[1.0643E2]"/>
            <x15:cachedUniqueName index="1906" name="[Reservations_Stay_Days].[avg_price_per_room].&amp;[1.065E2]"/>
            <x15:cachedUniqueName index="1907" name="[Reservations_Stay_Days].[avg_price_per_room].&amp;[1.0653E2]"/>
            <x15:cachedUniqueName index="1908" name="[Reservations_Stay_Days].[avg_price_per_room].&amp;[1.0654E2]"/>
            <x15:cachedUniqueName index="1909" name="[Reservations_Stay_Days].[avg_price_per_room].&amp;[1.0659E2]"/>
            <x15:cachedUniqueName index="1910" name="[Reservations_Stay_Days].[avg_price_per_room].&amp;[1.0665E2]"/>
            <x15:cachedUniqueName index="1911" name="[Reservations_Stay_Days].[avg_price_per_room].&amp;[1.0667E2]"/>
            <x15:cachedUniqueName index="1912" name="[Reservations_Stay_Days].[avg_price_per_room].&amp;[1.0668E2]"/>
            <x15:cachedUniqueName index="1913" name="[Reservations_Stay_Days].[avg_price_per_room].&amp;[1.067E2]"/>
            <x15:cachedUniqueName index="1914" name="[Reservations_Stay_Days].[avg_price_per_room].&amp;[1.0671E2]"/>
            <x15:cachedUniqueName index="1915" name="[Reservations_Stay_Days].[avg_price_per_room].&amp;[1.0674E2]"/>
            <x15:cachedUniqueName index="1916" name="[Reservations_Stay_Days].[avg_price_per_room].&amp;[1.0675E2]"/>
            <x15:cachedUniqueName index="1917" name="[Reservations_Stay_Days].[avg_price_per_room].&amp;[1.0677E2]"/>
            <x15:cachedUniqueName index="1918" name="[Reservations_Stay_Days].[avg_price_per_room].&amp;[1.068E2]"/>
            <x15:cachedUniqueName index="1919" name="[Reservations_Stay_Days].[avg_price_per_room].&amp;[1.0683E2]"/>
            <x15:cachedUniqueName index="1920" name="[Reservations_Stay_Days].[avg_price_per_room].&amp;[1.0684E2]"/>
            <x15:cachedUniqueName index="1921" name="[Reservations_Stay_Days].[avg_price_per_room].&amp;[1.0688E2]"/>
            <x15:cachedUniqueName index="1922" name="[Reservations_Stay_Days].[avg_price_per_room].&amp;[1.0689E2]"/>
            <x15:cachedUniqueName index="1923" name="[Reservations_Stay_Days].[avg_price_per_room].&amp;[1.069E2]"/>
            <x15:cachedUniqueName index="1924" name="[Reservations_Stay_Days].[avg_price_per_room].&amp;[1.0692E2]"/>
            <x15:cachedUniqueName index="1925" name="[Reservations_Stay_Days].[avg_price_per_room].&amp;[1.0693E2]"/>
            <x15:cachedUniqueName index="1926" name="[Reservations_Stay_Days].[avg_price_per_room].&amp;[1.0695E2]"/>
            <x15:cachedUniqueName index="1927" name="[Reservations_Stay_Days].[avg_price_per_room].&amp;[1.07E2]"/>
            <x15:cachedUniqueName index="1928" name="[Reservations_Stay_Days].[avg_price_per_room].&amp;[1.0703E2]"/>
            <x15:cachedUniqueName index="1929" name="[Reservations_Stay_Days].[avg_price_per_room].&amp;[1.0709E2]"/>
            <x15:cachedUniqueName index="1930" name="[Reservations_Stay_Days].[avg_price_per_room].&amp;[1.071E2]"/>
            <x15:cachedUniqueName index="1931" name="[Reservations_Stay_Days].[avg_price_per_room].&amp;[1.0719E2]"/>
            <x15:cachedUniqueName index="1932" name="[Reservations_Stay_Days].[avg_price_per_room].&amp;[1.0725E2]"/>
            <x15:cachedUniqueName index="1933" name="[Reservations_Stay_Days].[avg_price_per_room].&amp;[1.0729E2]"/>
            <x15:cachedUniqueName index="1934" name="[Reservations_Stay_Days].[avg_price_per_room].&amp;[1.073E2]"/>
            <x15:cachedUniqueName index="1935" name="[Reservations_Stay_Days].[avg_price_per_room].&amp;[1.0738E2]"/>
            <x15:cachedUniqueName index="1936" name="[Reservations_Stay_Days].[avg_price_per_room].&amp;[1.0741E2]"/>
            <x15:cachedUniqueName index="1937" name="[Reservations_Stay_Days].[avg_price_per_room].&amp;[1.0742E2]"/>
            <x15:cachedUniqueName index="1938" name="[Reservations_Stay_Days].[avg_price_per_room].&amp;[1.0746E2]"/>
            <x15:cachedUniqueName index="1939" name="[Reservations_Stay_Days].[avg_price_per_room].&amp;[1.075E2]"/>
            <x15:cachedUniqueName index="1940" name="[Reservations_Stay_Days].[avg_price_per_room].&amp;[1.0753E2]"/>
            <x15:cachedUniqueName index="1941" name="[Reservations_Stay_Days].[avg_price_per_room].&amp;[1.0755E2]"/>
            <x15:cachedUniqueName index="1942" name="[Reservations_Stay_Days].[avg_price_per_room].&amp;[1.0757E2]"/>
            <x15:cachedUniqueName index="1943" name="[Reservations_Stay_Days].[avg_price_per_room].&amp;[1.0758E2]"/>
            <x15:cachedUniqueName index="1944" name="[Reservations_Stay_Days].[avg_price_per_room].&amp;[1.0759E2]"/>
            <x15:cachedUniqueName index="1945" name="[Reservations_Stay_Days].[avg_price_per_room].&amp;[1.0761E2]"/>
            <x15:cachedUniqueName index="1946" name="[Reservations_Stay_Days].[avg_price_per_room].&amp;[1.0764E2]"/>
            <x15:cachedUniqueName index="1947" name="[Reservations_Stay_Days].[avg_price_per_room].&amp;[1.0765E2]"/>
            <x15:cachedUniqueName index="1948" name="[Reservations_Stay_Days].[avg_price_per_room].&amp;[1.0767E2]"/>
            <x15:cachedUniqueName index="1949" name="[Reservations_Stay_Days].[avg_price_per_room].&amp;[1.0769E2]"/>
            <x15:cachedUniqueName index="1950" name="[Reservations_Stay_Days].[avg_price_per_room].&amp;[1.077E2]"/>
            <x15:cachedUniqueName index="1951" name="[Reservations_Stay_Days].[avg_price_per_room].&amp;[1.0775E2]"/>
            <x15:cachedUniqueName index="1952" name="[Reservations_Stay_Days].[avg_price_per_room].&amp;[1.0778E2]"/>
            <x15:cachedUniqueName index="1953" name="[Reservations_Stay_Days].[avg_price_per_room].&amp;[1.078E2]"/>
            <x15:cachedUniqueName index="1954" name="[Reservations_Stay_Days].[avg_price_per_room].&amp;[1.0787E2]"/>
            <x15:cachedUniqueName index="1955" name="[Reservations_Stay_Days].[avg_price_per_room].&amp;[1.0792E2]"/>
            <x15:cachedUniqueName index="1956" name="[Reservations_Stay_Days].[avg_price_per_room].&amp;[1.0795E2]"/>
            <x15:cachedUniqueName index="1957" name="[Reservations_Stay_Days].[avg_price_per_room].&amp;[1.0799E2]"/>
            <x15:cachedUniqueName index="1958" name="[Reservations_Stay_Days].[avg_price_per_room].&amp;[1.08E2]"/>
            <x15:cachedUniqueName index="1959" name="[Reservations_Stay_Days].[avg_price_per_room].&amp;[1.0804E2]"/>
            <x15:cachedUniqueName index="1960" name="[Reservations_Stay_Days].[avg_price_per_room].&amp;[1.0805E2]"/>
            <x15:cachedUniqueName index="1961" name="[Reservations_Stay_Days].[avg_price_per_room].&amp;[1.0808E2]"/>
            <x15:cachedUniqueName index="1962" name="[Reservations_Stay_Days].[avg_price_per_room].&amp;[1.0811E2]"/>
            <x15:cachedUniqueName index="1963" name="[Reservations_Stay_Days].[avg_price_per_room].&amp;[1.0812E2]"/>
            <x15:cachedUniqueName index="1964" name="[Reservations_Stay_Days].[avg_price_per_room].&amp;[1.0816E2]"/>
            <x15:cachedUniqueName index="1965" name="[Reservations_Stay_Days].[avg_price_per_room].&amp;[1.0819E2]"/>
            <x15:cachedUniqueName index="1966" name="[Reservations_Stay_Days].[avg_price_per_room].&amp;[1.082E2]"/>
            <x15:cachedUniqueName index="1967" name="[Reservations_Stay_Days].[avg_price_per_room].&amp;[1.0823E2]"/>
            <x15:cachedUniqueName index="1968" name="[Reservations_Stay_Days].[avg_price_per_room].&amp;[1.0829E2]"/>
            <x15:cachedUniqueName index="1969" name="[Reservations_Stay_Days].[avg_price_per_room].&amp;[1.083E2]"/>
            <x15:cachedUniqueName index="1970" name="[Reservations_Stay_Days].[avg_price_per_room].&amp;[1.0833E2]"/>
            <x15:cachedUniqueName index="1971" name="[Reservations_Stay_Days].[avg_price_per_room].&amp;[1.0834E2]"/>
            <x15:cachedUniqueName index="1972" name="[Reservations_Stay_Days].[avg_price_per_room].&amp;[1.0835E2]"/>
            <x15:cachedUniqueName index="1973" name="[Reservations_Stay_Days].[avg_price_per_room].&amp;[1.0838E2]"/>
            <x15:cachedUniqueName index="1974" name="[Reservations_Stay_Days].[avg_price_per_room].&amp;[1.084E2]"/>
            <x15:cachedUniqueName index="1975" name="[Reservations_Stay_Days].[avg_price_per_room].&amp;[1.0842E2]"/>
            <x15:cachedUniqueName index="1976" name="[Reservations_Stay_Days].[avg_price_per_room].&amp;[1.0845E2]"/>
            <x15:cachedUniqueName index="1977" name="[Reservations_Stay_Days].[avg_price_per_room].&amp;[1.085E2]"/>
            <x15:cachedUniqueName index="1978" name="[Reservations_Stay_Days].[avg_price_per_room].&amp;[1.0853E2]"/>
            <x15:cachedUniqueName index="1979" name="[Reservations_Stay_Days].[avg_price_per_room].&amp;[1.0857E2]"/>
            <x15:cachedUniqueName index="1980" name="[Reservations_Stay_Days].[avg_price_per_room].&amp;[1.0858E2]"/>
            <x15:cachedUniqueName index="1981" name="[Reservations_Stay_Days].[avg_price_per_room].&amp;[1.0865E2]"/>
            <x15:cachedUniqueName index="1982" name="[Reservations_Stay_Days].[avg_price_per_room].&amp;[1.0866E2]"/>
            <x15:cachedUniqueName index="1983" name="[Reservations_Stay_Days].[avg_price_per_room].&amp;[1.0867E2]"/>
            <x15:cachedUniqueName index="1984" name="[Reservations_Stay_Days].[avg_price_per_room].&amp;[1.0868E2]"/>
            <x15:cachedUniqueName index="1985" name="[Reservations_Stay_Days].[avg_price_per_room].&amp;[1.0872E2]"/>
            <x15:cachedUniqueName index="1986" name="[Reservations_Stay_Days].[avg_price_per_room].&amp;[1.0879E2]"/>
            <x15:cachedUniqueName index="1987" name="[Reservations_Stay_Days].[avg_price_per_room].&amp;[1.088E2]"/>
            <x15:cachedUniqueName index="1988" name="[Reservations_Stay_Days].[avg_price_per_room].&amp;[1.0888E2]"/>
            <x15:cachedUniqueName index="1989" name="[Reservations_Stay_Days].[avg_price_per_room].&amp;[1.089E2]"/>
            <x15:cachedUniqueName index="1990" name="[Reservations_Stay_Days].[avg_price_per_room].&amp;[1.0895E2]"/>
            <x15:cachedUniqueName index="1991" name="[Reservations_Stay_Days].[avg_price_per_room].&amp;[1.0899E2]"/>
            <x15:cachedUniqueName index="1992" name="[Reservations_Stay_Days].[avg_price_per_room].&amp;[1.09E2]"/>
            <x15:cachedUniqueName index="1993" name="[Reservations_Stay_Days].[avg_price_per_room].&amp;[1.091E2]"/>
            <x15:cachedUniqueName index="1994" name="[Reservations_Stay_Days].[avg_price_per_room].&amp;[1.0916E2]"/>
            <x15:cachedUniqueName index="1995" name="[Reservations_Stay_Days].[avg_price_per_room].&amp;[1.0918E2]"/>
            <x15:cachedUniqueName index="1996" name="[Reservations_Stay_Days].[avg_price_per_room].&amp;[1.092E2]"/>
            <x15:cachedUniqueName index="1997" name="[Reservations_Stay_Days].[avg_price_per_room].&amp;[1.0923E2]"/>
            <x15:cachedUniqueName index="1998" name="[Reservations_Stay_Days].[avg_price_per_room].&amp;[1.0925E2]"/>
            <x15:cachedUniqueName index="1999" name="[Reservations_Stay_Days].[avg_price_per_room].&amp;[1.0928E2]"/>
            <x15:cachedUniqueName index="2000" name="[Reservations_Stay_Days].[avg_price_per_room].&amp;[1.0929E2]"/>
            <x15:cachedUniqueName index="2001" name="[Reservations_Stay_Days].[avg_price_per_room].&amp;[1.093E2]"/>
            <x15:cachedUniqueName index="2002" name="[Reservations_Stay_Days].[avg_price_per_room].&amp;[1.0931E2]"/>
            <x15:cachedUniqueName index="2003" name="[Reservations_Stay_Days].[avg_price_per_room].&amp;[1.0933E2]"/>
            <x15:cachedUniqueName index="2004" name="[Reservations_Stay_Days].[avg_price_per_room].&amp;[1.0934E2]"/>
            <x15:cachedUniqueName index="2005" name="[Reservations_Stay_Days].[avg_price_per_room].&amp;[1.0935E2]"/>
            <x15:cachedUniqueName index="2006" name="[Reservations_Stay_Days].[avg_price_per_room].&amp;[1.0937E2]"/>
            <x15:cachedUniqueName index="2007" name="[Reservations_Stay_Days].[avg_price_per_room].&amp;[1.094E2]"/>
            <x15:cachedUniqueName index="2008" name="[Reservations_Stay_Days].[avg_price_per_room].&amp;[1.0945E2]"/>
            <x15:cachedUniqueName index="2009" name="[Reservations_Stay_Days].[avg_price_per_room].&amp;[1.0949E2]"/>
            <x15:cachedUniqueName index="2010" name="[Reservations_Stay_Days].[avg_price_per_room].&amp;[1.095E2]"/>
            <x15:cachedUniqueName index="2011" name="[Reservations_Stay_Days].[avg_price_per_room].&amp;[1.0955E2]"/>
            <x15:cachedUniqueName index="2012" name="[Reservations_Stay_Days].[avg_price_per_room].&amp;[1.0958E2]"/>
            <x15:cachedUniqueName index="2013" name="[Reservations_Stay_Days].[avg_price_per_room].&amp;[1.096E2]"/>
            <x15:cachedUniqueName index="2014" name="[Reservations_Stay_Days].[avg_price_per_room].&amp;[1.0961E2]"/>
            <x15:cachedUniqueName index="2015" name="[Reservations_Stay_Days].[avg_price_per_room].&amp;[1.0965E2]"/>
            <x15:cachedUniqueName index="2016" name="[Reservations_Stay_Days].[avg_price_per_room].&amp;[1.0966E2]"/>
            <x15:cachedUniqueName index="2017" name="[Reservations_Stay_Days].[avg_price_per_room].&amp;[1.0967E2]"/>
            <x15:cachedUniqueName index="2018" name="[Reservations_Stay_Days].[avg_price_per_room].&amp;[1.0968E2]"/>
            <x15:cachedUniqueName index="2019" name="[Reservations_Stay_Days].[avg_price_per_room].&amp;[1.097E2]"/>
            <x15:cachedUniqueName index="2020" name="[Reservations_Stay_Days].[avg_price_per_room].&amp;[1.0973E2]"/>
            <x15:cachedUniqueName index="2021" name="[Reservations_Stay_Days].[avg_price_per_room].&amp;[1.0975E2]"/>
            <x15:cachedUniqueName index="2022" name="[Reservations_Stay_Days].[avg_price_per_room].&amp;[1.0977E2]"/>
            <x15:cachedUniqueName index="2023" name="[Reservations_Stay_Days].[avg_price_per_room].&amp;[1.098E2]"/>
            <x15:cachedUniqueName index="2024" name="[Reservations_Stay_Days].[avg_price_per_room].&amp;[1.0981E2]"/>
            <x15:cachedUniqueName index="2025" name="[Reservations_Stay_Days].[avg_price_per_room].&amp;[1.0983E2]"/>
            <x15:cachedUniqueName index="2026" name="[Reservations_Stay_Days].[avg_price_per_room].&amp;[1.0985E2]"/>
            <x15:cachedUniqueName index="2027" name="[Reservations_Stay_Days].[avg_price_per_room].&amp;[1.0986E2]"/>
            <x15:cachedUniqueName index="2028" name="[Reservations_Stay_Days].[avg_price_per_room].&amp;[1.0987E2]"/>
            <x15:cachedUniqueName index="2029" name="[Reservations_Stay_Days].[avg_price_per_room].&amp;[1.099E2]"/>
            <x15:cachedUniqueName index="2030" name="[Reservations_Stay_Days].[avg_price_per_room].&amp;[1.0993E2]"/>
            <x15:cachedUniqueName index="2031" name="[Reservations_Stay_Days].[avg_price_per_room].&amp;[1.0998E2]"/>
            <x15:cachedUniqueName index="2032" name="[Reservations_Stay_Days].[avg_price_per_room].&amp;[1.1E2]"/>
            <x15:cachedUniqueName index="2033" name="[Reservations_Stay_Days].[avg_price_per_room].&amp;[1.1008E2]"/>
            <x15:cachedUniqueName index="2034" name="[Reservations_Stay_Days].[avg_price_per_room].&amp;[1.1009E2]"/>
            <x15:cachedUniqueName index="2035" name="[Reservations_Stay_Days].[avg_price_per_room].&amp;[1.101E2]"/>
            <x15:cachedUniqueName index="2036" name="[Reservations_Stay_Days].[avg_price_per_room].&amp;[1.1011E2]"/>
            <x15:cachedUniqueName index="2037" name="[Reservations_Stay_Days].[avg_price_per_room].&amp;[1.1012E2]"/>
            <x15:cachedUniqueName index="2038" name="[Reservations_Stay_Days].[avg_price_per_room].&amp;[1.1013E2]"/>
            <x15:cachedUniqueName index="2039" name="[Reservations_Stay_Days].[avg_price_per_room].&amp;[1.1015E2]"/>
            <x15:cachedUniqueName index="2040" name="[Reservations_Stay_Days].[avg_price_per_room].&amp;[1.1016E2]"/>
            <x15:cachedUniqueName index="2041" name="[Reservations_Stay_Days].[avg_price_per_room].&amp;[1.1017E2]"/>
            <x15:cachedUniqueName index="2042" name="[Reservations_Stay_Days].[avg_price_per_room].&amp;[1.1019E2]"/>
            <x15:cachedUniqueName index="2043" name="[Reservations_Stay_Days].[avg_price_per_room].&amp;[1.102E2]"/>
            <x15:cachedUniqueName index="2044" name="[Reservations_Stay_Days].[avg_price_per_room].&amp;[1.1021E2]"/>
            <x15:cachedUniqueName index="2045" name="[Reservations_Stay_Days].[avg_price_per_room].&amp;[1.1022E2]"/>
            <x15:cachedUniqueName index="2046" name="[Reservations_Stay_Days].[avg_price_per_room].&amp;[1.1024E2]"/>
            <x15:cachedUniqueName index="2047" name="[Reservations_Stay_Days].[avg_price_per_room].&amp;[1.103E2]"/>
            <x15:cachedUniqueName index="2048" name="[Reservations_Stay_Days].[avg_price_per_room].&amp;[1.1031E2]"/>
            <x15:cachedUniqueName index="2049" name="[Reservations_Stay_Days].[avg_price_per_room].&amp;[1.1033E2]"/>
            <x15:cachedUniqueName index="2050" name="[Reservations_Stay_Days].[avg_price_per_room].&amp;[1.1034E2]"/>
            <x15:cachedUniqueName index="2051" name="[Reservations_Stay_Days].[avg_price_per_room].&amp;[1.1036E2]"/>
            <x15:cachedUniqueName index="2052" name="[Reservations_Stay_Days].[avg_price_per_room].&amp;[1.1037E2]"/>
            <x15:cachedUniqueName index="2053" name="[Reservations_Stay_Days].[avg_price_per_room].&amp;[1.104E2]"/>
            <x15:cachedUniqueName index="2054" name="[Reservations_Stay_Days].[avg_price_per_room].&amp;[1.1043E2]"/>
            <x15:cachedUniqueName index="2055" name="[Reservations_Stay_Days].[avg_price_per_room].&amp;[1.1046E2]"/>
            <x15:cachedUniqueName index="2056" name="[Reservations_Stay_Days].[avg_price_per_room].&amp;[1.105E2]"/>
            <x15:cachedUniqueName index="2057" name="[Reservations_Stay_Days].[avg_price_per_room].&amp;[1.1053E2]"/>
            <x15:cachedUniqueName index="2058" name="[Reservations_Stay_Days].[avg_price_per_room].&amp;[1.1058E2]"/>
            <x15:cachedUniqueName index="2059" name="[Reservations_Stay_Days].[avg_price_per_room].&amp;[1.1059E2]"/>
            <x15:cachedUniqueName index="2060" name="[Reservations_Stay_Days].[avg_price_per_room].&amp;[1.106E2]"/>
            <x15:cachedUniqueName index="2061" name="[Reservations_Stay_Days].[avg_price_per_room].&amp;[1.1065E2]"/>
            <x15:cachedUniqueName index="2062" name="[Reservations_Stay_Days].[avg_price_per_room].&amp;[1.107E2]"/>
            <x15:cachedUniqueName index="2063" name="[Reservations_Stay_Days].[avg_price_per_room].&amp;[1.1071E2]"/>
            <x15:cachedUniqueName index="2064" name="[Reservations_Stay_Days].[avg_price_per_room].&amp;[1.1075E2]"/>
            <x15:cachedUniqueName index="2065" name="[Reservations_Stay_Days].[avg_price_per_room].&amp;[1.1077E2]"/>
            <x15:cachedUniqueName index="2066" name="[Reservations_Stay_Days].[avg_price_per_room].&amp;[1.1078E2]"/>
            <x15:cachedUniqueName index="2067" name="[Reservations_Stay_Days].[avg_price_per_room].&amp;[1.108E2]"/>
            <x15:cachedUniqueName index="2068" name="[Reservations_Stay_Days].[avg_price_per_room].&amp;[1.1084E2]"/>
            <x15:cachedUniqueName index="2069" name="[Reservations_Stay_Days].[avg_price_per_room].&amp;[1.1088E2]"/>
            <x15:cachedUniqueName index="2070" name="[Reservations_Stay_Days].[avg_price_per_room].&amp;[1.109E2]"/>
            <x15:cachedUniqueName index="2071" name="[Reservations_Stay_Days].[avg_price_per_room].&amp;[1.1093E2]"/>
            <x15:cachedUniqueName index="2072" name="[Reservations_Stay_Days].[avg_price_per_room].&amp;[1.1097E2]"/>
            <x15:cachedUniqueName index="2073" name="[Reservations_Stay_Days].[avg_price_per_room].&amp;[1.1099E2]"/>
            <x15:cachedUniqueName index="2074" name="[Reservations_Stay_Days].[avg_price_per_room].&amp;[1.11E2]"/>
            <x15:cachedUniqueName index="2075" name="[Reservations_Stay_Days].[avg_price_per_room].&amp;[1.1111E2]"/>
            <x15:cachedUniqueName index="2076" name="[Reservations_Stay_Days].[avg_price_per_room].&amp;[1.1114E2]"/>
            <x15:cachedUniqueName index="2077" name="[Reservations_Stay_Days].[avg_price_per_room].&amp;[1.1115E2]"/>
            <x15:cachedUniqueName index="2078" name="[Reservations_Stay_Days].[avg_price_per_room].&amp;[1.1119E2]"/>
            <x15:cachedUniqueName index="2079" name="[Reservations_Stay_Days].[avg_price_per_room].&amp;[1.112E2]"/>
            <x15:cachedUniqueName index="2080" name="[Reservations_Stay_Days].[avg_price_per_room].&amp;[1.1125E2]"/>
            <x15:cachedUniqueName index="2081" name="[Reservations_Stay_Days].[avg_price_per_room].&amp;[1.113E2]"/>
            <x15:cachedUniqueName index="2082" name="[Reservations_Stay_Days].[avg_price_per_room].&amp;[1.1131E2]"/>
            <x15:cachedUniqueName index="2083" name="[Reservations_Stay_Days].[avg_price_per_room].&amp;[1.1133E2]"/>
            <x15:cachedUniqueName index="2084" name="[Reservations_Stay_Days].[avg_price_per_room].&amp;[1.1135E2]"/>
            <x15:cachedUniqueName index="2085" name="[Reservations_Stay_Days].[avg_price_per_room].&amp;[1.114E2]"/>
            <x15:cachedUniqueName index="2086" name="[Reservations_Stay_Days].[avg_price_per_room].&amp;[1.1142E2]"/>
            <x15:cachedUniqueName index="2087" name="[Reservations_Stay_Days].[avg_price_per_room].&amp;[1.115E2]"/>
            <x15:cachedUniqueName index="2088" name="[Reservations_Stay_Days].[avg_price_per_room].&amp;[1.1159E2]"/>
            <x15:cachedUniqueName index="2089" name="[Reservations_Stay_Days].[avg_price_per_room].&amp;[1.116E2]"/>
            <x15:cachedUniqueName index="2090" name="[Reservations_Stay_Days].[avg_price_per_room].&amp;[1.1165E2]"/>
            <x15:cachedUniqueName index="2091" name="[Reservations_Stay_Days].[avg_price_per_room].&amp;[1.1167E2]"/>
            <x15:cachedUniqueName index="2092" name="[Reservations_Stay_Days].[avg_price_per_room].&amp;[1.1168E2]"/>
            <x15:cachedUniqueName index="2093" name="[Reservations_Stay_Days].[avg_price_per_room].&amp;[1.1169E2]"/>
            <x15:cachedUniqueName index="2094" name="[Reservations_Stay_Days].[avg_price_per_room].&amp;[1.117E2]"/>
            <x15:cachedUniqueName index="2095" name="[Reservations_Stay_Days].[avg_price_per_room].&amp;[1.1171E2]"/>
            <x15:cachedUniqueName index="2096" name="[Reservations_Stay_Days].[avg_price_per_room].&amp;[1.1172E2]"/>
            <x15:cachedUniqueName index="2097" name="[Reservations_Stay_Days].[avg_price_per_room].&amp;[1.1175E2]"/>
            <x15:cachedUniqueName index="2098" name="[Reservations_Stay_Days].[avg_price_per_room].&amp;[1.1176E2]"/>
            <x15:cachedUniqueName index="2099" name="[Reservations_Stay_Days].[avg_price_per_room].&amp;[1.1178E2]"/>
            <x15:cachedUniqueName index="2100" name="[Reservations_Stay_Days].[avg_price_per_room].&amp;[1.118E2]"/>
            <x15:cachedUniqueName index="2101" name="[Reservations_Stay_Days].[avg_price_per_room].&amp;[1.1183E2]"/>
            <x15:cachedUniqueName index="2102" name="[Reservations_Stay_Days].[avg_price_per_room].&amp;[1.1185E2]"/>
            <x15:cachedUniqueName index="2103" name="[Reservations_Stay_Days].[avg_price_per_room].&amp;[1.1188E2]"/>
            <x15:cachedUniqueName index="2104" name="[Reservations_Stay_Days].[avg_price_per_room].&amp;[1.119E2]"/>
            <x15:cachedUniqueName index="2105" name="[Reservations_Stay_Days].[avg_price_per_room].&amp;[1.1192E2]"/>
            <x15:cachedUniqueName index="2106" name="[Reservations_Stay_Days].[avg_price_per_room].&amp;[1.1196E2]"/>
            <x15:cachedUniqueName index="2107" name="[Reservations_Stay_Days].[avg_price_per_room].&amp;[1.12E2]"/>
            <x15:cachedUniqueName index="2108" name="[Reservations_Stay_Days].[avg_price_per_room].&amp;[1.1201E2]"/>
            <x15:cachedUniqueName index="2109" name="[Reservations_Stay_Days].[avg_price_per_room].&amp;[1.1203E2]"/>
            <x15:cachedUniqueName index="2110" name="[Reservations_Stay_Days].[avg_price_per_room].&amp;[1.1205E2]"/>
            <x15:cachedUniqueName index="2111" name="[Reservations_Stay_Days].[avg_price_per_room].&amp;[1.121E2]"/>
            <x15:cachedUniqueName index="2112" name="[Reservations_Stay_Days].[avg_price_per_room].&amp;[1.1214E2]"/>
            <x15:cachedUniqueName index="2113" name="[Reservations_Stay_Days].[avg_price_per_room].&amp;[1.122E2]"/>
            <x15:cachedUniqueName index="2114" name="[Reservations_Stay_Days].[avg_price_per_room].&amp;[1.1224E2]"/>
            <x15:cachedUniqueName index="2115" name="[Reservations_Stay_Days].[avg_price_per_room].&amp;[1.1225E2]"/>
            <x15:cachedUniqueName index="2116" name="[Reservations_Stay_Days].[avg_price_per_room].&amp;[1.1228E2]"/>
            <x15:cachedUniqueName index="2117" name="[Reservations_Stay_Days].[avg_price_per_room].&amp;[1.1232E2]"/>
            <x15:cachedUniqueName index="2118" name="[Reservations_Stay_Days].[avg_price_per_room].&amp;[1.1233E2]"/>
            <x15:cachedUniqueName index="2119" name="[Reservations_Stay_Days].[avg_price_per_room].&amp;[1.1242E2]"/>
            <x15:cachedUniqueName index="2120" name="[Reservations_Stay_Days].[avg_price_per_room].&amp;[1.1245E2]"/>
            <x15:cachedUniqueName index="2121" name="[Reservations_Stay_Days].[avg_price_per_room].&amp;[1.1248E2]"/>
            <x15:cachedUniqueName index="2122" name="[Reservations_Stay_Days].[avg_price_per_room].&amp;[1.125E2]"/>
            <x15:cachedUniqueName index="2123" name="[Reservations_Stay_Days].[avg_price_per_room].&amp;[1.1256E2]"/>
            <x15:cachedUniqueName index="2124" name="[Reservations_Stay_Days].[avg_price_per_room].&amp;[1.1257E2]"/>
            <x15:cachedUniqueName index="2125" name="[Reservations_Stay_Days].[avg_price_per_room].&amp;[1.1258E2]"/>
            <x15:cachedUniqueName index="2126" name="[Reservations_Stay_Days].[avg_price_per_room].&amp;[1.1259E2]"/>
            <x15:cachedUniqueName index="2127" name="[Reservations_Stay_Days].[avg_price_per_room].&amp;[1.126E2]"/>
            <x15:cachedUniqueName index="2128" name="[Reservations_Stay_Days].[avg_price_per_room].&amp;[1.1263E2]"/>
            <x15:cachedUniqueName index="2129" name="[Reservations_Stay_Days].[avg_price_per_room].&amp;[1.1265E2]"/>
            <x15:cachedUniqueName index="2130" name="[Reservations_Stay_Days].[avg_price_per_room].&amp;[1.1267E2]"/>
            <x15:cachedUniqueName index="2131" name="[Reservations_Stay_Days].[avg_price_per_room].&amp;[1.1268E2]"/>
            <x15:cachedUniqueName index="2132" name="[Reservations_Stay_Days].[avg_price_per_room].&amp;[1.1272E2]"/>
            <x15:cachedUniqueName index="2133" name="[Reservations_Stay_Days].[avg_price_per_room].&amp;[1.1279E2]"/>
            <x15:cachedUniqueName index="2134" name="[Reservations_Stay_Days].[avg_price_per_room].&amp;[1.128E2]"/>
            <x15:cachedUniqueName index="2135" name="[Reservations_Stay_Days].[avg_price_per_room].&amp;[1.1281E2]"/>
            <x15:cachedUniqueName index="2136" name="[Reservations_Stay_Days].[avg_price_per_room].&amp;[1.1288E2]"/>
            <x15:cachedUniqueName index="2137" name="[Reservations_Stay_Days].[avg_price_per_room].&amp;[1.129E2]"/>
            <x15:cachedUniqueName index="2138" name="[Reservations_Stay_Days].[avg_price_per_room].&amp;[1.1295E2]"/>
            <x15:cachedUniqueName index="2139" name="[Reservations_Stay_Days].[avg_price_per_room].&amp;[1.1296E2]"/>
            <x15:cachedUniqueName index="2140" name="[Reservations_Stay_Days].[avg_price_per_room].&amp;[1.13E2]"/>
            <x15:cachedUniqueName index="2141" name="[Reservations_Stay_Days].[avg_price_per_room].&amp;[1.1304E2]"/>
            <x15:cachedUniqueName index="2142" name="[Reservations_Stay_Days].[avg_price_per_room].&amp;[1.1305E2]"/>
            <x15:cachedUniqueName index="2143" name="[Reservations_Stay_Days].[avg_price_per_room].&amp;[1.1309E2]"/>
            <x15:cachedUniqueName index="2144" name="[Reservations_Stay_Days].[avg_price_per_room].&amp;[1.131E2]"/>
            <x15:cachedUniqueName index="2145" name="[Reservations_Stay_Days].[avg_price_per_room].&amp;[1.1314E2]"/>
            <x15:cachedUniqueName index="2146" name="[Reservations_Stay_Days].[avg_price_per_room].&amp;[1.132E2]"/>
            <x15:cachedUniqueName index="2147" name="[Reservations_Stay_Days].[avg_price_per_room].&amp;[1.1323E2]"/>
            <x15:cachedUniqueName index="2148" name="[Reservations_Stay_Days].[avg_price_per_room].&amp;[1.1324E2]"/>
            <x15:cachedUniqueName index="2149" name="[Reservations_Stay_Days].[avg_price_per_room].&amp;[1.1325E2]"/>
            <x15:cachedUniqueName index="2150" name="[Reservations_Stay_Days].[avg_price_per_room].&amp;[1.1326E2]"/>
            <x15:cachedUniqueName index="2151" name="[Reservations_Stay_Days].[avg_price_per_room].&amp;[1.1331E2]"/>
            <x15:cachedUniqueName index="2152" name="[Reservations_Stay_Days].[avg_price_per_room].&amp;[1.1333E2]"/>
            <x15:cachedUniqueName index="2153" name="[Reservations_Stay_Days].[avg_price_per_room].&amp;[1.1334E2]"/>
            <x15:cachedUniqueName index="2154" name="[Reservations_Stay_Days].[avg_price_per_room].&amp;[1.134E2]"/>
            <x15:cachedUniqueName index="2155" name="[Reservations_Stay_Days].[avg_price_per_room].&amp;[1.1341E2]"/>
            <x15:cachedUniqueName index="2156" name="[Reservations_Stay_Days].[avg_price_per_room].&amp;[1.1346E2]"/>
            <x15:cachedUniqueName index="2157" name="[Reservations_Stay_Days].[avg_price_per_room].&amp;[1.135E2]"/>
            <x15:cachedUniqueName index="2158" name="[Reservations_Stay_Days].[avg_price_per_room].&amp;[1.1352E2]"/>
            <x15:cachedUniqueName index="2159" name="[Reservations_Stay_Days].[avg_price_per_room].&amp;[1.1355E2]"/>
            <x15:cachedUniqueName index="2160" name="[Reservations_Stay_Days].[avg_price_per_room].&amp;[1.1356E2]"/>
            <x15:cachedUniqueName index="2161" name="[Reservations_Stay_Days].[avg_price_per_room].&amp;[1.1357E2]"/>
            <x15:cachedUniqueName index="2162" name="[Reservations_Stay_Days].[avg_price_per_room].&amp;[1.136E2]"/>
            <x15:cachedUniqueName index="2163" name="[Reservations_Stay_Days].[avg_price_per_room].&amp;[1.1362E2]"/>
            <x15:cachedUniqueName index="2164" name="[Reservations_Stay_Days].[avg_price_per_room].&amp;[1.1364E2]"/>
            <x15:cachedUniqueName index="2165" name="[Reservations_Stay_Days].[avg_price_per_room].&amp;[1.1365E2]"/>
            <x15:cachedUniqueName index="2166" name="[Reservations_Stay_Days].[avg_price_per_room].&amp;[1.1367E2]"/>
            <x15:cachedUniqueName index="2167" name="[Reservations_Stay_Days].[avg_price_per_room].&amp;[1.1369E2]"/>
            <x15:cachedUniqueName index="2168" name="[Reservations_Stay_Days].[avg_price_per_room].&amp;[1.137E2]"/>
            <x15:cachedUniqueName index="2169" name="[Reservations_Stay_Days].[avg_price_per_room].&amp;[1.1372E2]"/>
            <x15:cachedUniqueName index="2170" name="[Reservations_Stay_Days].[avg_price_per_room].&amp;[1.1376E2]"/>
            <x15:cachedUniqueName index="2171" name="[Reservations_Stay_Days].[avg_price_per_room].&amp;[1.1378E2]"/>
            <x15:cachedUniqueName index="2172" name="[Reservations_Stay_Days].[avg_price_per_room].&amp;[1.1379E2]"/>
            <x15:cachedUniqueName index="2173" name="[Reservations_Stay_Days].[avg_price_per_room].&amp;[1.138E2]"/>
            <x15:cachedUniqueName index="2174" name="[Reservations_Stay_Days].[avg_price_per_room].&amp;[1.1385E2]"/>
            <x15:cachedUniqueName index="2175" name="[Reservations_Stay_Days].[avg_price_per_room].&amp;[1.1387E2]"/>
            <x15:cachedUniqueName index="2176" name="[Reservations_Stay_Days].[avg_price_per_room].&amp;[1.139E2]"/>
            <x15:cachedUniqueName index="2177" name="[Reservations_Stay_Days].[avg_price_per_room].&amp;[1.1396E2]"/>
            <x15:cachedUniqueName index="2178" name="[Reservations_Stay_Days].[avg_price_per_room].&amp;[1.14E2]"/>
            <x15:cachedUniqueName index="2179" name="[Reservations_Stay_Days].[avg_price_per_room].&amp;[1.1404E2]"/>
            <x15:cachedUniqueName index="2180" name="[Reservations_Stay_Days].[avg_price_per_room].&amp;[1.1409E2]"/>
            <x15:cachedUniqueName index="2181" name="[Reservations_Stay_Days].[avg_price_per_room].&amp;[1.1425E2]"/>
            <x15:cachedUniqueName index="2182" name="[Reservations_Stay_Days].[avg_price_per_room].&amp;[1.1428E2]"/>
            <x15:cachedUniqueName index="2183" name="[Reservations_Stay_Days].[avg_price_per_room].&amp;[1.143E2]"/>
            <x15:cachedUniqueName index="2184" name="[Reservations_Stay_Days].[avg_price_per_room].&amp;[1.1433E2]"/>
            <x15:cachedUniqueName index="2185" name="[Reservations_Stay_Days].[avg_price_per_room].&amp;[1.1434E2]"/>
            <x15:cachedUniqueName index="2186" name="[Reservations_Stay_Days].[avg_price_per_room].&amp;[1.1436E2]"/>
            <x15:cachedUniqueName index="2187" name="[Reservations_Stay_Days].[avg_price_per_room].&amp;[1.144E2]"/>
            <x15:cachedUniqueName index="2188" name="[Reservations_Stay_Days].[avg_price_per_room].&amp;[1.1441E2]"/>
            <x15:cachedUniqueName index="2189" name="[Reservations_Stay_Days].[avg_price_per_room].&amp;[1.1443E2]"/>
            <x15:cachedUniqueName index="2190" name="[Reservations_Stay_Days].[avg_price_per_room].&amp;[1.1448E2]"/>
            <x15:cachedUniqueName index="2191" name="[Reservations_Stay_Days].[avg_price_per_room].&amp;[1.145E2]"/>
            <x15:cachedUniqueName index="2192" name="[Reservations_Stay_Days].[avg_price_per_room].&amp;[1.1455E2]"/>
            <x15:cachedUniqueName index="2193" name="[Reservations_Stay_Days].[avg_price_per_room].&amp;[1.1457E2]"/>
            <x15:cachedUniqueName index="2194" name="[Reservations_Stay_Days].[avg_price_per_room].&amp;[1.1463E2]"/>
            <x15:cachedUniqueName index="2195" name="[Reservations_Stay_Days].[avg_price_per_room].&amp;[1.1466E2]"/>
            <x15:cachedUniqueName index="2196" name="[Reservations_Stay_Days].[avg_price_per_room].&amp;[1.1467E2]"/>
            <x15:cachedUniqueName index="2197" name="[Reservations_Stay_Days].[avg_price_per_room].&amp;[1.1469E2]"/>
            <x15:cachedUniqueName index="2198" name="[Reservations_Stay_Days].[avg_price_per_room].&amp;[1.1473E2]"/>
            <x15:cachedUniqueName index="2199" name="[Reservations_Stay_Days].[avg_price_per_room].&amp;[1.1475E2]"/>
            <x15:cachedUniqueName index="2200" name="[Reservations_Stay_Days].[avg_price_per_room].&amp;[1.148E2]"/>
            <x15:cachedUniqueName index="2201" name="[Reservations_Stay_Days].[avg_price_per_room].&amp;[1.1483E2]"/>
            <x15:cachedUniqueName index="2202" name="[Reservations_Stay_Days].[avg_price_per_room].&amp;[1.1484E2]"/>
            <x15:cachedUniqueName index="2203" name="[Reservations_Stay_Days].[avg_price_per_room].&amp;[1.149E2]"/>
            <x15:cachedUniqueName index="2204" name="[Reservations_Stay_Days].[avg_price_per_room].&amp;[1.1496E2]"/>
            <x15:cachedUniqueName index="2205" name="[Reservations_Stay_Days].[avg_price_per_room].&amp;[1.1498E2]"/>
            <x15:cachedUniqueName index="2206" name="[Reservations_Stay_Days].[avg_price_per_room].&amp;[1.15E2]"/>
            <x15:cachedUniqueName index="2207" name="[Reservations_Stay_Days].[avg_price_per_room].&amp;[1.1503E2]"/>
            <x15:cachedUniqueName index="2208" name="[Reservations_Stay_Days].[avg_price_per_room].&amp;[1.1504E2]"/>
            <x15:cachedUniqueName index="2209" name="[Reservations_Stay_Days].[avg_price_per_room].&amp;[1.1509E2]"/>
            <x15:cachedUniqueName index="2210" name="[Reservations_Stay_Days].[avg_price_per_room].&amp;[1.151E2]"/>
            <x15:cachedUniqueName index="2211" name="[Reservations_Stay_Days].[avg_price_per_room].&amp;[1.1511E2]"/>
            <x15:cachedUniqueName index="2212" name="[Reservations_Stay_Days].[avg_price_per_room].&amp;[1.152E2]"/>
            <x15:cachedUniqueName index="2213" name="[Reservations_Stay_Days].[avg_price_per_room].&amp;[1.1523E2]"/>
            <x15:cachedUniqueName index="2214" name="[Reservations_Stay_Days].[avg_price_per_room].&amp;[1.1525E2]"/>
            <x15:cachedUniqueName index="2215" name="[Reservations_Stay_Days].[avg_price_per_room].&amp;[1.1532E2]"/>
            <x15:cachedUniqueName index="2216" name="[Reservations_Stay_Days].[avg_price_per_room].&amp;[1.1537E2]"/>
            <x15:cachedUniqueName index="2217" name="[Reservations_Stay_Days].[avg_price_per_room].&amp;[1.155E2]"/>
            <x15:cachedUniqueName index="2218" name="[Reservations_Stay_Days].[avg_price_per_room].&amp;[1.1552E2]"/>
            <x15:cachedUniqueName index="2219" name="[Reservations_Stay_Days].[avg_price_per_room].&amp;[1.1555E2]"/>
            <x15:cachedUniqueName index="2220" name="[Reservations_Stay_Days].[avg_price_per_room].&amp;[1.1556E2]"/>
            <x15:cachedUniqueName index="2221" name="[Reservations_Stay_Days].[avg_price_per_room].&amp;[1.1558E2]"/>
            <x15:cachedUniqueName index="2222" name="[Reservations_Stay_Days].[avg_price_per_room].&amp;[1.156E2]"/>
            <x15:cachedUniqueName index="2223" name="[Reservations_Stay_Days].[avg_price_per_room].&amp;[1.1561E2]"/>
            <x15:cachedUniqueName index="2224" name="[Reservations_Stay_Days].[avg_price_per_room].&amp;[1.1567E2]"/>
            <x15:cachedUniqueName index="2225" name="[Reservations_Stay_Days].[avg_price_per_room].&amp;[1.1568E2]"/>
            <x15:cachedUniqueName index="2226" name="[Reservations_Stay_Days].[avg_price_per_room].&amp;[1.1574E2]"/>
            <x15:cachedUniqueName index="2227" name="[Reservations_Stay_Days].[avg_price_per_room].&amp;[1.1577E2]"/>
            <x15:cachedUniqueName index="2228" name="[Reservations_Stay_Days].[avg_price_per_room].&amp;[1.158E2]"/>
            <x15:cachedUniqueName index="2229" name="[Reservations_Stay_Days].[avg_price_per_room].&amp;[1.1585E2]"/>
            <x15:cachedUniqueName index="2230" name="[Reservations_Stay_Days].[avg_price_per_room].&amp;[1.1589E2]"/>
            <x15:cachedUniqueName index="2231" name="[Reservations_Stay_Days].[avg_price_per_room].&amp;[1.159E2]"/>
            <x15:cachedUniqueName index="2232" name="[Reservations_Stay_Days].[avg_price_per_room].&amp;[1.1594E2]"/>
            <x15:cachedUniqueName index="2233" name="[Reservations_Stay_Days].[avg_price_per_room].&amp;[1.16E2]"/>
            <x15:cachedUniqueName index="2234" name="[Reservations_Stay_Days].[avg_price_per_room].&amp;[1.1603E2]"/>
            <x15:cachedUniqueName index="2235" name="[Reservations_Stay_Days].[avg_price_per_room].&amp;[1.1604E2]"/>
            <x15:cachedUniqueName index="2236" name="[Reservations_Stay_Days].[avg_price_per_room].&amp;[1.1605E2]"/>
            <x15:cachedUniqueName index="2237" name="[Reservations_Stay_Days].[avg_price_per_room].&amp;[1.161E2]"/>
            <x15:cachedUniqueName index="2238" name="[Reservations_Stay_Days].[avg_price_per_room].&amp;[1.1611E2]"/>
            <x15:cachedUniqueName index="2239" name="[Reservations_Stay_Days].[avg_price_per_room].&amp;[1.1617E2]"/>
            <x15:cachedUniqueName index="2240" name="[Reservations_Stay_Days].[avg_price_per_room].&amp;[1.162E2]"/>
            <x15:cachedUniqueName index="2241" name="[Reservations_Stay_Days].[avg_price_per_room].&amp;[1.1623E2]"/>
            <x15:cachedUniqueName index="2242" name="[Reservations_Stay_Days].[avg_price_per_room].&amp;[1.1625E2]"/>
            <x15:cachedUniqueName index="2243" name="[Reservations_Stay_Days].[avg_price_per_room].&amp;[1.1626E2]"/>
            <x15:cachedUniqueName index="2244" name="[Reservations_Stay_Days].[avg_price_per_room].&amp;[1.1627E2]"/>
            <x15:cachedUniqueName index="2245" name="[Reservations_Stay_Days].[avg_price_per_room].&amp;[1.1628E2]"/>
            <x15:cachedUniqueName index="2246" name="[Reservations_Stay_Days].[avg_price_per_room].&amp;[1.163E2]"/>
            <x15:cachedUniqueName index="2247" name="[Reservations_Stay_Days].[avg_price_per_room].&amp;[1.1631E2]"/>
            <x15:cachedUniqueName index="2248" name="[Reservations_Stay_Days].[avg_price_per_room].&amp;[1.1632E2]"/>
            <x15:cachedUniqueName index="2249" name="[Reservations_Stay_Days].[avg_price_per_room].&amp;[1.1633E2]"/>
            <x15:cachedUniqueName index="2250" name="[Reservations_Stay_Days].[avg_price_per_room].&amp;[1.1636E2]"/>
            <x15:cachedUniqueName index="2251" name="[Reservations_Stay_Days].[avg_price_per_room].&amp;[1.1638E2]"/>
            <x15:cachedUniqueName index="2252" name="[Reservations_Stay_Days].[avg_price_per_room].&amp;[1.164E2]"/>
            <x15:cachedUniqueName index="2253" name="[Reservations_Stay_Days].[avg_price_per_room].&amp;[1.1642E2]"/>
            <x15:cachedUniqueName index="2254" name="[Reservations_Stay_Days].[avg_price_per_room].&amp;[1.1645E2]"/>
            <x15:cachedUniqueName index="2255" name="[Reservations_Stay_Days].[avg_price_per_room].&amp;[1.1649E2]"/>
            <x15:cachedUniqueName index="2256" name="[Reservations_Stay_Days].[avg_price_per_room].&amp;[1.165E2]"/>
            <x15:cachedUniqueName index="2257" name="[Reservations_Stay_Days].[avg_price_per_room].&amp;[1.1655E2]"/>
            <x15:cachedUniqueName index="2258" name="[Reservations_Stay_Days].[avg_price_per_room].&amp;[1.1656E2]"/>
            <x15:cachedUniqueName index="2259" name="[Reservations_Stay_Days].[avg_price_per_room].&amp;[1.1659E2]"/>
            <x15:cachedUniqueName index="2260" name="[Reservations_Stay_Days].[avg_price_per_room].&amp;[1.1662E2]"/>
            <x15:cachedUniqueName index="2261" name="[Reservations_Stay_Days].[avg_price_per_room].&amp;[1.1664E2]"/>
            <x15:cachedUniqueName index="2262" name="[Reservations_Stay_Days].[avg_price_per_room].&amp;[1.1665E2]"/>
            <x15:cachedUniqueName index="2263" name="[Reservations_Stay_Days].[avg_price_per_room].&amp;[1.1667E2]"/>
            <x15:cachedUniqueName index="2264" name="[Reservations_Stay_Days].[avg_price_per_room].&amp;[1.167E2]"/>
            <x15:cachedUniqueName index="2265" name="[Reservations_Stay_Days].[avg_price_per_room].&amp;[1.1671E2]"/>
            <x15:cachedUniqueName index="2266" name="[Reservations_Stay_Days].[avg_price_per_room].&amp;[1.1672E2]"/>
            <x15:cachedUniqueName index="2267" name="[Reservations_Stay_Days].[avg_price_per_room].&amp;[1.1673E2]"/>
            <x15:cachedUniqueName index="2268" name="[Reservations_Stay_Days].[avg_price_per_room].&amp;[1.1675E2]"/>
            <x15:cachedUniqueName index="2269" name="[Reservations_Stay_Days].[avg_price_per_room].&amp;[1.1677E2]"/>
            <x15:cachedUniqueName index="2270" name="[Reservations_Stay_Days].[avg_price_per_room].&amp;[1.1678E2]"/>
            <x15:cachedUniqueName index="2271" name="[Reservations_Stay_Days].[avg_price_per_room].&amp;[1.168E2]"/>
            <x15:cachedUniqueName index="2272" name="[Reservations_Stay_Days].[avg_price_per_room].&amp;[1.1682E2]"/>
            <x15:cachedUniqueName index="2273" name="[Reservations_Stay_Days].[avg_price_per_room].&amp;[1.1685E2]"/>
            <x15:cachedUniqueName index="2274" name="[Reservations_Stay_Days].[avg_price_per_room].&amp;[1.1694E2]"/>
            <x15:cachedUniqueName index="2275" name="[Reservations_Stay_Days].[avg_price_per_room].&amp;[1.1695E2]"/>
            <x15:cachedUniqueName index="2276" name="[Reservations_Stay_Days].[avg_price_per_room].&amp;[1.17E2]"/>
            <x15:cachedUniqueName index="2277" name="[Reservations_Stay_Days].[avg_price_per_room].&amp;[1.1704E2]"/>
            <x15:cachedUniqueName index="2278" name="[Reservations_Stay_Days].[avg_price_per_room].&amp;[1.1705E2]"/>
            <x15:cachedUniqueName index="2279" name="[Reservations_Stay_Days].[avg_price_per_room].&amp;[1.1706E2]"/>
            <x15:cachedUniqueName index="2280" name="[Reservations_Stay_Days].[avg_price_per_room].&amp;[1.171E2]"/>
            <x15:cachedUniqueName index="2281" name="[Reservations_Stay_Days].[avg_price_per_room].&amp;[1.1711E2]"/>
            <x15:cachedUniqueName index="2282" name="[Reservations_Stay_Days].[avg_price_per_room].&amp;[1.1715E2]"/>
            <x15:cachedUniqueName index="2283" name="[Reservations_Stay_Days].[avg_price_per_room].&amp;[1.1718E2]"/>
            <x15:cachedUniqueName index="2284" name="[Reservations_Stay_Days].[avg_price_per_room].&amp;[1.172E2]"/>
            <x15:cachedUniqueName index="2285" name="[Reservations_Stay_Days].[avg_price_per_room].&amp;[1.1728E2]"/>
            <x15:cachedUniqueName index="2286" name="[Reservations_Stay_Days].[avg_price_per_room].&amp;[1.1729E2]"/>
            <x15:cachedUniqueName index="2287" name="[Reservations_Stay_Days].[avg_price_per_room].&amp;[1.173E2]"/>
            <x15:cachedUniqueName index="2288" name="[Reservations_Stay_Days].[avg_price_per_room].&amp;[1.1733E2]"/>
            <x15:cachedUniqueName index="2289" name="[Reservations_Stay_Days].[avg_price_per_room].&amp;[1.1736E2]"/>
            <x15:cachedUniqueName index="2290" name="[Reservations_Stay_Days].[avg_price_per_room].&amp;[1.1737E2]"/>
            <x15:cachedUniqueName index="2291" name="[Reservations_Stay_Days].[avg_price_per_room].&amp;[1.1741E2]"/>
            <x15:cachedUniqueName index="2292" name="[Reservations_Stay_Days].[avg_price_per_room].&amp;[1.1742E2]"/>
            <x15:cachedUniqueName index="2293" name="[Reservations_Stay_Days].[avg_price_per_room].&amp;[1.1745E2]"/>
            <x15:cachedUniqueName index="2294" name="[Reservations_Stay_Days].[avg_price_per_room].&amp;[1.175E2]"/>
            <x15:cachedUniqueName index="2295" name="[Reservations_Stay_Days].[avg_price_per_room].&amp;[1.1751E2]"/>
            <x15:cachedUniqueName index="2296" name="[Reservations_Stay_Days].[avg_price_per_room].&amp;[1.1755E2]"/>
            <x15:cachedUniqueName index="2297" name="[Reservations_Stay_Days].[avg_price_per_room].&amp;[1.176E2]"/>
            <x15:cachedUniqueName index="2298" name="[Reservations_Stay_Days].[avg_price_per_room].&amp;[1.1764E2]"/>
            <x15:cachedUniqueName index="2299" name="[Reservations_Stay_Days].[avg_price_per_room].&amp;[1.1765E2]"/>
            <x15:cachedUniqueName index="2300" name="[Reservations_Stay_Days].[avg_price_per_room].&amp;[1.1766E2]"/>
            <x15:cachedUniqueName index="2301" name="[Reservations_Stay_Days].[avg_price_per_room].&amp;[1.1767E2]"/>
            <x15:cachedUniqueName index="2302" name="[Reservations_Stay_Days].[avg_price_per_room].&amp;[1.1768E2]"/>
            <x15:cachedUniqueName index="2303" name="[Reservations_Stay_Days].[avg_price_per_room].&amp;[1.1773E2]"/>
            <x15:cachedUniqueName index="2304" name="[Reservations_Stay_Days].[avg_price_per_room].&amp;[1.1774E2]"/>
            <x15:cachedUniqueName index="2305" name="[Reservations_Stay_Days].[avg_price_per_room].&amp;[1.1775E2]"/>
            <x15:cachedUniqueName index="2306" name="[Reservations_Stay_Days].[avg_price_per_room].&amp;[1.1779E2]"/>
            <x15:cachedUniqueName index="2307" name="[Reservations_Stay_Days].[avg_price_per_room].&amp;[1.178E2]"/>
            <x15:cachedUniqueName index="2308" name="[Reservations_Stay_Days].[avg_price_per_room].&amp;[1.1781E2]"/>
            <x15:cachedUniqueName index="2309" name="[Reservations_Stay_Days].[avg_price_per_room].&amp;[1.179E2]"/>
            <x15:cachedUniqueName index="2310" name="[Reservations_Stay_Days].[avg_price_per_room].&amp;[1.1791E2]"/>
            <x15:cachedUniqueName index="2311" name="[Reservations_Stay_Days].[avg_price_per_room].&amp;[1.1798E2]"/>
            <x15:cachedUniqueName index="2312" name="[Reservations_Stay_Days].[avg_price_per_room].&amp;[1.18E2]"/>
            <x15:cachedUniqueName index="2313" name="[Reservations_Stay_Days].[avg_price_per_room].&amp;[1.1806E2]"/>
            <x15:cachedUniqueName index="2314" name="[Reservations_Stay_Days].[avg_price_per_room].&amp;[1.1807E2]"/>
            <x15:cachedUniqueName index="2315" name="[Reservations_Stay_Days].[avg_price_per_room].&amp;[1.1809E2]"/>
            <x15:cachedUniqueName index="2316" name="[Reservations_Stay_Days].[avg_price_per_room].&amp;[1.181E2]"/>
            <x15:cachedUniqueName index="2317" name="[Reservations_Stay_Days].[avg_price_per_room].&amp;[1.1814E2]"/>
            <x15:cachedUniqueName index="2318" name="[Reservations_Stay_Days].[avg_price_per_room].&amp;[1.1815E2]"/>
            <x15:cachedUniqueName index="2319" name="[Reservations_Stay_Days].[avg_price_per_room].&amp;[1.1816E2]"/>
            <x15:cachedUniqueName index="2320" name="[Reservations_Stay_Days].[avg_price_per_room].&amp;[1.1819E2]"/>
            <x15:cachedUniqueName index="2321" name="[Reservations_Stay_Days].[avg_price_per_room].&amp;[1.182E2]"/>
            <x15:cachedUniqueName index="2322" name="[Reservations_Stay_Days].[avg_price_per_room].&amp;[1.1825E2]"/>
            <x15:cachedUniqueName index="2323" name="[Reservations_Stay_Days].[avg_price_per_room].&amp;[1.1827E2]"/>
            <x15:cachedUniqueName index="2324" name="[Reservations_Stay_Days].[avg_price_per_room].&amp;[1.183E2]"/>
            <x15:cachedUniqueName index="2325" name="[Reservations_Stay_Days].[avg_price_per_room].&amp;[1.1833E2]"/>
            <x15:cachedUniqueName index="2326" name="[Reservations_Stay_Days].[avg_price_per_room].&amp;[1.1835E2]"/>
            <x15:cachedUniqueName index="2327" name="[Reservations_Stay_Days].[avg_price_per_room].&amp;[1.1843E2]"/>
            <x15:cachedUniqueName index="2328" name="[Reservations_Stay_Days].[avg_price_per_room].&amp;[1.1846E2]"/>
            <x15:cachedUniqueName index="2329" name="[Reservations_Stay_Days].[avg_price_per_room].&amp;[1.185E2]"/>
            <x15:cachedUniqueName index="2330" name="[Reservations_Stay_Days].[avg_price_per_room].&amp;[1.1851E2]"/>
            <x15:cachedUniqueName index="2331" name="[Reservations_Stay_Days].[avg_price_per_room].&amp;[1.1858E2]"/>
            <x15:cachedUniqueName index="2332" name="[Reservations_Stay_Days].[avg_price_per_room].&amp;[1.186E2]"/>
            <x15:cachedUniqueName index="2333" name="[Reservations_Stay_Days].[avg_price_per_room].&amp;[1.1862E2]"/>
            <x15:cachedUniqueName index="2334" name="[Reservations_Stay_Days].[avg_price_per_room].&amp;[1.1865E2]"/>
            <x15:cachedUniqueName index="2335" name="[Reservations_Stay_Days].[avg_price_per_room].&amp;[1.1867E2]"/>
            <x15:cachedUniqueName index="2336" name="[Reservations_Stay_Days].[avg_price_per_room].&amp;[1.1876E2]"/>
            <x15:cachedUniqueName index="2337" name="[Reservations_Stay_Days].[avg_price_per_room].&amp;[1.188E2]"/>
            <x15:cachedUniqueName index="2338" name="[Reservations_Stay_Days].[avg_price_per_room].&amp;[1.1888E2]"/>
            <x15:cachedUniqueName index="2339" name="[Reservations_Stay_Days].[avg_price_per_room].&amp;[1.189E2]"/>
            <x15:cachedUniqueName index="2340" name="[Reservations_Stay_Days].[avg_price_per_room].&amp;[1.1895E2]"/>
            <x15:cachedUniqueName index="2341" name="[Reservations_Stay_Days].[avg_price_per_room].&amp;[1.1896E2]"/>
            <x15:cachedUniqueName index="2342" name="[Reservations_Stay_Days].[avg_price_per_room].&amp;[1.1898E2]"/>
            <x15:cachedUniqueName index="2343" name="[Reservations_Stay_Days].[avg_price_per_room].&amp;[1.19E2]"/>
            <x15:cachedUniqueName index="2344" name="[Reservations_Stay_Days].[avg_price_per_room].&amp;[1.1907E2]"/>
            <x15:cachedUniqueName index="2345" name="[Reservations_Stay_Days].[avg_price_per_room].&amp;[1.191E2]"/>
            <x15:cachedUniqueName index="2346" name="[Reservations_Stay_Days].[avg_price_per_room].&amp;[1.1916E2]"/>
            <x15:cachedUniqueName index="2347" name="[Reservations_Stay_Days].[avg_price_per_room].&amp;[1.1917E2]"/>
            <x15:cachedUniqueName index="2348" name="[Reservations_Stay_Days].[avg_price_per_room].&amp;[1.192E2]"/>
            <x15:cachedUniqueName index="2349" name="[Reservations_Stay_Days].[avg_price_per_room].&amp;[1.1924E2]"/>
            <x15:cachedUniqueName index="2350" name="[Reservations_Stay_Days].[avg_price_per_room].&amp;[1.1925E2]"/>
            <x15:cachedUniqueName index="2351" name="[Reservations_Stay_Days].[avg_price_per_room].&amp;[1.1928E2]"/>
            <x15:cachedUniqueName index="2352" name="[Reservations_Stay_Days].[avg_price_per_room].&amp;[1.1933E2]"/>
            <x15:cachedUniqueName index="2353" name="[Reservations_Stay_Days].[avg_price_per_room].&amp;[1.1935E2]"/>
            <x15:cachedUniqueName index="2354" name="[Reservations_Stay_Days].[avg_price_per_room].&amp;[1.1936E2]"/>
            <x15:cachedUniqueName index="2355" name="[Reservations_Stay_Days].[avg_price_per_room].&amp;[1.1938E2]"/>
            <x15:cachedUniqueName index="2356" name="[Reservations_Stay_Days].[avg_price_per_room].&amp;[1.194E2]"/>
            <x15:cachedUniqueName index="2357" name="[Reservations_Stay_Days].[avg_price_per_room].&amp;[1.195E2]"/>
            <x15:cachedUniqueName index="2358" name="[Reservations_Stay_Days].[avg_price_per_room].&amp;[1.1951E2]"/>
            <x15:cachedUniqueName index="2359" name="[Reservations_Stay_Days].[avg_price_per_room].&amp;[1.1952E2]"/>
            <x15:cachedUniqueName index="2360" name="[Reservations_Stay_Days].[avg_price_per_room].&amp;[1.1958E2]"/>
            <x15:cachedUniqueName index="2361" name="[Reservations_Stay_Days].[avg_price_per_room].&amp;[1.1967E2]"/>
            <x15:cachedUniqueName index="2362" name="[Reservations_Stay_Days].[avg_price_per_room].&amp;[1.1969E2]"/>
            <x15:cachedUniqueName index="2363" name="[Reservations_Stay_Days].[avg_price_per_room].&amp;[1.197E2]"/>
            <x15:cachedUniqueName index="2364" name="[Reservations_Stay_Days].[avg_price_per_room].&amp;[1.1971E2]"/>
            <x15:cachedUniqueName index="2365" name="[Reservations_Stay_Days].[avg_price_per_room].&amp;[1.1975E2]"/>
            <x15:cachedUniqueName index="2366" name="[Reservations_Stay_Days].[avg_price_per_room].&amp;[1.1977E2]"/>
            <x15:cachedUniqueName index="2367" name="[Reservations_Stay_Days].[avg_price_per_room].&amp;[1.198E2]"/>
            <x15:cachedUniqueName index="2368" name="[Reservations_Stay_Days].[avg_price_per_room].&amp;[1.1981E2]"/>
            <x15:cachedUniqueName index="2369" name="[Reservations_Stay_Days].[avg_price_per_room].&amp;[1.1985E2]"/>
            <x15:cachedUniqueName index="2370" name="[Reservations_Stay_Days].[avg_price_per_room].&amp;[1.1987E2]"/>
            <x15:cachedUniqueName index="2371" name="[Reservations_Stay_Days].[avg_price_per_room].&amp;[1.1997E2]"/>
            <x15:cachedUniqueName index="2372" name="[Reservations_Stay_Days].[avg_price_per_room].&amp;[1.2E2]"/>
            <x15:cachedUniqueName index="2373" name="[Reservations_Stay_Days].[avg_price_per_room].&amp;[1.2006E2]"/>
            <x15:cachedUniqueName index="2374" name="[Reservations_Stay_Days].[avg_price_per_room].&amp;[1.2012E2]"/>
            <x15:cachedUniqueName index="2375" name="[Reservations_Stay_Days].[avg_price_per_room].&amp;[1.2015E2]"/>
            <x15:cachedUniqueName index="2376" name="[Reservations_Stay_Days].[avg_price_per_room].&amp;[1.2018E2]"/>
            <x15:cachedUniqueName index="2377" name="[Reservations_Stay_Days].[avg_price_per_room].&amp;[1.2027E2]"/>
            <x15:cachedUniqueName index="2378" name="[Reservations_Stay_Days].[avg_price_per_room].&amp;[1.2028E2]"/>
            <x15:cachedUniqueName index="2379" name="[Reservations_Stay_Days].[avg_price_per_room].&amp;[1.203E2]"/>
            <x15:cachedUniqueName index="2380" name="[Reservations_Stay_Days].[avg_price_per_room].&amp;[1.2033E2]"/>
            <x15:cachedUniqueName index="2381" name="[Reservations_Stay_Days].[avg_price_per_room].&amp;[1.2034E2]"/>
            <x15:cachedUniqueName index="2382" name="[Reservations_Stay_Days].[avg_price_per_room].&amp;[1.2035E2]"/>
            <x15:cachedUniqueName index="2383" name="[Reservations_Stay_Days].[avg_price_per_room].&amp;[1.2036E2]"/>
            <x15:cachedUniqueName index="2384" name="[Reservations_Stay_Days].[avg_price_per_room].&amp;[1.2038E2]"/>
            <x15:cachedUniqueName index="2385" name="[Reservations_Stay_Days].[avg_price_per_room].&amp;[1.2042E2]"/>
            <x15:cachedUniqueName index="2386" name="[Reservations_Stay_Days].[avg_price_per_room].&amp;[1.2047E2]"/>
            <x15:cachedUniqueName index="2387" name="[Reservations_Stay_Days].[avg_price_per_room].&amp;[1.2049E2]"/>
            <x15:cachedUniqueName index="2388" name="[Reservations_Stay_Days].[avg_price_per_room].&amp;[1.205E2]"/>
            <x15:cachedUniqueName index="2389" name="[Reservations_Stay_Days].[avg_price_per_room].&amp;[1.2053E2]"/>
            <x15:cachedUniqueName index="2390" name="[Reservations_Stay_Days].[avg_price_per_room].&amp;[1.2055E2]"/>
            <x15:cachedUniqueName index="2391" name="[Reservations_Stay_Days].[avg_price_per_room].&amp;[1.206E2]"/>
            <x15:cachedUniqueName index="2392" name="[Reservations_Stay_Days].[avg_price_per_room].&amp;[1.2065E2]"/>
            <x15:cachedUniqueName index="2393" name="[Reservations_Stay_Days].[avg_price_per_room].&amp;[1.2067E2]"/>
            <x15:cachedUniqueName index="2394" name="[Reservations_Stay_Days].[avg_price_per_room].&amp;[1.2069E2]"/>
            <x15:cachedUniqueName index="2395" name="[Reservations_Stay_Days].[avg_price_per_room].&amp;[1.207E2]"/>
            <x15:cachedUniqueName index="2396" name="[Reservations_Stay_Days].[avg_price_per_room].&amp;[1.208E2]"/>
            <x15:cachedUniqueName index="2397" name="[Reservations_Stay_Days].[avg_price_per_room].&amp;[1.2082E2]"/>
            <x15:cachedUniqueName index="2398" name="[Reservations_Stay_Days].[avg_price_per_room].&amp;[1.2088E2]"/>
            <x15:cachedUniqueName index="2399" name="[Reservations_Stay_Days].[avg_price_per_room].&amp;[1.209E2]"/>
            <x15:cachedUniqueName index="2400" name="[Reservations_Stay_Days].[avg_price_per_room].&amp;[1.2091E2]"/>
            <x15:cachedUniqueName index="2401" name="[Reservations_Stay_Days].[avg_price_per_room].&amp;[1.2095E2]"/>
            <x15:cachedUniqueName index="2402" name="[Reservations_Stay_Days].[avg_price_per_room].&amp;[1.2096E2]"/>
            <x15:cachedUniqueName index="2403" name="[Reservations_Stay_Days].[avg_price_per_room].&amp;[1.21E2]"/>
            <x15:cachedUniqueName index="2404" name="[Reservations_Stay_Days].[avg_price_per_room].&amp;[1.2101E2]"/>
            <x15:cachedUniqueName index="2405" name="[Reservations_Stay_Days].[avg_price_per_room].&amp;[1.2103E2]"/>
            <x15:cachedUniqueName index="2406" name="[Reservations_Stay_Days].[avg_price_per_room].&amp;[1.2105E2]"/>
            <x15:cachedUniqueName index="2407" name="[Reservations_Stay_Days].[avg_price_per_room].&amp;[1.2113E2]"/>
            <x15:cachedUniqueName index="2408" name="[Reservations_Stay_Days].[avg_price_per_room].&amp;[1.2114E2]"/>
            <x15:cachedUniqueName index="2409" name="[Reservations_Stay_Days].[avg_price_per_room].&amp;[1.212E2]"/>
            <x15:cachedUniqueName index="2410" name="[Reservations_Stay_Days].[avg_price_per_room].&amp;[1.2121E2]"/>
            <x15:cachedUniqueName index="2411" name="[Reservations_Stay_Days].[avg_price_per_room].&amp;[1.2125E2]"/>
            <x15:cachedUniqueName index="2412" name="[Reservations_Stay_Days].[avg_price_per_room].&amp;[1.2127E2]"/>
            <x15:cachedUniqueName index="2413" name="[Reservations_Stay_Days].[avg_price_per_room].&amp;[1.2128E2]"/>
            <x15:cachedUniqueName index="2414" name="[Reservations_Stay_Days].[avg_price_per_room].&amp;[1.2133E2]"/>
            <x15:cachedUniqueName index="2415" name="[Reservations_Stay_Days].[avg_price_per_room].&amp;[1.2135E2]"/>
            <x15:cachedUniqueName index="2416" name="[Reservations_Stay_Days].[avg_price_per_room].&amp;[1.2137E2]"/>
            <x15:cachedUniqueName index="2417" name="[Reservations_Stay_Days].[avg_price_per_room].&amp;[1.2143E2]"/>
            <x15:cachedUniqueName index="2418" name="[Reservations_Stay_Days].[avg_price_per_room].&amp;[1.2147E2]"/>
            <x15:cachedUniqueName index="2419" name="[Reservations_Stay_Days].[avg_price_per_room].&amp;[1.215E2]"/>
            <x15:cachedUniqueName index="2420" name="[Reservations_Stay_Days].[avg_price_per_room].&amp;[1.2155E2]"/>
            <x15:cachedUniqueName index="2421" name="[Reservations_Stay_Days].[avg_price_per_room].&amp;[1.2156E2]"/>
            <x15:cachedUniqueName index="2422" name="[Reservations_Stay_Days].[avg_price_per_room].&amp;[1.2159E2]"/>
            <x15:cachedUniqueName index="2423" name="[Reservations_Stay_Days].[avg_price_per_room].&amp;[1.216E2]"/>
            <x15:cachedUniqueName index="2424" name="[Reservations_Stay_Days].[avg_price_per_room].&amp;[1.2161E2]"/>
            <x15:cachedUniqueName index="2425" name="[Reservations_Stay_Days].[avg_price_per_room].&amp;[1.2167E2]"/>
            <x15:cachedUniqueName index="2426" name="[Reservations_Stay_Days].[avg_price_per_room].&amp;[1.2168E2]"/>
            <x15:cachedUniqueName index="2427" name="[Reservations_Stay_Days].[avg_price_per_room].&amp;[1.2172E2]"/>
            <x15:cachedUniqueName index="2428" name="[Reservations_Stay_Days].[avg_price_per_room].&amp;[1.2173E2]"/>
            <x15:cachedUniqueName index="2429" name="[Reservations_Stay_Days].[avg_price_per_room].&amp;[1.2175E2]"/>
            <x15:cachedUniqueName index="2430" name="[Reservations_Stay_Days].[avg_price_per_room].&amp;[1.2178E2]"/>
            <x15:cachedUniqueName index="2431" name="[Reservations_Stay_Days].[avg_price_per_room].&amp;[1.218E2]"/>
            <x15:cachedUniqueName index="2432" name="[Reservations_Stay_Days].[avg_price_per_room].&amp;[1.2183E2]"/>
            <x15:cachedUniqueName index="2433" name="[Reservations_Stay_Days].[avg_price_per_room].&amp;[1.2195E2]"/>
            <x15:cachedUniqueName index="2434" name="[Reservations_Stay_Days].[avg_price_per_room].&amp;[1.2198E2]"/>
            <x15:cachedUniqueName index="2435" name="[Reservations_Stay_Days].[avg_price_per_room].&amp;[1.22E2]"/>
            <x15:cachedUniqueName index="2436" name="[Reservations_Stay_Days].[avg_price_per_room].&amp;[1.2204E2]"/>
            <x15:cachedUniqueName index="2437" name="[Reservations_Stay_Days].[avg_price_per_room].&amp;[1.221E2]"/>
            <x15:cachedUniqueName index="2438" name="[Reservations_Stay_Days].[avg_price_per_room].&amp;[1.2213E2]"/>
            <x15:cachedUniqueName index="2439" name="[Reservations_Stay_Days].[avg_price_per_room].&amp;[1.2216E2]"/>
            <x15:cachedUniqueName index="2440" name="[Reservations_Stay_Days].[avg_price_per_room].&amp;[1.2219E2]"/>
            <x15:cachedUniqueName index="2441" name="[Reservations_Stay_Days].[avg_price_per_room].&amp;[1.222E2]"/>
            <x15:cachedUniqueName index="2442" name="[Reservations_Stay_Days].[avg_price_per_room].&amp;[1.2222E2]"/>
            <x15:cachedUniqueName index="2443" name="[Reservations_Stay_Days].[avg_price_per_room].&amp;[1.2224E2]"/>
            <x15:cachedUniqueName index="2444" name="[Reservations_Stay_Days].[avg_price_per_room].&amp;[1.2225E2]"/>
            <x15:cachedUniqueName index="2445" name="[Reservations_Stay_Days].[avg_price_per_room].&amp;[1.2231E2]"/>
            <x15:cachedUniqueName index="2446" name="[Reservations_Stay_Days].[avg_price_per_room].&amp;[1.2233E2]"/>
            <x15:cachedUniqueName index="2447" name="[Reservations_Stay_Days].[avg_price_per_room].&amp;[1.224E2]"/>
            <x15:cachedUniqueName index="2448" name="[Reservations_Stay_Days].[avg_price_per_room].&amp;[1.2245E2]"/>
            <x15:cachedUniqueName index="2449" name="[Reservations_Stay_Days].[avg_price_per_room].&amp;[1.2248E2]"/>
            <x15:cachedUniqueName index="2450" name="[Reservations_Stay_Days].[avg_price_per_room].&amp;[1.225E2]"/>
            <x15:cachedUniqueName index="2451" name="[Reservations_Stay_Days].[avg_price_per_room].&amp;[1.2255E2]"/>
            <x15:cachedUniqueName index="2452" name="[Reservations_Stay_Days].[avg_price_per_room].&amp;[1.226E2]"/>
            <x15:cachedUniqueName index="2453" name="[Reservations_Stay_Days].[avg_price_per_room].&amp;[1.2263E2]"/>
            <x15:cachedUniqueName index="2454" name="[Reservations_Stay_Days].[avg_price_per_room].&amp;[1.2265E2]"/>
            <x15:cachedUniqueName index="2455" name="[Reservations_Stay_Days].[avg_price_per_room].&amp;[1.2267E2]"/>
            <x15:cachedUniqueName index="2456" name="[Reservations_Stay_Days].[avg_price_per_room].&amp;[1.2272E2]"/>
            <x15:cachedUniqueName index="2457" name="[Reservations_Stay_Days].[avg_price_per_room].&amp;[1.2275E2]"/>
            <x15:cachedUniqueName index="2458" name="[Reservations_Stay_Days].[avg_price_per_room].&amp;[1.2276E2]"/>
            <x15:cachedUniqueName index="2459" name="[Reservations_Stay_Days].[avg_price_per_room].&amp;[1.228E2]"/>
            <x15:cachedUniqueName index="2460" name="[Reservations_Stay_Days].[avg_price_per_room].&amp;[1.2283E2]"/>
            <x15:cachedUniqueName index="2461" name="[Reservations_Stay_Days].[avg_price_per_room].&amp;[1.2284E2]"/>
            <x15:cachedUniqueName index="2462" name="[Reservations_Stay_Days].[avg_price_per_room].&amp;[1.2285E2]"/>
            <x15:cachedUniqueName index="2463" name="[Reservations_Stay_Days].[avg_price_per_room].&amp;[1.2291E2]"/>
            <x15:cachedUniqueName index="2464" name="[Reservations_Stay_Days].[avg_price_per_room].&amp;[1.2294E2]"/>
            <x15:cachedUniqueName index="2465" name="[Reservations_Stay_Days].[avg_price_per_room].&amp;[1.2296E2]"/>
            <x15:cachedUniqueName index="2466" name="[Reservations_Stay_Days].[avg_price_per_room].&amp;[1.23E2]"/>
            <x15:cachedUniqueName index="2467" name="[Reservations_Stay_Days].[avg_price_per_room].&amp;[1.2308E2]"/>
            <x15:cachedUniqueName index="2468" name="[Reservations_Stay_Days].[avg_price_per_room].&amp;[1.2311E2]"/>
            <x15:cachedUniqueName index="2469" name="[Reservations_Stay_Days].[avg_price_per_room].&amp;[1.2317E2]"/>
            <x15:cachedUniqueName index="2470" name="[Reservations_Stay_Days].[avg_price_per_room].&amp;[1.232E2]"/>
            <x15:cachedUniqueName index="2471" name="[Reservations_Stay_Days].[avg_price_per_room].&amp;[1.2325E2]"/>
            <x15:cachedUniqueName index="2472" name="[Reservations_Stay_Days].[avg_price_per_room].&amp;[1.233E2]"/>
            <x15:cachedUniqueName index="2473" name="[Reservations_Stay_Days].[avg_price_per_room].&amp;[1.2333E2]"/>
            <x15:cachedUniqueName index="2474" name="[Reservations_Stay_Days].[avg_price_per_room].&amp;[1.2345E2]"/>
            <x15:cachedUniqueName index="2475" name="[Reservations_Stay_Days].[avg_price_per_room].&amp;[1.2346E2]"/>
            <x15:cachedUniqueName index="2476" name="[Reservations_Stay_Days].[avg_price_per_room].&amp;[1.235E2]"/>
            <x15:cachedUniqueName index="2477" name="[Reservations_Stay_Days].[avg_price_per_room].&amp;[1.2355E2]"/>
            <x15:cachedUniqueName index="2478" name="[Reservations_Stay_Days].[avg_price_per_room].&amp;[1.2362E2]"/>
            <x15:cachedUniqueName index="2479" name="[Reservations_Stay_Days].[avg_price_per_room].&amp;[1.2366E2]"/>
            <x15:cachedUniqueName index="2480" name="[Reservations_Stay_Days].[avg_price_per_room].&amp;[1.2367E2]"/>
            <x15:cachedUniqueName index="2481" name="[Reservations_Stay_Days].[avg_price_per_room].&amp;[1.2368E2]"/>
            <x15:cachedUniqueName index="2482" name="[Reservations_Stay_Days].[avg_price_per_room].&amp;[1.2369E2]"/>
            <x15:cachedUniqueName index="2483" name="[Reservations_Stay_Days].[avg_price_per_room].&amp;[1.237E2]"/>
            <x15:cachedUniqueName index="2484" name="[Reservations_Stay_Days].[avg_price_per_room].&amp;[1.2375E2]"/>
            <x15:cachedUniqueName index="2485" name="[Reservations_Stay_Days].[avg_price_per_room].&amp;[1.238E2]"/>
            <x15:cachedUniqueName index="2486" name="[Reservations_Stay_Days].[avg_price_per_room].&amp;[1.2382E2]"/>
            <x15:cachedUniqueName index="2487" name="[Reservations_Stay_Days].[avg_price_per_room].&amp;[1.2384E2]"/>
            <x15:cachedUniqueName index="2488" name="[Reservations_Stay_Days].[avg_price_per_room].&amp;[1.239E2]"/>
            <x15:cachedUniqueName index="2489" name="[Reservations_Stay_Days].[avg_price_per_room].&amp;[1.2393E2]"/>
            <x15:cachedUniqueName index="2490" name="[Reservations_Stay_Days].[avg_price_per_room].&amp;[1.2396E2]"/>
            <x15:cachedUniqueName index="2491" name="[Reservations_Stay_Days].[avg_price_per_room].&amp;[1.2397E2]"/>
            <x15:cachedUniqueName index="2492" name="[Reservations_Stay_Days].[avg_price_per_room].&amp;[1.2398E2]"/>
            <x15:cachedUniqueName index="2493" name="[Reservations_Stay_Days].[avg_price_per_room].&amp;[1.24E2]"/>
            <x15:cachedUniqueName index="2494" name="[Reservations_Stay_Days].[avg_price_per_room].&amp;[1.2404E2]"/>
            <x15:cachedUniqueName index="2495" name="[Reservations_Stay_Days].[avg_price_per_room].&amp;[1.241E2]"/>
            <x15:cachedUniqueName index="2496" name="[Reservations_Stay_Days].[avg_price_per_room].&amp;[1.2416E2]"/>
            <x15:cachedUniqueName index="2497" name="[Reservations_Stay_Days].[avg_price_per_room].&amp;[1.242E2]"/>
            <x15:cachedUniqueName index="2498" name="[Reservations_Stay_Days].[avg_price_per_room].&amp;[1.2425E2]"/>
            <x15:cachedUniqueName index="2499" name="[Reservations_Stay_Days].[avg_price_per_room].&amp;[1.243E2]"/>
            <x15:cachedUniqueName index="2500" name="[Reservations_Stay_Days].[avg_price_per_room].&amp;[1.2433E2]"/>
            <x15:cachedUniqueName index="2501" name="[Reservations_Stay_Days].[avg_price_per_room].&amp;[1.2436E2]"/>
            <x15:cachedUniqueName index="2502" name="[Reservations_Stay_Days].[avg_price_per_room].&amp;[1.244E2]"/>
            <x15:cachedUniqueName index="2503" name="[Reservations_Stay_Days].[avg_price_per_room].&amp;[1.2444E2]"/>
            <x15:cachedUniqueName index="2504" name="[Reservations_Stay_Days].[avg_price_per_room].&amp;[1.2446E2]"/>
            <x15:cachedUniqueName index="2505" name="[Reservations_Stay_Days].[avg_price_per_room].&amp;[1.245E2]"/>
            <x15:cachedUniqueName index="2506" name="[Reservations_Stay_Days].[avg_price_per_room].&amp;[1.2452E2]"/>
            <x15:cachedUniqueName index="2507" name="[Reservations_Stay_Days].[avg_price_per_room].&amp;[1.2453E2]"/>
            <x15:cachedUniqueName index="2508" name="[Reservations_Stay_Days].[avg_price_per_room].&amp;[1.246E2]"/>
            <x15:cachedUniqueName index="2509" name="[Reservations_Stay_Days].[avg_price_per_room].&amp;[1.2465E2]"/>
            <x15:cachedUniqueName index="2510" name="[Reservations_Stay_Days].[avg_price_per_room].&amp;[1.2467E2]"/>
            <x15:cachedUniqueName index="2511" name="[Reservations_Stay_Days].[avg_price_per_room].&amp;[1.247E2]"/>
            <x15:cachedUniqueName index="2512" name="[Reservations_Stay_Days].[avg_price_per_room].&amp;[1.2471E2]"/>
            <x15:cachedUniqueName index="2513" name="[Reservations_Stay_Days].[avg_price_per_room].&amp;[1.2479E2]"/>
            <x15:cachedUniqueName index="2514" name="[Reservations_Stay_Days].[avg_price_per_room].&amp;[1.248E2]"/>
            <x15:cachedUniqueName index="2515" name="[Reservations_Stay_Days].[avg_price_per_room].&amp;[1.2495E2]"/>
            <x15:cachedUniqueName index="2516" name="[Reservations_Stay_Days].[avg_price_per_room].&amp;[1.25E2]"/>
            <x15:cachedUniqueName index="2517" name="[Reservations_Stay_Days].[avg_price_per_room].&amp;[1.251E2]"/>
            <x15:cachedUniqueName index="2518" name="[Reservations_Stay_Days].[avg_price_per_room].&amp;[1.2512E2]"/>
            <x15:cachedUniqueName index="2519" name="[Reservations_Stay_Days].[avg_price_per_room].&amp;[1.252E2]"/>
            <x15:cachedUniqueName index="2520" name="[Reservations_Stay_Days].[avg_price_per_room].&amp;[1.2525E2]"/>
            <x15:cachedUniqueName index="2521" name="[Reservations_Stay_Days].[avg_price_per_room].&amp;[1.2527E2]"/>
            <x15:cachedUniqueName index="2522" name="[Reservations_Stay_Days].[avg_price_per_room].&amp;[1.2533E2]"/>
            <x15:cachedUniqueName index="2523" name="[Reservations_Stay_Days].[avg_price_per_room].&amp;[1.2538E2]"/>
            <x15:cachedUniqueName index="2524" name="[Reservations_Stay_Days].[avg_price_per_room].&amp;[1.254E2]"/>
            <x15:cachedUniqueName index="2525" name="[Reservations_Stay_Days].[avg_price_per_room].&amp;[1.2545E2]"/>
            <x15:cachedUniqueName index="2526" name="[Reservations_Stay_Days].[avg_price_per_room].&amp;[1.255E2]"/>
            <x15:cachedUniqueName index="2527" name="[Reservations_Stay_Days].[avg_price_per_room].&amp;[1.2551E2]"/>
            <x15:cachedUniqueName index="2528" name="[Reservations_Stay_Days].[avg_price_per_room].&amp;[1.2553E2]"/>
            <x15:cachedUniqueName index="2529" name="[Reservations_Stay_Days].[avg_price_per_room].&amp;[1.2555E2]"/>
            <x15:cachedUniqueName index="2530" name="[Reservations_Stay_Days].[avg_price_per_room].&amp;[1.2562E2]"/>
            <x15:cachedUniqueName index="2531" name="[Reservations_Stay_Days].[avg_price_per_room].&amp;[1.2563E2]"/>
            <x15:cachedUniqueName index="2532" name="[Reservations_Stay_Days].[avg_price_per_room].&amp;[1.2566E2]"/>
            <x15:cachedUniqueName index="2533" name="[Reservations_Stay_Days].[avg_price_per_room].&amp;[1.2567E2]"/>
            <x15:cachedUniqueName index="2534" name="[Reservations_Stay_Days].[avg_price_per_room].&amp;[1.257E2]"/>
            <x15:cachedUniqueName index="2535" name="[Reservations_Stay_Days].[avg_price_per_room].&amp;[1.2577E2]"/>
            <x15:cachedUniqueName index="2536" name="[Reservations_Stay_Days].[avg_price_per_room].&amp;[1.258E2]"/>
            <x15:cachedUniqueName index="2537" name="[Reservations_Stay_Days].[avg_price_per_room].&amp;[1.2583E2]"/>
            <x15:cachedUniqueName index="2538" name="[Reservations_Stay_Days].[avg_price_per_room].&amp;[1.2599E2]"/>
            <x15:cachedUniqueName index="2539" name="[Reservations_Stay_Days].[avg_price_per_room].&amp;[1.26E2]"/>
            <x15:cachedUniqueName index="2540" name="[Reservations_Stay_Days].[avg_price_per_room].&amp;[1.2604E2]"/>
            <x15:cachedUniqueName index="2541" name="[Reservations_Stay_Days].[avg_price_per_room].&amp;[1.261E2]"/>
            <x15:cachedUniqueName index="2542" name="[Reservations_Stay_Days].[avg_price_per_room].&amp;[1.2623E2]"/>
            <x15:cachedUniqueName index="2543" name="[Reservations_Stay_Days].[avg_price_per_room].&amp;[1.2625E2]"/>
            <x15:cachedUniqueName index="2544" name="[Reservations_Stay_Days].[avg_price_per_room].&amp;[1.2626E2]"/>
            <x15:cachedUniqueName index="2545" name="[Reservations_Stay_Days].[avg_price_per_room].&amp;[1.2628E2]"/>
            <x15:cachedUniqueName index="2546" name="[Reservations_Stay_Days].[avg_price_per_room].&amp;[1.263E2]"/>
            <x15:cachedUniqueName index="2547" name="[Reservations_Stay_Days].[avg_price_per_room].&amp;[1.2631E2]"/>
            <x15:cachedUniqueName index="2548" name="[Reservations_Stay_Days].[avg_price_per_room].&amp;[1.2636E2]"/>
            <x15:cachedUniqueName index="2549" name="[Reservations_Stay_Days].[avg_price_per_room].&amp;[1.264E2]"/>
            <x15:cachedUniqueName index="2550" name="[Reservations_Stay_Days].[avg_price_per_room].&amp;[1.2641E2]"/>
            <x15:cachedUniqueName index="2551" name="[Reservations_Stay_Days].[avg_price_per_room].&amp;[1.2645E2]"/>
            <x15:cachedUniqueName index="2552" name="[Reservations_Stay_Days].[avg_price_per_room].&amp;[1.2648E2]"/>
            <x15:cachedUniqueName index="2553" name="[Reservations_Stay_Days].[avg_price_per_room].&amp;[1.265E2]"/>
            <x15:cachedUniqueName index="2554" name="[Reservations_Stay_Days].[avg_price_per_room].&amp;[1.2651E2]"/>
            <x15:cachedUniqueName index="2555" name="[Reservations_Stay_Days].[avg_price_per_room].&amp;[1.266E2]"/>
            <x15:cachedUniqueName index="2556" name="[Reservations_Stay_Days].[avg_price_per_room].&amp;[1.2664E2]"/>
            <x15:cachedUniqueName index="2557" name="[Reservations_Stay_Days].[avg_price_per_room].&amp;[1.2665E2]"/>
            <x15:cachedUniqueName index="2558" name="[Reservations_Stay_Days].[avg_price_per_room].&amp;[1.2667E2]"/>
            <x15:cachedUniqueName index="2559" name="[Reservations_Stay_Days].[avg_price_per_room].&amp;[1.2669E2]"/>
            <x15:cachedUniqueName index="2560" name="[Reservations_Stay_Days].[avg_price_per_room].&amp;[1.2672E2]"/>
            <x15:cachedUniqueName index="2561" name="[Reservations_Stay_Days].[avg_price_per_room].&amp;[1.2675E2]"/>
            <x15:cachedUniqueName index="2562" name="[Reservations_Stay_Days].[avg_price_per_room].&amp;[1.2677E2]"/>
            <x15:cachedUniqueName index="2563" name="[Reservations_Stay_Days].[avg_price_per_room].&amp;[1.2686E2]"/>
            <x15:cachedUniqueName index="2564" name="[Reservations_Stay_Days].[avg_price_per_room].&amp;[1.269E2]"/>
            <x15:cachedUniqueName index="2565" name="[Reservations_Stay_Days].[avg_price_per_room].&amp;[1.27E2]"/>
            <x15:cachedUniqueName index="2566" name="[Reservations_Stay_Days].[avg_price_per_room].&amp;[1.2703E2]"/>
            <x15:cachedUniqueName index="2567" name="[Reservations_Stay_Days].[avg_price_per_room].&amp;[1.2705E2]"/>
            <x15:cachedUniqueName index="2568" name="[Reservations_Stay_Days].[avg_price_per_room].&amp;[1.271E2]"/>
            <x15:cachedUniqueName index="2569" name="[Reservations_Stay_Days].[avg_price_per_room].&amp;[1.2715E2]"/>
            <x15:cachedUniqueName index="2570" name="[Reservations_Stay_Days].[avg_price_per_room].&amp;[1.2716E2]"/>
            <x15:cachedUniqueName index="2571" name="[Reservations_Stay_Days].[avg_price_per_room].&amp;[1.272E2]"/>
            <x15:cachedUniqueName index="2572" name="[Reservations_Stay_Days].[avg_price_per_room].&amp;[1.2722E2]"/>
            <x15:cachedUniqueName index="2573" name="[Reservations_Stay_Days].[avg_price_per_room].&amp;[1.2733E2]"/>
            <x15:cachedUniqueName index="2574" name="[Reservations_Stay_Days].[avg_price_per_room].&amp;[1.2737E2]"/>
            <x15:cachedUniqueName index="2575" name="[Reservations_Stay_Days].[avg_price_per_room].&amp;[1.2738E2]"/>
            <x15:cachedUniqueName index="2576" name="[Reservations_Stay_Days].[avg_price_per_room].&amp;[1.2739E2]"/>
            <x15:cachedUniqueName index="2577" name="[Reservations_Stay_Days].[avg_price_per_room].&amp;[1.274E2]"/>
            <x15:cachedUniqueName index="2578" name="[Reservations_Stay_Days].[avg_price_per_room].&amp;[1.2744E2]"/>
            <x15:cachedUniqueName index="2579" name="[Reservations_Stay_Days].[avg_price_per_room].&amp;[1.2747E2]"/>
            <x15:cachedUniqueName index="2580" name="[Reservations_Stay_Days].[avg_price_per_room].&amp;[1.2748E2]"/>
            <x15:cachedUniqueName index="2581" name="[Reservations_Stay_Days].[avg_price_per_room].&amp;[1.275E2]"/>
            <x15:cachedUniqueName index="2582" name="[Reservations_Stay_Days].[avg_price_per_room].&amp;[1.276E2]"/>
            <x15:cachedUniqueName index="2583" name="[Reservations_Stay_Days].[avg_price_per_room].&amp;[1.2762E2]"/>
            <x15:cachedUniqueName index="2584" name="[Reservations_Stay_Days].[avg_price_per_room].&amp;[1.2765E2]"/>
            <x15:cachedUniqueName index="2585" name="[Reservations_Stay_Days].[avg_price_per_room].&amp;[1.2767E2]"/>
            <x15:cachedUniqueName index="2586" name="[Reservations_Stay_Days].[avg_price_per_room].&amp;[1.2771E2]"/>
            <x15:cachedUniqueName index="2587" name="[Reservations_Stay_Days].[avg_price_per_room].&amp;[1.2779E2]"/>
            <x15:cachedUniqueName index="2588" name="[Reservations_Stay_Days].[avg_price_per_room].&amp;[1.278E2]"/>
            <x15:cachedUniqueName index="2589" name="[Reservations_Stay_Days].[avg_price_per_room].&amp;[1.2782E2]"/>
            <x15:cachedUniqueName index="2590" name="[Reservations_Stay_Days].[avg_price_per_room].&amp;[1.2783E2]"/>
            <x15:cachedUniqueName index="2591" name="[Reservations_Stay_Days].[avg_price_per_room].&amp;[1.2793E2]"/>
            <x15:cachedUniqueName index="2592" name="[Reservations_Stay_Days].[avg_price_per_room].&amp;[1.2794E2]"/>
            <x15:cachedUniqueName index="2593" name="[Reservations_Stay_Days].[avg_price_per_room].&amp;[1.2797E2]"/>
            <x15:cachedUniqueName index="2594" name="[Reservations_Stay_Days].[avg_price_per_room].&amp;[1.28E2]"/>
            <x15:cachedUniqueName index="2595" name="[Reservations_Stay_Days].[avg_price_per_room].&amp;[1.2801E2]"/>
            <x15:cachedUniqueName index="2596" name="[Reservations_Stay_Days].[avg_price_per_room].&amp;[1.2806E2]"/>
            <x15:cachedUniqueName index="2597" name="[Reservations_Stay_Days].[avg_price_per_room].&amp;[1.281E2]"/>
            <x15:cachedUniqueName index="2598" name="[Reservations_Stay_Days].[avg_price_per_room].&amp;[1.282E2]"/>
            <x15:cachedUniqueName index="2599" name="[Reservations_Stay_Days].[avg_price_per_room].&amp;[1.2828E2]"/>
            <x15:cachedUniqueName index="2600" name="[Reservations_Stay_Days].[avg_price_per_room].&amp;[1.2829E2]"/>
            <x15:cachedUniqueName index="2601" name="[Reservations_Stay_Days].[avg_price_per_room].&amp;[1.2833E2]"/>
            <x15:cachedUniqueName index="2602" name="[Reservations_Stay_Days].[avg_price_per_room].&amp;[1.2834E2]"/>
            <x15:cachedUniqueName index="2603" name="[Reservations_Stay_Days].[avg_price_per_room].&amp;[1.2835E2]"/>
            <x15:cachedUniqueName index="2604" name="[Reservations_Stay_Days].[avg_price_per_room].&amp;[1.2838E2]"/>
            <x15:cachedUniqueName index="2605" name="[Reservations_Stay_Days].[avg_price_per_room].&amp;[1.284E2]"/>
            <x15:cachedUniqueName index="2606" name="[Reservations_Stay_Days].[avg_price_per_room].&amp;[1.2849E2]"/>
            <x15:cachedUniqueName index="2607" name="[Reservations_Stay_Days].[avg_price_per_room].&amp;[1.285E2]"/>
            <x15:cachedUniqueName index="2608" name="[Reservations_Stay_Days].[avg_price_per_room].&amp;[1.2852E2]"/>
            <x15:cachedUniqueName index="2609" name="[Reservations_Stay_Days].[avg_price_per_room].&amp;[1.2856E2]"/>
            <x15:cachedUniqueName index="2610" name="[Reservations_Stay_Days].[avg_price_per_room].&amp;[1.2859E2]"/>
            <x15:cachedUniqueName index="2611" name="[Reservations_Stay_Days].[avg_price_per_room].&amp;[1.286E2]"/>
            <x15:cachedUniqueName index="2612" name="[Reservations_Stay_Days].[avg_price_per_room].&amp;[1.2867E2]"/>
            <x15:cachedUniqueName index="2613" name="[Reservations_Stay_Days].[avg_price_per_room].&amp;[1.2869E2]"/>
            <x15:cachedUniqueName index="2614" name="[Reservations_Stay_Days].[avg_price_per_room].&amp;[1.287E2]"/>
            <x15:cachedUniqueName index="2615" name="[Reservations_Stay_Days].[avg_price_per_room].&amp;[1.2871E2]"/>
            <x15:cachedUniqueName index="2616" name="[Reservations_Stay_Days].[avg_price_per_room].&amp;[1.2876E2]"/>
            <x15:cachedUniqueName index="2617" name="[Reservations_Stay_Days].[avg_price_per_room].&amp;[1.2878E2]"/>
            <x15:cachedUniqueName index="2618" name="[Reservations_Stay_Days].[avg_price_per_room].&amp;[1.288E2]"/>
            <x15:cachedUniqueName index="2619" name="[Reservations_Stay_Days].[avg_price_per_room].&amp;[1.2884E2]"/>
            <x15:cachedUniqueName index="2620" name="[Reservations_Stay_Days].[avg_price_per_room].&amp;[1.2885E2]"/>
            <x15:cachedUniqueName index="2621" name="[Reservations_Stay_Days].[avg_price_per_room].&amp;[1.2886E2]"/>
            <x15:cachedUniqueName index="2622" name="[Reservations_Stay_Days].[avg_price_per_room].&amp;[1.2888E2]"/>
            <x15:cachedUniqueName index="2623" name="[Reservations_Stay_Days].[avg_price_per_room].&amp;[1.2892E2]"/>
            <x15:cachedUniqueName index="2624" name="[Reservations_Stay_Days].[avg_price_per_room].&amp;[1.2899E2]"/>
            <x15:cachedUniqueName index="2625" name="[Reservations_Stay_Days].[avg_price_per_room].&amp;[1.29E2]"/>
            <x15:cachedUniqueName index="2626" name="[Reservations_Stay_Days].[avg_price_per_room].&amp;[1.2902E2]"/>
            <x15:cachedUniqueName index="2627" name="[Reservations_Stay_Days].[avg_price_per_room].&amp;[1.291E2]"/>
            <x15:cachedUniqueName index="2628" name="[Reservations_Stay_Days].[avg_price_per_room].&amp;[1.2915E2]"/>
            <x15:cachedUniqueName index="2629" name="[Reservations_Stay_Days].[avg_price_per_room].&amp;[1.292E2]"/>
            <x15:cachedUniqueName index="2630" name="[Reservations_Stay_Days].[avg_price_per_room].&amp;[1.2925E2]"/>
            <x15:cachedUniqueName index="2631" name="[Reservations_Stay_Days].[avg_price_per_room].&amp;[1.293E2]"/>
            <x15:cachedUniqueName index="2632" name="[Reservations_Stay_Days].[avg_price_per_room].&amp;[1.2933E2]"/>
            <x15:cachedUniqueName index="2633" name="[Reservations_Stay_Days].[avg_price_per_room].&amp;[1.2934E2]"/>
            <x15:cachedUniqueName index="2634" name="[Reservations_Stay_Days].[avg_price_per_room].&amp;[1.295E2]"/>
            <x15:cachedUniqueName index="2635" name="[Reservations_Stay_Days].[avg_price_per_room].&amp;[1.2951E2]"/>
            <x15:cachedUniqueName index="2636" name="[Reservations_Stay_Days].[avg_price_per_room].&amp;[1.2954E2]"/>
            <x15:cachedUniqueName index="2637" name="[Reservations_Stay_Days].[avg_price_per_room].&amp;[1.2955E2]"/>
            <x15:cachedUniqueName index="2638" name="[Reservations_Stay_Days].[avg_price_per_room].&amp;[1.2956E2]"/>
            <x15:cachedUniqueName index="2639" name="[Reservations_Stay_Days].[avg_price_per_room].&amp;[1.2958E2]"/>
            <x15:cachedUniqueName index="2640" name="[Reservations_Stay_Days].[avg_price_per_room].&amp;[1.2959E2]"/>
            <x15:cachedUniqueName index="2641" name="[Reservations_Stay_Days].[avg_price_per_room].&amp;[1.296E2]"/>
            <x15:cachedUniqueName index="2642" name="[Reservations_Stay_Days].[avg_price_per_room].&amp;[1.2963E2]"/>
            <x15:cachedUniqueName index="2643" name="[Reservations_Stay_Days].[avg_price_per_room].&amp;[1.2965E2]"/>
            <x15:cachedUniqueName index="2644" name="[Reservations_Stay_Days].[avg_price_per_room].&amp;[1.2967E2]"/>
            <x15:cachedUniqueName index="2645" name="[Reservations_Stay_Days].[avg_price_per_room].&amp;[1.297E2]"/>
            <x15:cachedUniqueName index="2646" name="[Reservations_Stay_Days].[avg_price_per_room].&amp;[1.2973E2]"/>
            <x15:cachedUniqueName index="2647" name="[Reservations_Stay_Days].[avg_price_per_room].&amp;[1.2975E2]"/>
            <x15:cachedUniqueName index="2648" name="[Reservations_Stay_Days].[avg_price_per_room].&amp;[1.298E2]"/>
            <x15:cachedUniqueName index="2649" name="[Reservations_Stay_Days].[avg_price_per_room].&amp;[1.2981E2]"/>
            <x15:cachedUniqueName index="2650" name="[Reservations_Stay_Days].[avg_price_per_room].&amp;[1.2983E2]"/>
            <x15:cachedUniqueName index="2651" name="[Reservations_Stay_Days].[avg_price_per_room].&amp;[1.2986E2]"/>
            <x15:cachedUniqueName index="2652" name="[Reservations_Stay_Days].[avg_price_per_room].&amp;[1.2987E2]"/>
            <x15:cachedUniqueName index="2653" name="[Reservations_Stay_Days].[avg_price_per_room].&amp;[1.2988E2]"/>
            <x15:cachedUniqueName index="2654" name="[Reservations_Stay_Days].[avg_price_per_room].&amp;[1.299E2]"/>
            <x15:cachedUniqueName index="2655" name="[Reservations_Stay_Days].[avg_price_per_room].&amp;[1.2995E2]"/>
            <x15:cachedUniqueName index="2656" name="[Reservations_Stay_Days].[avg_price_per_room].&amp;[1.2996E2]"/>
            <x15:cachedUniqueName index="2657" name="[Reservations_Stay_Days].[avg_price_per_room].&amp;[1.2999E2]"/>
            <x15:cachedUniqueName index="2658" name="[Reservations_Stay_Days].[avg_price_per_room].&amp;[1.3E2]"/>
            <x15:cachedUniqueName index="2659" name="[Reservations_Stay_Days].[avg_price_per_room].&amp;[1.3005E2]"/>
            <x15:cachedUniqueName index="2660" name="[Reservations_Stay_Days].[avg_price_per_room].&amp;[1.3013E2]"/>
            <x15:cachedUniqueName index="2661" name="[Reservations_Stay_Days].[avg_price_per_room].&amp;[1.3014E2]"/>
            <x15:cachedUniqueName index="2662" name="[Reservations_Stay_Days].[avg_price_per_room].&amp;[1.3015E2]"/>
            <x15:cachedUniqueName index="2663" name="[Reservations_Stay_Days].[avg_price_per_room].&amp;[1.3017E2]"/>
            <x15:cachedUniqueName index="2664" name="[Reservations_Stay_Days].[avg_price_per_room].&amp;[1.302E2]"/>
            <x15:cachedUniqueName index="2665" name="[Reservations_Stay_Days].[avg_price_per_room].&amp;[1.3022E2]"/>
            <x15:cachedUniqueName index="2666" name="[Reservations_Stay_Days].[avg_price_per_room].&amp;[1.3032E2]"/>
            <x15:cachedUniqueName index="2667" name="[Reservations_Stay_Days].[avg_price_per_room].&amp;[1.3033E2]"/>
            <x15:cachedUniqueName index="2668" name="[Reservations_Stay_Days].[avg_price_per_room].&amp;[1.304E2]"/>
            <x15:cachedUniqueName index="2669" name="[Reservations_Stay_Days].[avg_price_per_room].&amp;[1.3048E2]"/>
            <x15:cachedUniqueName index="2670" name="[Reservations_Stay_Days].[avg_price_per_room].&amp;[1.305E2]"/>
            <x15:cachedUniqueName index="2671" name="[Reservations_Stay_Days].[avg_price_per_room].&amp;[1.3055E2]"/>
            <x15:cachedUniqueName index="2672" name="[Reservations_Stay_Days].[avg_price_per_room].&amp;[1.3058E2]"/>
            <x15:cachedUniqueName index="2673" name="[Reservations_Stay_Days].[avg_price_per_room].&amp;[1.3061E2]"/>
            <x15:cachedUniqueName index="2674" name="[Reservations_Stay_Days].[avg_price_per_room].&amp;[1.3066E2]"/>
            <x15:cachedUniqueName index="2675" name="[Reservations_Stay_Days].[avg_price_per_room].&amp;[1.3067E2]"/>
            <x15:cachedUniqueName index="2676" name="[Reservations_Stay_Days].[avg_price_per_room].&amp;[1.3068E2]"/>
            <x15:cachedUniqueName index="2677" name="[Reservations_Stay_Days].[avg_price_per_room].&amp;[1.3075E2]"/>
            <x15:cachedUniqueName index="2678" name="[Reservations_Stay_Days].[avg_price_per_room].&amp;[1.3078E2]"/>
            <x15:cachedUniqueName index="2679" name="[Reservations_Stay_Days].[avg_price_per_room].&amp;[1.308E2]"/>
            <x15:cachedUniqueName index="2680" name="[Reservations_Stay_Days].[avg_price_per_room].&amp;[1.309E2]"/>
            <x15:cachedUniqueName index="2681" name="[Reservations_Stay_Days].[avg_price_per_room].&amp;[1.3092E2]"/>
            <x15:cachedUniqueName index="2682" name="[Reservations_Stay_Days].[avg_price_per_room].&amp;[1.3094E2]"/>
            <x15:cachedUniqueName index="2683" name="[Reservations_Stay_Days].[avg_price_per_room].&amp;[1.3095E2]"/>
            <x15:cachedUniqueName index="2684" name="[Reservations_Stay_Days].[avg_price_per_room].&amp;[1.3099E2]"/>
            <x15:cachedUniqueName index="2685" name="[Reservations_Stay_Days].[avg_price_per_room].&amp;[1.31E2]"/>
            <x15:cachedUniqueName index="2686" name="[Reservations_Stay_Days].[avg_price_per_room].&amp;[1.3103E2]"/>
            <x15:cachedUniqueName index="2687" name="[Reservations_Stay_Days].[avg_price_per_room].&amp;[1.3108E2]"/>
            <x15:cachedUniqueName index="2688" name="[Reservations_Stay_Days].[avg_price_per_room].&amp;[1.3113E2]"/>
            <x15:cachedUniqueName index="2689" name="[Reservations_Stay_Days].[avg_price_per_room].&amp;[1.3114E2]"/>
            <x15:cachedUniqueName index="2690" name="[Reservations_Stay_Days].[avg_price_per_room].&amp;[1.3118E2]"/>
            <x15:cachedUniqueName index="2691" name="[Reservations_Stay_Days].[avg_price_per_room].&amp;[1.312E2]"/>
            <x15:cachedUniqueName index="2692" name="[Reservations_Stay_Days].[avg_price_per_room].&amp;[1.3126E2]"/>
            <x15:cachedUniqueName index="2693" name="[Reservations_Stay_Days].[avg_price_per_room].&amp;[1.3133E2]"/>
            <x15:cachedUniqueName index="2694" name="[Reservations_Stay_Days].[avg_price_per_room].&amp;[1.3135E2]"/>
            <x15:cachedUniqueName index="2695" name="[Reservations_Stay_Days].[avg_price_per_room].&amp;[1.3136E2]"/>
            <x15:cachedUniqueName index="2696" name="[Reservations_Stay_Days].[avg_price_per_room].&amp;[1.314E2]"/>
            <x15:cachedUniqueName index="2697" name="[Reservations_Stay_Days].[avg_price_per_room].&amp;[1.3143E2]"/>
            <x15:cachedUniqueName index="2698" name="[Reservations_Stay_Days].[avg_price_per_room].&amp;[1.3144E2]"/>
            <x15:cachedUniqueName index="2699" name="[Reservations_Stay_Days].[avg_price_per_room].&amp;[1.3147E2]"/>
            <x15:cachedUniqueName index="2700" name="[Reservations_Stay_Days].[avg_price_per_room].&amp;[1.3148E2]"/>
            <x15:cachedUniqueName index="2701" name="[Reservations_Stay_Days].[avg_price_per_room].&amp;[1.315E2]"/>
            <x15:cachedUniqueName index="2702" name="[Reservations_Stay_Days].[avg_price_per_room].&amp;[1.3151E2]"/>
            <x15:cachedUniqueName index="2703" name="[Reservations_Stay_Days].[avg_price_per_room].&amp;[1.3152E2]"/>
            <x15:cachedUniqueName index="2704" name="[Reservations_Stay_Days].[avg_price_per_room].&amp;[1.3157E2]"/>
            <x15:cachedUniqueName index="2705" name="[Reservations_Stay_Days].[avg_price_per_room].&amp;[1.3158E2]"/>
            <x15:cachedUniqueName index="2706" name="[Reservations_Stay_Days].[avg_price_per_room].&amp;[1.316E2]"/>
            <x15:cachedUniqueName index="2707" name="[Reservations_Stay_Days].[avg_price_per_room].&amp;[1.317E2]"/>
            <x15:cachedUniqueName index="2708" name="[Reservations_Stay_Days].[avg_price_per_room].&amp;[1.3172E2]"/>
            <x15:cachedUniqueName index="2709" name="[Reservations_Stay_Days].[avg_price_per_room].&amp;[1.3175E2]"/>
            <x15:cachedUniqueName index="2710" name="[Reservations_Stay_Days].[avg_price_per_room].&amp;[1.3178E2]"/>
            <x15:cachedUniqueName index="2711" name="[Reservations_Stay_Days].[avg_price_per_room].&amp;[1.318E2]"/>
            <x15:cachedUniqueName index="2712" name="[Reservations_Stay_Days].[avg_price_per_room].&amp;[1.3188E2]"/>
            <x15:cachedUniqueName index="2713" name="[Reservations_Stay_Days].[avg_price_per_room].&amp;[1.3189E2]"/>
            <x15:cachedUniqueName index="2714" name="[Reservations_Stay_Days].[avg_price_per_room].&amp;[1.3197E2]"/>
            <x15:cachedUniqueName index="2715" name="[Reservations_Stay_Days].[avg_price_per_room].&amp;[1.32E2]"/>
            <x15:cachedUniqueName index="2716" name="[Reservations_Stay_Days].[avg_price_per_room].&amp;[1.3205E2]"/>
            <x15:cachedUniqueName index="2717" name="[Reservations_Stay_Days].[avg_price_per_room].&amp;[1.3208E2]"/>
            <x15:cachedUniqueName index="2718" name="[Reservations_Stay_Days].[avg_price_per_room].&amp;[1.3213E2]"/>
            <x15:cachedUniqueName index="2719" name="[Reservations_Stay_Days].[avg_price_per_room].&amp;[1.3218E2]"/>
            <x15:cachedUniqueName index="2720" name="[Reservations_Stay_Days].[avg_price_per_room].&amp;[1.3224E2]"/>
            <x15:cachedUniqueName index="2721" name="[Reservations_Stay_Days].[avg_price_per_room].&amp;[1.3225E2]"/>
            <x15:cachedUniqueName index="2722" name="[Reservations_Stay_Days].[avg_price_per_room].&amp;[1.323E2]"/>
            <x15:cachedUniqueName index="2723" name="[Reservations_Stay_Days].[avg_price_per_room].&amp;[1.3233E2]"/>
            <x15:cachedUniqueName index="2724" name="[Reservations_Stay_Days].[avg_price_per_room].&amp;[1.3239E2]"/>
            <x15:cachedUniqueName index="2725" name="[Reservations_Stay_Days].[avg_price_per_room].&amp;[1.3244E2]"/>
            <x15:cachedUniqueName index="2726" name="[Reservations_Stay_Days].[avg_price_per_room].&amp;[1.3245E2]"/>
            <x15:cachedUniqueName index="2727" name="[Reservations_Stay_Days].[avg_price_per_room].&amp;[1.3248E2]"/>
            <x15:cachedUniqueName index="2728" name="[Reservations_Stay_Days].[avg_price_per_room].&amp;[1.326E2]"/>
            <x15:cachedUniqueName index="2729" name="[Reservations_Stay_Days].[avg_price_per_room].&amp;[1.3267E2]"/>
            <x15:cachedUniqueName index="2730" name="[Reservations_Stay_Days].[avg_price_per_room].&amp;[1.327E2]"/>
            <x15:cachedUniqueName index="2731" name="[Reservations_Stay_Days].[avg_price_per_room].&amp;[1.3272E2]"/>
            <x15:cachedUniqueName index="2732" name="[Reservations_Stay_Days].[avg_price_per_room].&amp;[1.3277E2]"/>
            <x15:cachedUniqueName index="2733" name="[Reservations_Stay_Days].[avg_price_per_room].&amp;[1.328E2]"/>
            <x15:cachedUniqueName index="2734" name="[Reservations_Stay_Days].[avg_price_per_room].&amp;[1.3284E2]"/>
            <x15:cachedUniqueName index="2735" name="[Reservations_Stay_Days].[avg_price_per_room].&amp;[1.3288E2]"/>
            <x15:cachedUniqueName index="2736" name="[Reservations_Stay_Days].[avg_price_per_room].&amp;[1.3289E2]"/>
            <x15:cachedUniqueName index="2737" name="[Reservations_Stay_Days].[avg_price_per_room].&amp;[1.329E2]"/>
            <x15:cachedUniqueName index="2738" name="[Reservations_Stay_Days].[avg_price_per_room].&amp;[1.3296E2]"/>
            <x15:cachedUniqueName index="2739" name="[Reservations_Stay_Days].[avg_price_per_room].&amp;[1.33E2]"/>
            <x15:cachedUniqueName index="2740" name="[Reservations_Stay_Days].[avg_price_per_room].&amp;[1.3303E2]"/>
            <x15:cachedUniqueName index="2741" name="[Reservations_Stay_Days].[avg_price_per_room].&amp;[1.331E2]"/>
            <x15:cachedUniqueName index="2742" name="[Reservations_Stay_Days].[avg_price_per_room].&amp;[1.3311E2]"/>
            <x15:cachedUniqueName index="2743" name="[Reservations_Stay_Days].[avg_price_per_room].&amp;[1.3317E2]"/>
            <x15:cachedUniqueName index="2744" name="[Reservations_Stay_Days].[avg_price_per_room].&amp;[1.332E2]"/>
            <x15:cachedUniqueName index="2745" name="[Reservations_Stay_Days].[avg_price_per_room].&amp;[1.3333E2]"/>
            <x15:cachedUniqueName index="2746" name="[Reservations_Stay_Days].[avg_price_per_room].&amp;[1.334E2]"/>
            <x15:cachedUniqueName index="2747" name="[Reservations_Stay_Days].[avg_price_per_room].&amp;[1.3341E2]"/>
            <x15:cachedUniqueName index="2748" name="[Reservations_Stay_Days].[avg_price_per_room].&amp;[1.3344E2]"/>
            <x15:cachedUniqueName index="2749" name="[Reservations_Stay_Days].[avg_price_per_room].&amp;[1.3345E2]"/>
            <x15:cachedUniqueName index="2750" name="[Reservations_Stay_Days].[avg_price_per_room].&amp;[1.3346E2]"/>
            <x15:cachedUniqueName index="2751" name="[Reservations_Stay_Days].[avg_price_per_room].&amp;[1.3347E2]"/>
            <x15:cachedUniqueName index="2752" name="[Reservations_Stay_Days].[avg_price_per_room].&amp;[1.335E2]"/>
            <x15:cachedUniqueName index="2753" name="[Reservations_Stay_Days].[avg_price_per_room].&amp;[1.3355E2]"/>
            <x15:cachedUniqueName index="2754" name="[Reservations_Stay_Days].[avg_price_per_room].&amp;[1.3358E2]"/>
            <x15:cachedUniqueName index="2755" name="[Reservations_Stay_Days].[avg_price_per_room].&amp;[1.336E2]"/>
            <x15:cachedUniqueName index="2756" name="[Reservations_Stay_Days].[avg_price_per_room].&amp;[1.3365E2]"/>
            <x15:cachedUniqueName index="2757" name="[Reservations_Stay_Days].[avg_price_per_room].&amp;[1.3369E2]"/>
            <x15:cachedUniqueName index="2758" name="[Reservations_Stay_Days].[avg_price_per_room].&amp;[1.3374E2]"/>
            <x15:cachedUniqueName index="2759" name="[Reservations_Stay_Days].[avg_price_per_room].&amp;[1.3375E2]"/>
            <x15:cachedUniqueName index="2760" name="[Reservations_Stay_Days].[avg_price_per_room].&amp;[1.338E2]"/>
            <x15:cachedUniqueName index="2761" name="[Reservations_Stay_Days].[avg_price_per_room].&amp;[1.3383E2]"/>
            <x15:cachedUniqueName index="2762" name="[Reservations_Stay_Days].[avg_price_per_room].&amp;[1.3388E2]"/>
            <x15:cachedUniqueName index="2763" name="[Reservations_Stay_Days].[avg_price_per_room].&amp;[1.3395E2]"/>
            <x15:cachedUniqueName index="2764" name="[Reservations_Stay_Days].[avg_price_per_room].&amp;[1.3398E2]"/>
            <x15:cachedUniqueName index="2765" name="[Reservations_Stay_Days].[avg_price_per_room].&amp;[1.34E2]"/>
            <x15:cachedUniqueName index="2766" name="[Reservations_Stay_Days].[avg_price_per_room].&amp;[1.341E2]"/>
            <x15:cachedUniqueName index="2767" name="[Reservations_Stay_Days].[avg_price_per_room].&amp;[1.3416E2]"/>
            <x15:cachedUniqueName index="2768" name="[Reservations_Stay_Days].[avg_price_per_room].&amp;[1.3417E2]"/>
            <x15:cachedUniqueName index="2769" name="[Reservations_Stay_Days].[avg_price_per_room].&amp;[1.3418E2]"/>
            <x15:cachedUniqueName index="2770" name="[Reservations_Stay_Days].[avg_price_per_room].&amp;[1.3425E2]"/>
            <x15:cachedUniqueName index="2771" name="[Reservations_Stay_Days].[avg_price_per_room].&amp;[1.343E2]"/>
            <x15:cachedUniqueName index="2772" name="[Reservations_Stay_Days].[avg_price_per_room].&amp;[1.3431E2]"/>
            <x15:cachedUniqueName index="2773" name="[Reservations_Stay_Days].[avg_price_per_room].&amp;[1.3433E2]"/>
            <x15:cachedUniqueName index="2774" name="[Reservations_Stay_Days].[avg_price_per_room].&amp;[1.3437E2]"/>
            <x15:cachedUniqueName index="2775" name="[Reservations_Stay_Days].[avg_price_per_room].&amp;[1.344E2]"/>
            <x15:cachedUniqueName index="2776" name="[Reservations_Stay_Days].[avg_price_per_room].&amp;[1.3442E2]"/>
            <x15:cachedUniqueName index="2777" name="[Reservations_Stay_Days].[avg_price_per_room].&amp;[1.3445E2]"/>
            <x15:cachedUniqueName index="2778" name="[Reservations_Stay_Days].[avg_price_per_room].&amp;[1.3446E2]"/>
            <x15:cachedUniqueName index="2779" name="[Reservations_Stay_Days].[avg_price_per_room].&amp;[1.3447E2]"/>
            <x15:cachedUniqueName index="2780" name="[Reservations_Stay_Days].[avg_price_per_room].&amp;[1.345E2]"/>
            <x15:cachedUniqueName index="2781" name="[Reservations_Stay_Days].[avg_price_per_room].&amp;[1.3452E2]"/>
            <x15:cachedUniqueName index="2782" name="[Reservations_Stay_Days].[avg_price_per_room].&amp;[1.3453E2]"/>
            <x15:cachedUniqueName index="2783" name="[Reservations_Stay_Days].[avg_price_per_room].&amp;[1.3455E2]"/>
            <x15:cachedUniqueName index="2784" name="[Reservations_Stay_Days].[avg_price_per_room].&amp;[1.3457E2]"/>
            <x15:cachedUniqueName index="2785" name="[Reservations_Stay_Days].[avg_price_per_room].&amp;[1.3458E2]"/>
            <x15:cachedUniqueName index="2786" name="[Reservations_Stay_Days].[avg_price_per_room].&amp;[1.3462E2]"/>
            <x15:cachedUniqueName index="2787" name="[Reservations_Stay_Days].[avg_price_per_room].&amp;[1.347E2]"/>
            <x15:cachedUniqueName index="2788" name="[Reservations_Stay_Days].[avg_price_per_room].&amp;[1.3473E2]"/>
            <x15:cachedUniqueName index="2789" name="[Reservations_Stay_Days].[avg_price_per_room].&amp;[1.3475E2]"/>
            <x15:cachedUniqueName index="2790" name="[Reservations_Stay_Days].[avg_price_per_room].&amp;[1.3478E2]"/>
            <x15:cachedUniqueName index="2791" name="[Reservations_Stay_Days].[avg_price_per_room].&amp;[1.348E2]"/>
            <x15:cachedUniqueName index="2792" name="[Reservations_Stay_Days].[avg_price_per_room].&amp;[1.3483E2]"/>
            <x15:cachedUniqueName index="2793" name="[Reservations_Stay_Days].[avg_price_per_room].&amp;[1.3485E2]"/>
            <x15:cachedUniqueName index="2794" name="[Reservations_Stay_Days].[avg_price_per_room].&amp;[1.3493E2]"/>
            <x15:cachedUniqueName index="2795" name="[Reservations_Stay_Days].[avg_price_per_room].&amp;[1.3498E2]"/>
            <x15:cachedUniqueName index="2796" name="[Reservations_Stay_Days].[avg_price_per_room].&amp;[1.35E2]"/>
            <x15:cachedUniqueName index="2797" name="[Reservations_Stay_Days].[avg_price_per_room].&amp;[1.3501E2]"/>
            <x15:cachedUniqueName index="2798" name="[Reservations_Stay_Days].[avg_price_per_room].&amp;[1.3515E2]"/>
            <x15:cachedUniqueName index="2799" name="[Reservations_Stay_Days].[avg_price_per_room].&amp;[1.352E2]"/>
            <x15:cachedUniqueName index="2800" name="[Reservations_Stay_Days].[avg_price_per_room].&amp;[1.3522E2]"/>
            <x15:cachedUniqueName index="2801" name="[Reservations_Stay_Days].[avg_price_per_room].&amp;[1.3527E2]"/>
            <x15:cachedUniqueName index="2802" name="[Reservations_Stay_Days].[avg_price_per_room].&amp;[1.353E2]"/>
            <x15:cachedUniqueName index="2803" name="[Reservations_Stay_Days].[avg_price_per_room].&amp;[1.3531E2]"/>
            <x15:cachedUniqueName index="2804" name="[Reservations_Stay_Days].[avg_price_per_room].&amp;[1.3533E2]"/>
            <x15:cachedUniqueName index="2805" name="[Reservations_Stay_Days].[avg_price_per_room].&amp;[1.354E2]"/>
            <x15:cachedUniqueName index="2806" name="[Reservations_Stay_Days].[avg_price_per_room].&amp;[1.3545E2]"/>
            <x15:cachedUniqueName index="2807" name="[Reservations_Stay_Days].[avg_price_per_room].&amp;[1.355E2]"/>
            <x15:cachedUniqueName index="2808" name="[Reservations_Stay_Days].[avg_price_per_room].&amp;[1.3558E2]"/>
            <x15:cachedUniqueName index="2809" name="[Reservations_Stay_Days].[avg_price_per_room].&amp;[1.3564E2]"/>
            <x15:cachedUniqueName index="2810" name="[Reservations_Stay_Days].[avg_price_per_room].&amp;[1.3567E2]"/>
            <x15:cachedUniqueName index="2811" name="[Reservations_Stay_Days].[avg_price_per_room].&amp;[1.3572E2]"/>
            <x15:cachedUniqueName index="2812" name="[Reservations_Stay_Days].[avg_price_per_room].&amp;[1.3575E2]"/>
            <x15:cachedUniqueName index="2813" name="[Reservations_Stay_Days].[avg_price_per_room].&amp;[1.3576E2]"/>
            <x15:cachedUniqueName index="2814" name="[Reservations_Stay_Days].[avg_price_per_room].&amp;[1.358E2]"/>
            <x15:cachedUniqueName index="2815" name="[Reservations_Stay_Days].[avg_price_per_room].&amp;[1.3587E2]"/>
            <x15:cachedUniqueName index="2816" name="[Reservations_Stay_Days].[avg_price_per_room].&amp;[1.359E2]"/>
            <x15:cachedUniqueName index="2817" name="[Reservations_Stay_Days].[avg_price_per_room].&amp;[1.3599E2]"/>
            <x15:cachedUniqueName index="2818" name="[Reservations_Stay_Days].[avg_price_per_room].&amp;[1.36E2]"/>
            <x15:cachedUniqueName index="2819" name="[Reservations_Stay_Days].[avg_price_per_room].&amp;[1.3606E2]"/>
            <x15:cachedUniqueName index="2820" name="[Reservations_Stay_Days].[avg_price_per_room].&amp;[1.3608E2]"/>
            <x15:cachedUniqueName index="2821" name="[Reservations_Stay_Days].[avg_price_per_room].&amp;[1.361E2]"/>
            <x15:cachedUniqueName index="2822" name="[Reservations_Stay_Days].[avg_price_per_room].&amp;[1.3612E2]"/>
            <x15:cachedUniqueName index="2823" name="[Reservations_Stay_Days].[avg_price_per_room].&amp;[1.3614E2]"/>
            <x15:cachedUniqueName index="2824" name="[Reservations_Stay_Days].[avg_price_per_room].&amp;[1.3618E2]"/>
            <x15:cachedUniqueName index="2825" name="[Reservations_Stay_Days].[avg_price_per_room].&amp;[1.3619E2]"/>
            <x15:cachedUniqueName index="2826" name="[Reservations_Stay_Days].[avg_price_per_room].&amp;[1.362E2]"/>
            <x15:cachedUniqueName index="2827" name="[Reservations_Stay_Days].[avg_price_per_room].&amp;[1.363E2]"/>
            <x15:cachedUniqueName index="2828" name="[Reservations_Stay_Days].[avg_price_per_room].&amp;[1.3632E2]"/>
            <x15:cachedUniqueName index="2829" name="[Reservations_Stay_Days].[avg_price_per_room].&amp;[1.3634E2]"/>
            <x15:cachedUniqueName index="2830" name="[Reservations_Stay_Days].[avg_price_per_room].&amp;[1.3635E2]"/>
            <x15:cachedUniqueName index="2831" name="[Reservations_Stay_Days].[avg_price_per_room].&amp;[1.3643E2]"/>
            <x15:cachedUniqueName index="2832" name="[Reservations_Stay_Days].[avg_price_per_room].&amp;[1.3644E2]"/>
            <x15:cachedUniqueName index="2833" name="[Reservations_Stay_Days].[avg_price_per_room].&amp;[1.365E2]"/>
            <x15:cachedUniqueName index="2834" name="[Reservations_Stay_Days].[avg_price_per_room].&amp;[1.3652E2]"/>
            <x15:cachedUniqueName index="2835" name="[Reservations_Stay_Days].[avg_price_per_room].&amp;[1.3662E2]"/>
            <x15:cachedUniqueName index="2836" name="[Reservations_Stay_Days].[avg_price_per_room].&amp;[1.3667E2]"/>
            <x15:cachedUniqueName index="2837" name="[Reservations_Stay_Days].[avg_price_per_room].&amp;[1.3668E2]"/>
            <x15:cachedUniqueName index="2838" name="[Reservations_Stay_Days].[avg_price_per_room].&amp;[1.3672E2]"/>
            <x15:cachedUniqueName index="2839" name="[Reservations_Stay_Days].[avg_price_per_room].&amp;[1.3675E2]"/>
            <x15:cachedUniqueName index="2840" name="[Reservations_Stay_Days].[avg_price_per_room].&amp;[1.368E2]"/>
            <x15:cachedUniqueName index="2841" name="[Reservations_Stay_Days].[avg_price_per_room].&amp;[1.3685E2]"/>
            <x15:cachedUniqueName index="2842" name="[Reservations_Stay_Days].[avg_price_per_room].&amp;[1.3689E2]"/>
            <x15:cachedUniqueName index="2843" name="[Reservations_Stay_Days].[avg_price_per_room].&amp;[1.37E2]"/>
            <x15:cachedUniqueName index="2844" name="[Reservations_Stay_Days].[avg_price_per_room].&amp;[1.371E2]"/>
            <x15:cachedUniqueName index="2845" name="[Reservations_Stay_Days].[avg_price_per_room].&amp;[1.3713E2]"/>
            <x15:cachedUniqueName index="2846" name="[Reservations_Stay_Days].[avg_price_per_room].&amp;[1.3714E2]"/>
            <x15:cachedUniqueName index="2847" name="[Reservations_Stay_Days].[avg_price_per_room].&amp;[1.3716E2]"/>
            <x15:cachedUniqueName index="2848" name="[Reservations_Stay_Days].[avg_price_per_room].&amp;[1.3719E2]"/>
            <x15:cachedUniqueName index="2849" name="[Reservations_Stay_Days].[avg_price_per_room].&amp;[1.372E2]"/>
            <x15:cachedUniqueName index="2850" name="[Reservations_Stay_Days].[avg_price_per_room].&amp;[1.3721E2]"/>
            <x15:cachedUniqueName index="2851" name="[Reservations_Stay_Days].[avg_price_per_room].&amp;[1.3725E2]"/>
            <x15:cachedUniqueName index="2852" name="[Reservations_Stay_Days].[avg_price_per_room].&amp;[1.3728E2]"/>
            <x15:cachedUniqueName index="2853" name="[Reservations_Stay_Days].[avg_price_per_room].&amp;[1.3729E2]"/>
            <x15:cachedUniqueName index="2854" name="[Reservations_Stay_Days].[avg_price_per_room].&amp;[1.3733E2]"/>
            <x15:cachedUniqueName index="2855" name="[Reservations_Stay_Days].[avg_price_per_room].&amp;[1.3734E2]"/>
            <x15:cachedUniqueName index="2856" name="[Reservations_Stay_Days].[avg_price_per_room].&amp;[1.374E2]"/>
            <x15:cachedUniqueName index="2857" name="[Reservations_Stay_Days].[avg_price_per_room].&amp;[1.3744E2]"/>
            <x15:cachedUniqueName index="2858" name="[Reservations_Stay_Days].[avg_price_per_room].&amp;[1.3752E2]"/>
            <x15:cachedUniqueName index="2859" name="[Reservations_Stay_Days].[avg_price_per_room].&amp;[1.3753E2]"/>
            <x15:cachedUniqueName index="2860" name="[Reservations_Stay_Days].[avg_price_per_room].&amp;[1.3757E2]"/>
            <x15:cachedUniqueName index="2861" name="[Reservations_Stay_Days].[avg_price_per_room].&amp;[1.376E2]"/>
            <x15:cachedUniqueName index="2862" name="[Reservations_Stay_Days].[avg_price_per_room].&amp;[1.3763E2]"/>
            <x15:cachedUniqueName index="2863" name="[Reservations_Stay_Days].[avg_price_per_room].&amp;[1.3765E2]"/>
            <x15:cachedUniqueName index="2864" name="[Reservations_Stay_Days].[avg_price_per_room].&amp;[1.3767E2]"/>
            <x15:cachedUniqueName index="2865" name="[Reservations_Stay_Days].[avg_price_per_room].&amp;[1.377E2]"/>
            <x15:cachedUniqueName index="2866" name="[Reservations_Stay_Days].[avg_price_per_room].&amp;[1.3776E2]"/>
            <x15:cachedUniqueName index="2867" name="[Reservations_Stay_Days].[avg_price_per_room].&amp;[1.3783E2]"/>
            <x15:cachedUniqueName index="2868" name="[Reservations_Stay_Days].[avg_price_per_room].&amp;[1.3791E2]"/>
            <x15:cachedUniqueName index="2869" name="[Reservations_Stay_Days].[avg_price_per_room].&amp;[1.3794E2]"/>
            <x15:cachedUniqueName index="2870" name="[Reservations_Stay_Days].[avg_price_per_room].&amp;[1.38E2]"/>
            <x15:cachedUniqueName index="2871" name="[Reservations_Stay_Days].[avg_price_per_room].&amp;[1.3805E2]"/>
            <x15:cachedUniqueName index="2872" name="[Reservations_Stay_Days].[avg_price_per_room].&amp;[1.3806E2]"/>
            <x15:cachedUniqueName index="2873" name="[Reservations_Stay_Days].[avg_price_per_room].&amp;[1.3813E2]"/>
            <x15:cachedUniqueName index="2874" name="[Reservations_Stay_Days].[avg_price_per_room].&amp;[1.3814E2]"/>
            <x15:cachedUniqueName index="2875" name="[Reservations_Stay_Days].[avg_price_per_room].&amp;[1.3815E2]"/>
            <x15:cachedUniqueName index="2876" name="[Reservations_Stay_Days].[avg_price_per_room].&amp;[1.382E2]"/>
            <x15:cachedUniqueName index="2877" name="[Reservations_Stay_Days].[avg_price_per_room].&amp;[1.3824E2]"/>
            <x15:cachedUniqueName index="2878" name="[Reservations_Stay_Days].[avg_price_per_room].&amp;[1.3825E2]"/>
            <x15:cachedUniqueName index="2879" name="[Reservations_Stay_Days].[avg_price_per_room].&amp;[1.383E2]"/>
            <x15:cachedUniqueName index="2880" name="[Reservations_Stay_Days].[avg_price_per_room].&amp;[1.3838E2]"/>
            <x15:cachedUniqueName index="2881" name="[Reservations_Stay_Days].[avg_price_per_room].&amp;[1.385E2]"/>
            <x15:cachedUniqueName index="2882" name="[Reservations_Stay_Days].[avg_price_per_room].&amp;[1.3854E2]"/>
            <x15:cachedUniqueName index="2883" name="[Reservations_Stay_Days].[avg_price_per_room].&amp;[1.3855E2]"/>
            <x15:cachedUniqueName index="2884" name="[Reservations_Stay_Days].[avg_price_per_room].&amp;[1.3856E2]"/>
            <x15:cachedUniqueName index="2885" name="[Reservations_Stay_Days].[avg_price_per_room].&amp;[1.3857E2]"/>
            <x15:cachedUniqueName index="2886" name="[Reservations_Stay_Days].[avg_price_per_room].&amp;[1.386E2]"/>
            <x15:cachedUniqueName index="2887" name="[Reservations_Stay_Days].[avg_price_per_room].&amp;[1.3867E2]"/>
            <x15:cachedUniqueName index="2888" name="[Reservations_Stay_Days].[avg_price_per_room].&amp;[1.387E2]"/>
            <x15:cachedUniqueName index="2889" name="[Reservations_Stay_Days].[avg_price_per_room].&amp;[1.3871E2]"/>
            <x15:cachedUniqueName index="2890" name="[Reservations_Stay_Days].[avg_price_per_room].&amp;[1.3876E2]"/>
            <x15:cachedUniqueName index="2891" name="[Reservations_Stay_Days].[avg_price_per_room].&amp;[1.3883E2]"/>
            <x15:cachedUniqueName index="2892" name="[Reservations_Stay_Days].[avg_price_per_room].&amp;[1.389E2]"/>
            <x15:cachedUniqueName index="2893" name="[Reservations_Stay_Days].[avg_price_per_room].&amp;[1.3893E2]"/>
            <x15:cachedUniqueName index="2894" name="[Reservations_Stay_Days].[avg_price_per_room].&amp;[1.3899E2]"/>
            <x15:cachedUniqueName index="2895" name="[Reservations_Stay_Days].[avg_price_per_room].&amp;[1.39E2]"/>
            <x15:cachedUniqueName index="2896" name="[Reservations_Stay_Days].[avg_price_per_room].&amp;[1.3905E2]"/>
            <x15:cachedUniqueName index="2897" name="[Reservations_Stay_Days].[avg_price_per_room].&amp;[1.3913E2]"/>
            <x15:cachedUniqueName index="2898" name="[Reservations_Stay_Days].[avg_price_per_room].&amp;[1.3914E2]"/>
            <x15:cachedUniqueName index="2899" name="[Reservations_Stay_Days].[avg_price_per_room].&amp;[1.392E2]"/>
            <x15:cachedUniqueName index="2900" name="[Reservations_Stay_Days].[avg_price_per_room].&amp;[1.3924E2]"/>
            <x15:cachedUniqueName index="2901" name="[Reservations_Stay_Days].[avg_price_per_room].&amp;[1.3928E2]"/>
            <x15:cachedUniqueName index="2902" name="[Reservations_Stay_Days].[avg_price_per_room].&amp;[1.3933E2]"/>
            <x15:cachedUniqueName index="2903" name="[Reservations_Stay_Days].[avg_price_per_room].&amp;[1.3934E2]"/>
            <x15:cachedUniqueName index="2904" name="[Reservations_Stay_Days].[avg_price_per_room].&amp;[1.395E2]"/>
            <x15:cachedUniqueName index="2905" name="[Reservations_Stay_Days].[avg_price_per_room].&amp;[1.3952E2]"/>
            <x15:cachedUniqueName index="2906" name="[Reservations_Stay_Days].[avg_price_per_room].&amp;[1.3957E2]"/>
            <x15:cachedUniqueName index="2907" name="[Reservations_Stay_Days].[avg_price_per_room].&amp;[1.396E2]"/>
            <x15:cachedUniqueName index="2908" name="[Reservations_Stay_Days].[avg_price_per_room].&amp;[1.397E2]"/>
            <x15:cachedUniqueName index="2909" name="[Reservations_Stay_Days].[avg_price_per_room].&amp;[1.3986E2]"/>
            <x15:cachedUniqueName index="2910" name="[Reservations_Stay_Days].[avg_price_per_room].&amp;[1.3987E2]"/>
            <x15:cachedUniqueName index="2911" name="[Reservations_Stay_Days].[avg_price_per_room].&amp;[1.3988E2]"/>
            <x15:cachedUniqueName index="2912" name="[Reservations_Stay_Days].[avg_price_per_room].&amp;[1.399E2]"/>
            <x15:cachedUniqueName index="2913" name="[Reservations_Stay_Days].[avg_price_per_room].&amp;[1.3995E2]"/>
            <x15:cachedUniqueName index="2914" name="[Reservations_Stay_Days].[avg_price_per_room].&amp;[1.3999E2]"/>
            <x15:cachedUniqueName index="2915" name="[Reservations_Stay_Days].[avg_price_per_room].&amp;[1.4E2]"/>
            <x15:cachedUniqueName index="2916" name="[Reservations_Stay_Days].[avg_price_per_room].&amp;[1.4005E2]"/>
            <x15:cachedUniqueName index="2917" name="[Reservations_Stay_Days].[avg_price_per_room].&amp;[1.4008E2]"/>
            <x15:cachedUniqueName index="2918" name="[Reservations_Stay_Days].[avg_price_per_room].&amp;[1.401E2]"/>
            <x15:cachedUniqueName index="2919" name="[Reservations_Stay_Days].[avg_price_per_room].&amp;[1.4013E2]"/>
            <x15:cachedUniqueName index="2920" name="[Reservations_Stay_Days].[avg_price_per_room].&amp;[1.4015E2]"/>
            <x15:cachedUniqueName index="2921" name="[Reservations_Stay_Days].[avg_price_per_room].&amp;[1.402E2]"/>
            <x15:cachedUniqueName index="2922" name="[Reservations_Stay_Days].[avg_price_per_room].&amp;[1.4025E2]"/>
            <x15:cachedUniqueName index="2923" name="[Reservations_Stay_Days].[avg_price_per_room].&amp;[1.4027E2]"/>
            <x15:cachedUniqueName index="2924" name="[Reservations_Stay_Days].[avg_price_per_room].&amp;[1.4033E2]"/>
            <x15:cachedUniqueName index="2925" name="[Reservations_Stay_Days].[avg_price_per_room].&amp;[1.404E2]"/>
            <x15:cachedUniqueName index="2926" name="[Reservations_Stay_Days].[avg_price_per_room].&amp;[1.4043E2]"/>
            <x15:cachedUniqueName index="2927" name="[Reservations_Stay_Days].[avg_price_per_room].&amp;[1.405E2]"/>
            <x15:cachedUniqueName index="2928" name="[Reservations_Stay_Days].[avg_price_per_room].&amp;[1.4053E2]"/>
            <x15:cachedUniqueName index="2929" name="[Reservations_Stay_Days].[avg_price_per_room].&amp;[1.4058E2]"/>
            <x15:cachedUniqueName index="2930" name="[Reservations_Stay_Days].[avg_price_per_room].&amp;[1.4059E2]"/>
            <x15:cachedUniqueName index="2931" name="[Reservations_Stay_Days].[avg_price_per_room].&amp;[1.406E2]"/>
            <x15:cachedUniqueName index="2932" name="[Reservations_Stay_Days].[avg_price_per_room].&amp;[1.4063E2]"/>
            <x15:cachedUniqueName index="2933" name="[Reservations_Stay_Days].[avg_price_per_room].&amp;[1.4067E2]"/>
            <x15:cachedUniqueName index="2934" name="[Reservations_Stay_Days].[avg_price_per_room].&amp;[1.407E2]"/>
            <x15:cachedUniqueName index="2935" name="[Reservations_Stay_Days].[avg_price_per_room].&amp;[1.4075E2]"/>
            <x15:cachedUniqueName index="2936" name="[Reservations_Stay_Days].[avg_price_per_room].&amp;[1.4076E2]"/>
            <x15:cachedUniqueName index="2937" name="[Reservations_Stay_Days].[avg_price_per_room].&amp;[1.408E2]"/>
            <x15:cachedUniqueName index="2938" name="[Reservations_Stay_Days].[avg_price_per_room].&amp;[1.4088E2]"/>
            <x15:cachedUniqueName index="2939" name="[Reservations_Stay_Days].[avg_price_per_room].&amp;[1.409E2]"/>
            <x15:cachedUniqueName index="2940" name="[Reservations_Stay_Days].[avg_price_per_room].&amp;[1.4098E2]"/>
            <x15:cachedUniqueName index="2941" name="[Reservations_Stay_Days].[avg_price_per_room].&amp;[1.41E2]"/>
            <x15:cachedUniqueName index="2942" name="[Reservations_Stay_Days].[avg_price_per_room].&amp;[1.411E2]"/>
            <x15:cachedUniqueName index="2943" name="[Reservations_Stay_Days].[avg_price_per_room].&amp;[1.4118E2]"/>
            <x15:cachedUniqueName index="2944" name="[Reservations_Stay_Days].[avg_price_per_room].&amp;[1.413E2]"/>
            <x15:cachedUniqueName index="2945" name="[Reservations_Stay_Days].[avg_price_per_room].&amp;[1.4132E2]"/>
            <x15:cachedUniqueName index="2946" name="[Reservations_Stay_Days].[avg_price_per_room].&amp;[1.4133E2]"/>
            <x15:cachedUniqueName index="2947" name="[Reservations_Stay_Days].[avg_price_per_room].&amp;[1.4146E2]"/>
            <x15:cachedUniqueName index="2948" name="[Reservations_Stay_Days].[avg_price_per_room].&amp;[1.4149E2]"/>
            <x15:cachedUniqueName index="2949" name="[Reservations_Stay_Days].[avg_price_per_room].&amp;[1.415E2]"/>
            <x15:cachedUniqueName index="2950" name="[Reservations_Stay_Days].[avg_price_per_room].&amp;[1.4153E2]"/>
            <x15:cachedUniqueName index="2951" name="[Reservations_Stay_Days].[avg_price_per_room].&amp;[1.4155E2]"/>
            <x15:cachedUniqueName index="2952" name="[Reservations_Stay_Days].[avg_price_per_room].&amp;[1.4156E2]"/>
            <x15:cachedUniqueName index="2953" name="[Reservations_Stay_Days].[avg_price_per_room].&amp;[1.416E2]"/>
            <x15:cachedUniqueName index="2954" name="[Reservations_Stay_Days].[avg_price_per_room].&amp;[1.4167E2]"/>
            <x15:cachedUniqueName index="2955" name="[Reservations_Stay_Days].[avg_price_per_room].&amp;[1.4168E2]"/>
            <x15:cachedUniqueName index="2956" name="[Reservations_Stay_Days].[avg_price_per_room].&amp;[1.4169E2]"/>
            <x15:cachedUniqueName index="2957" name="[Reservations_Stay_Days].[avg_price_per_room].&amp;[1.4175E2]"/>
            <x15:cachedUniqueName index="2958" name="[Reservations_Stay_Days].[avg_price_per_room].&amp;[1.4184E2]"/>
            <x15:cachedUniqueName index="2959" name="[Reservations_Stay_Days].[avg_price_per_room].&amp;[1.419E2]"/>
            <x15:cachedUniqueName index="2960" name="[Reservations_Stay_Days].[avg_price_per_room].&amp;[1.4195E2]"/>
            <x15:cachedUniqueName index="2961" name="[Reservations_Stay_Days].[avg_price_per_room].&amp;[1.42E2]"/>
            <x15:cachedUniqueName index="2962" name="[Reservations_Stay_Days].[avg_price_per_room].&amp;[1.4207E2]"/>
            <x15:cachedUniqueName index="2963" name="[Reservations_Stay_Days].[avg_price_per_room].&amp;[1.4213E2]"/>
            <x15:cachedUniqueName index="2964" name="[Reservations_Stay_Days].[avg_price_per_room].&amp;[1.4219E2]"/>
            <x15:cachedUniqueName index="2965" name="[Reservations_Stay_Days].[avg_price_per_room].&amp;[1.422E2]"/>
            <x15:cachedUniqueName index="2966" name="[Reservations_Stay_Days].[avg_price_per_room].&amp;[1.4225E2]"/>
            <x15:cachedUniqueName index="2967" name="[Reservations_Stay_Days].[avg_price_per_room].&amp;[1.423E2]"/>
            <x15:cachedUniqueName index="2968" name="[Reservations_Stay_Days].[avg_price_per_room].&amp;[1.4233E2]"/>
            <x15:cachedUniqueName index="2969" name="[Reservations_Stay_Days].[avg_price_per_room].&amp;[1.4238E2]"/>
            <x15:cachedUniqueName index="2970" name="[Reservations_Stay_Days].[avg_price_per_room].&amp;[1.424E2]"/>
            <x15:cachedUniqueName index="2971" name="[Reservations_Stay_Days].[avg_price_per_room].&amp;[1.4243E2]"/>
            <x15:cachedUniqueName index="2972" name="[Reservations_Stay_Days].[avg_price_per_room].&amp;[1.4245E2]"/>
            <x15:cachedUniqueName index="2973" name="[Reservations_Stay_Days].[avg_price_per_room].&amp;[1.425E2]"/>
            <x15:cachedUniqueName index="2974" name="[Reservations_Stay_Days].[avg_price_per_room].&amp;[1.4254E2]"/>
            <x15:cachedUniqueName index="2975" name="[Reservations_Stay_Days].[avg_price_per_room].&amp;[1.4256E2]"/>
            <x15:cachedUniqueName index="2976" name="[Reservations_Stay_Days].[avg_price_per_room].&amp;[1.426E2]"/>
            <x15:cachedUniqueName index="2977" name="[Reservations_Stay_Days].[avg_price_per_room].&amp;[1.4263E2]"/>
            <x15:cachedUniqueName index="2978" name="[Reservations_Stay_Days].[avg_price_per_room].&amp;[1.4264E2]"/>
            <x15:cachedUniqueName index="2979" name="[Reservations_Stay_Days].[avg_price_per_room].&amp;[1.4265E2]"/>
            <x15:cachedUniqueName index="2980" name="[Reservations_Stay_Days].[avg_price_per_room].&amp;[1.4267E2]"/>
            <x15:cachedUniqueName index="2981" name="[Reservations_Stay_Days].[avg_price_per_room].&amp;[1.4272E2]"/>
            <x15:cachedUniqueName index="2982" name="[Reservations_Stay_Days].[avg_price_per_room].&amp;[1.4278E2]"/>
            <x15:cachedUniqueName index="2983" name="[Reservations_Stay_Days].[avg_price_per_room].&amp;[1.428E2]"/>
            <x15:cachedUniqueName index="2984" name="[Reservations_Stay_Days].[avg_price_per_room].&amp;[1.4283E2]"/>
            <x15:cachedUniqueName index="2985" name="[Reservations_Stay_Days].[avg_price_per_room].&amp;[1.4288E2]"/>
            <x15:cachedUniqueName index="2986" name="[Reservations_Stay_Days].[avg_price_per_room].&amp;[1.43E2]"/>
            <x15:cachedUniqueName index="2987" name="[Reservations_Stay_Days].[avg_price_per_room].&amp;[1.4303E2]"/>
            <x15:cachedUniqueName index="2988" name="[Reservations_Stay_Days].[avg_price_per_room].&amp;[1.4307E2]"/>
            <x15:cachedUniqueName index="2989" name="[Reservations_Stay_Days].[avg_price_per_room].&amp;[1.431E2]"/>
            <x15:cachedUniqueName index="2990" name="[Reservations_Stay_Days].[avg_price_per_room].&amp;[1.4314E2]"/>
            <x15:cachedUniqueName index="2991" name="[Reservations_Stay_Days].[avg_price_per_room].&amp;[1.4318E2]"/>
            <x15:cachedUniqueName index="2992" name="[Reservations_Stay_Days].[avg_price_per_room].&amp;[1.432E2]"/>
            <x15:cachedUniqueName index="2993" name="[Reservations_Stay_Days].[avg_price_per_room].&amp;[1.4322E2]"/>
            <x15:cachedUniqueName index="2994" name="[Reservations_Stay_Days].[avg_price_per_room].&amp;[1.4323E2]"/>
            <x15:cachedUniqueName index="2995" name="[Reservations_Stay_Days].[avg_price_per_room].&amp;[1.4328E2]"/>
            <x15:cachedUniqueName index="2996" name="[Reservations_Stay_Days].[avg_price_per_room].&amp;[1.4329E2]"/>
            <x15:cachedUniqueName index="2997" name="[Reservations_Stay_Days].[avg_price_per_room].&amp;[1.433E2]"/>
            <x15:cachedUniqueName index="2998" name="[Reservations_Stay_Days].[avg_price_per_room].&amp;[1.4333E2]"/>
            <x15:cachedUniqueName index="2999" name="[Reservations_Stay_Days].[avg_price_per_room].&amp;[1.4338E2]"/>
            <x15:cachedUniqueName index="3000" name="[Reservations_Stay_Days].[avg_price_per_room].&amp;[1.434E2]"/>
            <x15:cachedUniqueName index="3001" name="[Reservations_Stay_Days].[avg_price_per_room].&amp;[1.4343E2]"/>
            <x15:cachedUniqueName index="3002" name="[Reservations_Stay_Days].[avg_price_per_room].&amp;[1.4344E2]"/>
            <x15:cachedUniqueName index="3003" name="[Reservations_Stay_Days].[avg_price_per_room].&amp;[1.4345E2]"/>
            <x15:cachedUniqueName index="3004" name="[Reservations_Stay_Days].[avg_price_per_room].&amp;[1.435E2]"/>
            <x15:cachedUniqueName index="3005" name="[Reservations_Stay_Days].[avg_price_per_room].&amp;[1.4352E2]"/>
            <x15:cachedUniqueName index="3006" name="[Reservations_Stay_Days].[avg_price_per_room].&amp;[1.4355E2]"/>
            <x15:cachedUniqueName index="3007" name="[Reservations_Stay_Days].[avg_price_per_room].&amp;[1.436E2]"/>
            <x15:cachedUniqueName index="3008" name="[Reservations_Stay_Days].[avg_price_per_room].&amp;[1.4365E2]"/>
            <x15:cachedUniqueName index="3009" name="[Reservations_Stay_Days].[avg_price_per_room].&amp;[1.437E2]"/>
            <x15:cachedUniqueName index="3010" name="[Reservations_Stay_Days].[avg_price_per_room].&amp;[1.4386E2]"/>
            <x15:cachedUniqueName index="3011" name="[Reservations_Stay_Days].[avg_price_per_room].&amp;[1.4394E2]"/>
            <x15:cachedUniqueName index="3012" name="[Reservations_Stay_Days].[avg_price_per_room].&amp;[1.4399E2]"/>
            <x15:cachedUniqueName index="3013" name="[Reservations_Stay_Days].[avg_price_per_room].&amp;[1.44E2]"/>
            <x15:cachedUniqueName index="3014" name="[Reservations_Stay_Days].[avg_price_per_room].&amp;[1.441E2]"/>
            <x15:cachedUniqueName index="3015" name="[Reservations_Stay_Days].[avg_price_per_room].&amp;[1.4413E2]"/>
            <x15:cachedUniqueName index="3016" name="[Reservations_Stay_Days].[avg_price_per_room].&amp;[1.4414E2]"/>
            <x15:cachedUniqueName index="3017" name="[Reservations_Stay_Days].[avg_price_per_room].&amp;[1.4423E2]"/>
            <x15:cachedUniqueName index="3018" name="[Reservations_Stay_Days].[avg_price_per_room].&amp;[1.4433E2]"/>
            <x15:cachedUniqueName index="3019" name="[Reservations_Stay_Days].[avg_price_per_room].&amp;[1.4445E2]"/>
            <x15:cachedUniqueName index="3020" name="[Reservations_Stay_Days].[avg_price_per_room].&amp;[1.445E2]"/>
            <x15:cachedUniqueName index="3021" name="[Reservations_Stay_Days].[avg_price_per_room].&amp;[1.4455E2]"/>
            <x15:cachedUniqueName index="3022" name="[Reservations_Stay_Days].[avg_price_per_room].&amp;[1.4457E2]"/>
            <x15:cachedUniqueName index="3023" name="[Reservations_Stay_Days].[avg_price_per_room].&amp;[1.4463E2]"/>
            <x15:cachedUniqueName index="3024" name="[Reservations_Stay_Days].[avg_price_per_room].&amp;[1.4467E2]"/>
            <x15:cachedUniqueName index="3025" name="[Reservations_Stay_Days].[avg_price_per_room].&amp;[1.4468E2]"/>
            <x15:cachedUniqueName index="3026" name="[Reservations_Stay_Days].[avg_price_per_room].&amp;[1.4476E2]"/>
            <x15:cachedUniqueName index="3027" name="[Reservations_Stay_Days].[avg_price_per_room].&amp;[1.448E2]"/>
            <x15:cachedUniqueName index="3028" name="[Reservations_Stay_Days].[avg_price_per_room].&amp;[1.4484E2]"/>
            <x15:cachedUniqueName index="3029" name="[Reservations_Stay_Days].[avg_price_per_room].&amp;[1.4486E2]"/>
            <x15:cachedUniqueName index="3030" name="[Reservations_Stay_Days].[avg_price_per_room].&amp;[1.449E2]"/>
            <x15:cachedUniqueName index="3031" name="[Reservations_Stay_Days].[avg_price_per_room].&amp;[1.45E2]"/>
            <x15:cachedUniqueName index="3032" name="[Reservations_Stay_Days].[avg_price_per_room].&amp;[1.451E2]"/>
            <x15:cachedUniqueName index="3033" name="[Reservations_Stay_Days].[avg_price_per_room].&amp;[1.452E2]"/>
            <x15:cachedUniqueName index="3034" name="[Reservations_Stay_Days].[avg_price_per_room].&amp;[1.4524E2]"/>
            <x15:cachedUniqueName index="3035" name="[Reservations_Stay_Days].[avg_price_per_room].&amp;[1.4525E2]"/>
            <x15:cachedUniqueName index="3036" name="[Reservations_Stay_Days].[avg_price_per_room].&amp;[1.4528E2]"/>
            <x15:cachedUniqueName index="3037" name="[Reservations_Stay_Days].[avg_price_per_room].&amp;[1.453E2]"/>
            <x15:cachedUniqueName index="3038" name="[Reservations_Stay_Days].[avg_price_per_room].&amp;[1.4535E2]"/>
            <x15:cachedUniqueName index="3039" name="[Reservations_Stay_Days].[avg_price_per_room].&amp;[1.454E2]"/>
            <x15:cachedUniqueName index="3040" name="[Reservations_Stay_Days].[avg_price_per_room].&amp;[1.4541E2]"/>
            <x15:cachedUniqueName index="3041" name="[Reservations_Stay_Days].[avg_price_per_room].&amp;[1.455E2]"/>
            <x15:cachedUniqueName index="3042" name="[Reservations_Stay_Days].[avg_price_per_room].&amp;[1.4553E2]"/>
            <x15:cachedUniqueName index="3043" name="[Reservations_Stay_Days].[avg_price_per_room].&amp;[1.456E2]"/>
            <x15:cachedUniqueName index="3044" name="[Reservations_Stay_Days].[avg_price_per_room].&amp;[1.4561E2]"/>
            <x15:cachedUniqueName index="3045" name="[Reservations_Stay_Days].[avg_price_per_room].&amp;[1.4567E2]"/>
            <x15:cachedUniqueName index="3046" name="[Reservations_Stay_Days].[avg_price_per_room].&amp;[1.4569E2]"/>
            <x15:cachedUniqueName index="3047" name="[Reservations_Stay_Days].[avg_price_per_room].&amp;[1.458E2]"/>
            <x15:cachedUniqueName index="3048" name="[Reservations_Stay_Days].[avg_price_per_room].&amp;[1.4585E2]"/>
            <x15:cachedUniqueName index="3049" name="[Reservations_Stay_Days].[avg_price_per_room].&amp;[1.459E2]"/>
            <x15:cachedUniqueName index="3050" name="[Reservations_Stay_Days].[avg_price_per_room].&amp;[1.4593E2]"/>
            <x15:cachedUniqueName index="3051" name="[Reservations_Stay_Days].[avg_price_per_room].&amp;[1.4598E2]"/>
            <x15:cachedUniqueName index="3052" name="[Reservations_Stay_Days].[avg_price_per_room].&amp;[1.46E2]"/>
            <x15:cachedUniqueName index="3053" name="[Reservations_Stay_Days].[avg_price_per_room].&amp;[1.4603E2]"/>
            <x15:cachedUniqueName index="3054" name="[Reservations_Stay_Days].[avg_price_per_room].&amp;[1.461E2]"/>
            <x15:cachedUniqueName index="3055" name="[Reservations_Stay_Days].[avg_price_per_room].&amp;[1.4611E2]"/>
            <x15:cachedUniqueName index="3056" name="[Reservations_Stay_Days].[avg_price_per_room].&amp;[1.462E2]"/>
            <x15:cachedUniqueName index="3057" name="[Reservations_Stay_Days].[avg_price_per_room].&amp;[1.4633E2]"/>
            <x15:cachedUniqueName index="3058" name="[Reservations_Stay_Days].[avg_price_per_room].&amp;[1.4637E2]"/>
            <x15:cachedUniqueName index="3059" name="[Reservations_Stay_Days].[avg_price_per_room].&amp;[1.464E2]"/>
            <x15:cachedUniqueName index="3060" name="[Reservations_Stay_Days].[avg_price_per_room].&amp;[1.465E2]"/>
            <x15:cachedUniqueName index="3061" name="[Reservations_Stay_Days].[avg_price_per_room].&amp;[1.4653E2]"/>
            <x15:cachedUniqueName index="3062" name="[Reservations_Stay_Days].[avg_price_per_room].&amp;[1.4659E2]"/>
            <x15:cachedUniqueName index="3063" name="[Reservations_Stay_Days].[avg_price_per_room].&amp;[1.466E2]"/>
            <x15:cachedUniqueName index="3064" name="[Reservations_Stay_Days].[avg_price_per_room].&amp;[1.4667E2]"/>
            <x15:cachedUniqueName index="3065" name="[Reservations_Stay_Days].[avg_price_per_room].&amp;[1.467E2]"/>
            <x15:cachedUniqueName index="3066" name="[Reservations_Stay_Days].[avg_price_per_room].&amp;[1.468E2]"/>
            <x15:cachedUniqueName index="3067" name="[Reservations_Stay_Days].[avg_price_per_room].&amp;[1.4692E2]"/>
            <x15:cachedUniqueName index="3068" name="[Reservations_Stay_Days].[avg_price_per_room].&amp;[1.4693E2]"/>
            <x15:cachedUniqueName index="3069" name="[Reservations_Stay_Days].[avg_price_per_room].&amp;[1.4696E2]"/>
            <x15:cachedUniqueName index="3070" name="[Reservations_Stay_Days].[avg_price_per_room].&amp;[1.47E2]"/>
            <x15:cachedUniqueName index="3071" name="[Reservations_Stay_Days].[avg_price_per_room].&amp;[1.471E2]"/>
            <x15:cachedUniqueName index="3072" name="[Reservations_Stay_Days].[avg_price_per_room].&amp;[1.472E2]"/>
            <x15:cachedUniqueName index="3073" name="[Reservations_Stay_Days].[avg_price_per_room].&amp;[1.4725E2]"/>
            <x15:cachedUniqueName index="3074" name="[Reservations_Stay_Days].[avg_price_per_room].&amp;[1.473E2]"/>
            <x15:cachedUniqueName index="3075" name="[Reservations_Stay_Days].[avg_price_per_room].&amp;[1.4733E2]"/>
            <x15:cachedUniqueName index="3076" name="[Reservations_Stay_Days].[avg_price_per_room].&amp;[1.4746E2]"/>
            <x15:cachedUniqueName index="3077" name="[Reservations_Stay_Days].[avg_price_per_room].&amp;[1.475E2]"/>
            <x15:cachedUniqueName index="3078" name="[Reservations_Stay_Days].[avg_price_per_room].&amp;[1.4756E2]"/>
            <x15:cachedUniqueName index="3079" name="[Reservations_Stay_Days].[avg_price_per_room].&amp;[1.4759E2]"/>
            <x15:cachedUniqueName index="3080" name="[Reservations_Stay_Days].[avg_price_per_room].&amp;[1.476E2]"/>
            <x15:cachedUniqueName index="3081" name="[Reservations_Stay_Days].[avg_price_per_room].&amp;[1.4767E2]"/>
            <x15:cachedUniqueName index="3082" name="[Reservations_Stay_Days].[avg_price_per_room].&amp;[1.4771E2]"/>
            <x15:cachedUniqueName index="3083" name="[Reservations_Stay_Days].[avg_price_per_room].&amp;[1.4772E2]"/>
            <x15:cachedUniqueName index="3084" name="[Reservations_Stay_Days].[avg_price_per_room].&amp;[1.4773E2]"/>
            <x15:cachedUniqueName index="3085" name="[Reservations_Stay_Days].[avg_price_per_room].&amp;[1.4775E2]"/>
            <x15:cachedUniqueName index="3086" name="[Reservations_Stay_Days].[avg_price_per_room].&amp;[1.479E2]"/>
            <x15:cachedUniqueName index="3087" name="[Reservations_Stay_Days].[avg_price_per_room].&amp;[1.4793E2]"/>
            <x15:cachedUniqueName index="3088" name="[Reservations_Stay_Days].[avg_price_per_room].&amp;[1.48E2]"/>
            <x15:cachedUniqueName index="3089" name="[Reservations_Stay_Days].[avg_price_per_room].&amp;[1.4804E2]"/>
            <x15:cachedUniqueName index="3090" name="[Reservations_Stay_Days].[avg_price_per_room].&amp;[1.481E2]"/>
            <x15:cachedUniqueName index="3091" name="[Reservations_Stay_Days].[avg_price_per_room].&amp;[1.4813E2]"/>
            <x15:cachedUniqueName index="3092" name="[Reservations_Stay_Days].[avg_price_per_room].&amp;[1.482E2]"/>
            <x15:cachedUniqueName index="3093" name="[Reservations_Stay_Days].[avg_price_per_room].&amp;[1.4826E2]"/>
            <x15:cachedUniqueName index="3094" name="[Reservations_Stay_Days].[avg_price_per_room].&amp;[1.4828E2]"/>
            <x15:cachedUniqueName index="3095" name="[Reservations_Stay_Days].[avg_price_per_room].&amp;[1.4833E2]"/>
            <x15:cachedUniqueName index="3096" name="[Reservations_Stay_Days].[avg_price_per_room].&amp;[1.4837E2]"/>
            <x15:cachedUniqueName index="3097" name="[Reservations_Stay_Days].[avg_price_per_room].&amp;[1.4838E2]"/>
            <x15:cachedUniqueName index="3098" name="[Reservations_Stay_Days].[avg_price_per_room].&amp;[1.4839E2]"/>
            <x15:cachedUniqueName index="3099" name="[Reservations_Stay_Days].[avg_price_per_room].&amp;[1.485E2]"/>
            <x15:cachedUniqueName index="3100" name="[Reservations_Stay_Days].[avg_price_per_room].&amp;[1.4858E2]"/>
            <x15:cachedUniqueName index="3101" name="[Reservations_Stay_Days].[avg_price_per_room].&amp;[1.486E2]"/>
            <x15:cachedUniqueName index="3102" name="[Reservations_Stay_Days].[avg_price_per_room].&amp;[1.4867E2]"/>
            <x15:cachedUniqueName index="3103" name="[Reservations_Stay_Days].[avg_price_per_room].&amp;[1.4869E2]"/>
            <x15:cachedUniqueName index="3104" name="[Reservations_Stay_Days].[avg_price_per_room].&amp;[1.487E2]"/>
            <x15:cachedUniqueName index="3105" name="[Reservations_Stay_Days].[avg_price_per_room].&amp;[1.4875E2]"/>
            <x15:cachedUniqueName index="3106" name="[Reservations_Stay_Days].[avg_price_per_room].&amp;[1.488E2]"/>
            <x15:cachedUniqueName index="3107" name="[Reservations_Stay_Days].[avg_price_per_room].&amp;[1.4886E2]"/>
            <x15:cachedUniqueName index="3108" name="[Reservations_Stay_Days].[avg_price_per_room].&amp;[1.489E2]"/>
            <x15:cachedUniqueName index="3109" name="[Reservations_Stay_Days].[avg_price_per_room].&amp;[1.4891E2]"/>
            <x15:cachedUniqueName index="3110" name="[Reservations_Stay_Days].[avg_price_per_room].&amp;[1.4895E2]"/>
            <x15:cachedUniqueName index="3111" name="[Reservations_Stay_Days].[avg_price_per_room].&amp;[1.49E2]"/>
            <x15:cachedUniqueName index="3112" name="[Reservations_Stay_Days].[avg_price_per_room].&amp;[1.491E2]"/>
            <x15:cachedUniqueName index="3113" name="[Reservations_Stay_Days].[avg_price_per_room].&amp;[1.4915E2]"/>
            <x15:cachedUniqueName index="3114" name="[Reservations_Stay_Days].[avg_price_per_room].&amp;[1.4918E2]"/>
            <x15:cachedUniqueName index="3115" name="[Reservations_Stay_Days].[avg_price_per_room].&amp;[1.4925E2]"/>
            <x15:cachedUniqueName index="3116" name="[Reservations_Stay_Days].[avg_price_per_room].&amp;[1.493E2]"/>
            <x15:cachedUniqueName index="3117" name="[Reservations_Stay_Days].[avg_price_per_room].&amp;[1.4933E2]"/>
            <x15:cachedUniqueName index="3118" name="[Reservations_Stay_Days].[avg_price_per_room].&amp;[1.4938E2]"/>
            <x15:cachedUniqueName index="3119" name="[Reservations_Stay_Days].[avg_price_per_room].&amp;[1.494E2]"/>
            <x15:cachedUniqueName index="3120" name="[Reservations_Stay_Days].[avg_price_per_room].&amp;[1.4958E2]"/>
            <x15:cachedUniqueName index="3121" name="[Reservations_Stay_Days].[avg_price_per_room].&amp;[1.496E2]"/>
            <x15:cachedUniqueName index="3122" name="[Reservations_Stay_Days].[avg_price_per_room].&amp;[1.4967E2]"/>
            <x15:cachedUniqueName index="3123" name="[Reservations_Stay_Days].[avg_price_per_room].&amp;[1.4968E2]"/>
            <x15:cachedUniqueName index="3124" name="[Reservations_Stay_Days].[avg_price_per_room].&amp;[1.497E2]"/>
            <x15:cachedUniqueName index="3125" name="[Reservations_Stay_Days].[avg_price_per_room].&amp;[1.4975E2]"/>
            <x15:cachedUniqueName index="3126" name="[Reservations_Stay_Days].[avg_price_per_room].&amp;[1.4977E2]"/>
            <x15:cachedUniqueName index="3127" name="[Reservations_Stay_Days].[avg_price_per_room].&amp;[1.4981E2]"/>
            <x15:cachedUniqueName index="3128" name="[Reservations_Stay_Days].[avg_price_per_room].&amp;[1.4985E2]"/>
            <x15:cachedUniqueName index="3129" name="[Reservations_Stay_Days].[avg_price_per_room].&amp;[1.4988E2]"/>
            <x15:cachedUniqueName index="3130" name="[Reservations_Stay_Days].[avg_price_per_room].&amp;[1.5E2]"/>
            <x15:cachedUniqueName index="3131" name="[Reservations_Stay_Days].[avg_price_per_room].&amp;[1.5002E2]"/>
            <x15:cachedUniqueName index="3132" name="[Reservations_Stay_Days].[avg_price_per_room].&amp;[1.5006E2]"/>
            <x15:cachedUniqueName index="3133" name="[Reservations_Stay_Days].[avg_price_per_room].&amp;[1.5007E2]"/>
            <x15:cachedUniqueName index="3134" name="[Reservations_Stay_Days].[avg_price_per_room].&amp;[1.5011E2]"/>
            <x15:cachedUniqueName index="3135" name="[Reservations_Stay_Days].[avg_price_per_room].&amp;[1.5012E2]"/>
            <x15:cachedUniqueName index="3136" name="[Reservations_Stay_Days].[avg_price_per_room].&amp;[1.5015E2]"/>
            <x15:cachedUniqueName index="3137" name="[Reservations_Stay_Days].[avg_price_per_room].&amp;[1.5017E2]"/>
            <x15:cachedUniqueName index="3138" name="[Reservations_Stay_Days].[avg_price_per_room].&amp;[1.5022E2]"/>
            <x15:cachedUniqueName index="3139" name="[Reservations_Stay_Days].[avg_price_per_room].&amp;[1.5025E2]"/>
            <x15:cachedUniqueName index="3140" name="[Reservations_Stay_Days].[avg_price_per_room].&amp;[1.503E2]"/>
            <x15:cachedUniqueName index="3141" name="[Reservations_Stay_Days].[avg_price_per_room].&amp;[1.5033E2]"/>
            <x15:cachedUniqueName index="3142" name="[Reservations_Stay_Days].[avg_price_per_room].&amp;[1.504E2]"/>
            <x15:cachedUniqueName index="3143" name="[Reservations_Stay_Days].[avg_price_per_room].&amp;[1.5043E2]"/>
            <x15:cachedUniqueName index="3144" name="[Reservations_Stay_Days].[avg_price_per_room].&amp;[1.5045E2]"/>
            <x15:cachedUniqueName index="3145" name="[Reservations_Stay_Days].[avg_price_per_room].&amp;[1.505E2]"/>
            <x15:cachedUniqueName index="3146" name="[Reservations_Stay_Days].[avg_price_per_room].&amp;[1.5056E2]"/>
            <x15:cachedUniqueName index="3147" name="[Reservations_Stay_Days].[avg_price_per_room].&amp;[1.5057E2]"/>
            <x15:cachedUniqueName index="3148" name="[Reservations_Stay_Days].[avg_price_per_room].&amp;[1.5061E2]"/>
            <x15:cachedUniqueName index="3149" name="[Reservations_Stay_Days].[avg_price_per_room].&amp;[1.5067E2]"/>
            <x15:cachedUniqueName index="3150" name="[Reservations_Stay_Days].[avg_price_per_room].&amp;[1.508E2]"/>
            <x15:cachedUniqueName index="3151" name="[Reservations_Stay_Days].[avg_price_per_room].&amp;[1.509E2]"/>
            <x15:cachedUniqueName index="3152" name="[Reservations_Stay_Days].[avg_price_per_room].&amp;[1.5092E2]"/>
            <x15:cachedUniqueName index="3153" name="[Reservations_Stay_Days].[avg_price_per_room].&amp;[1.5098E2]"/>
            <x15:cachedUniqueName index="3154" name="[Reservations_Stay_Days].[avg_price_per_room].&amp;[1.51E2]"/>
            <x15:cachedUniqueName index="3155" name="[Reservations_Stay_Days].[avg_price_per_room].&amp;[1.5119E2]"/>
            <x15:cachedUniqueName index="3156" name="[Reservations_Stay_Days].[avg_price_per_room].&amp;[1.512E2]"/>
            <x15:cachedUniqueName index="3157" name="[Reservations_Stay_Days].[avg_price_per_room].&amp;[1.5133E2]"/>
            <x15:cachedUniqueName index="3158" name="[Reservations_Stay_Days].[avg_price_per_room].&amp;[1.514E2]"/>
            <x15:cachedUniqueName index="3159" name="[Reservations_Stay_Days].[avg_price_per_room].&amp;[1.5143E2]"/>
            <x15:cachedUniqueName index="3160" name="[Reservations_Stay_Days].[avg_price_per_room].&amp;[1.5147E2]"/>
            <x15:cachedUniqueName index="3161" name="[Reservations_Stay_Days].[avg_price_per_room].&amp;[1.515E2]"/>
            <x15:cachedUniqueName index="3162" name="[Reservations_Stay_Days].[avg_price_per_room].&amp;[1.5159E2]"/>
            <x15:cachedUniqueName index="3163" name="[Reservations_Stay_Days].[avg_price_per_room].&amp;[1.5167E2]"/>
            <x15:cachedUniqueName index="3164" name="[Reservations_Stay_Days].[avg_price_per_room].&amp;[1.5184E2]"/>
            <x15:cachedUniqueName index="3165" name="[Reservations_Stay_Days].[avg_price_per_room].&amp;[1.5194E2]"/>
            <x15:cachedUniqueName index="3166" name="[Reservations_Stay_Days].[avg_price_per_room].&amp;[1.52E2]"/>
            <x15:cachedUniqueName index="3167" name="[Reservations_Stay_Days].[avg_price_per_room].&amp;[1.5205E2]"/>
            <x15:cachedUniqueName index="3168" name="[Reservations_Stay_Days].[avg_price_per_room].&amp;[1.5208E2]"/>
            <x15:cachedUniqueName index="3169" name="[Reservations_Stay_Days].[avg_price_per_room].&amp;[1.521E2]"/>
            <x15:cachedUniqueName index="3170" name="[Reservations_Stay_Days].[avg_price_per_room].&amp;[1.5215E2]"/>
            <x15:cachedUniqueName index="3171" name="[Reservations_Stay_Days].[avg_price_per_room].&amp;[1.522E2]"/>
            <x15:cachedUniqueName index="3172" name="[Reservations_Stay_Days].[avg_price_per_room].&amp;[1.523E2]"/>
            <x15:cachedUniqueName index="3173" name="[Reservations_Stay_Days].[avg_price_per_room].&amp;[1.5233E2]"/>
            <x15:cachedUniqueName index="3174" name="[Reservations_Stay_Days].[avg_price_per_room].&amp;[1.524E2]"/>
            <x15:cachedUniqueName index="3175" name="[Reservations_Stay_Days].[avg_price_per_room].&amp;[1.5253E2]"/>
            <x15:cachedUniqueName index="3176" name="[Reservations_Stay_Days].[avg_price_per_room].&amp;[1.5255E2]"/>
            <x15:cachedUniqueName index="3177" name="[Reservations_Stay_Days].[avg_price_per_room].&amp;[1.526E2]"/>
            <x15:cachedUniqueName index="3178" name="[Reservations_Stay_Days].[avg_price_per_room].&amp;[1.5267E2]"/>
            <x15:cachedUniqueName index="3179" name="[Reservations_Stay_Days].[avg_price_per_room].&amp;[1.527E2]"/>
            <x15:cachedUniqueName index="3180" name="[Reservations_Stay_Days].[avg_price_per_room].&amp;[1.5278E2]"/>
            <x15:cachedUniqueName index="3181" name="[Reservations_Stay_Days].[avg_price_per_room].&amp;[1.528E2]"/>
            <x15:cachedUniqueName index="3182" name="[Reservations_Stay_Days].[avg_price_per_room].&amp;[1.5281E2]"/>
            <x15:cachedUniqueName index="3183" name="[Reservations_Stay_Days].[avg_price_per_room].&amp;[1.5284E2]"/>
            <x15:cachedUniqueName index="3184" name="[Reservations_Stay_Days].[avg_price_per_room].&amp;[1.5285E2]"/>
            <x15:cachedUniqueName index="3185" name="[Reservations_Stay_Days].[avg_price_per_room].&amp;[1.5287E2]"/>
            <x15:cachedUniqueName index="3186" name="[Reservations_Stay_Days].[avg_price_per_room].&amp;[1.5298E2]"/>
            <x15:cachedUniqueName index="3187" name="[Reservations_Stay_Days].[avg_price_per_room].&amp;[1.5299E2]"/>
            <x15:cachedUniqueName index="3188" name="[Reservations_Stay_Days].[avg_price_per_room].&amp;[1.53E2]"/>
            <x15:cachedUniqueName index="3189" name="[Reservations_Stay_Days].[avg_price_per_room].&amp;[1.5303E2]"/>
            <x15:cachedUniqueName index="3190" name="[Reservations_Stay_Days].[avg_price_per_room].&amp;[1.5305E2]"/>
            <x15:cachedUniqueName index="3191" name="[Reservations_Stay_Days].[avg_price_per_room].&amp;[1.5309E2]"/>
            <x15:cachedUniqueName index="3192" name="[Reservations_Stay_Days].[avg_price_per_room].&amp;[1.5315E2]"/>
            <x15:cachedUniqueName index="3193" name="[Reservations_Stay_Days].[avg_price_per_room].&amp;[1.5318E2]"/>
            <x15:cachedUniqueName index="3194" name="[Reservations_Stay_Days].[avg_price_per_room].&amp;[1.5323E2]"/>
            <x15:cachedUniqueName index="3195" name="[Reservations_Stay_Days].[avg_price_per_room].&amp;[1.533E2]"/>
            <x15:cachedUniqueName index="3196" name="[Reservations_Stay_Days].[avg_price_per_room].&amp;[1.5338E2]"/>
            <x15:cachedUniqueName index="3197" name="[Reservations_Stay_Days].[avg_price_per_room].&amp;[1.534E2]"/>
            <x15:cachedUniqueName index="3198" name="[Reservations_Stay_Days].[avg_price_per_room].&amp;[1.535E2]"/>
            <x15:cachedUniqueName index="3199" name="[Reservations_Stay_Days].[avg_price_per_room].&amp;[1.536E2]"/>
            <x15:cachedUniqueName index="3200" name="[Reservations_Stay_Days].[avg_price_per_room].&amp;[1.5362E2]"/>
            <x15:cachedUniqueName index="3201" name="[Reservations_Stay_Days].[avg_price_per_room].&amp;[1.5367E2]"/>
            <x15:cachedUniqueName index="3202" name="[Reservations_Stay_Days].[avg_price_per_room].&amp;[1.5372E2]"/>
            <x15:cachedUniqueName index="3203" name="[Reservations_Stay_Days].[avg_price_per_room].&amp;[1.5377E2]"/>
            <x15:cachedUniqueName index="3204" name="[Reservations_Stay_Days].[avg_price_per_room].&amp;[1.538E2]"/>
            <x15:cachedUniqueName index="3205" name="[Reservations_Stay_Days].[avg_price_per_room].&amp;[1.5385E2]"/>
            <x15:cachedUniqueName index="3206" name="[Reservations_Stay_Days].[avg_price_per_room].&amp;[1.539E2]"/>
            <x15:cachedUniqueName index="3207" name="[Reservations_Stay_Days].[avg_price_per_room].&amp;[1.54E2]"/>
            <x15:cachedUniqueName index="3208" name="[Reservations_Stay_Days].[avg_price_per_room].&amp;[1.541E2]"/>
            <x15:cachedUniqueName index="3209" name="[Reservations_Stay_Days].[avg_price_per_room].&amp;[1.5429E2]"/>
            <x15:cachedUniqueName index="3210" name="[Reservations_Stay_Days].[avg_price_per_room].&amp;[1.5433E2]"/>
            <x15:cachedUniqueName index="3211" name="[Reservations_Stay_Days].[avg_price_per_room].&amp;[1.5435E2]"/>
            <x15:cachedUniqueName index="3212" name="[Reservations_Stay_Days].[avg_price_per_room].&amp;[1.544E2]"/>
            <x15:cachedUniqueName index="3213" name="[Reservations_Stay_Days].[avg_price_per_room].&amp;[1.545E2]"/>
            <x15:cachedUniqueName index="3214" name="[Reservations_Stay_Days].[avg_price_per_room].&amp;[1.547E2]"/>
            <x15:cachedUniqueName index="3215" name="[Reservations_Stay_Days].[avg_price_per_room].&amp;[1.5471E2]"/>
            <x15:cachedUniqueName index="3216" name="[Reservations_Stay_Days].[avg_price_per_room].&amp;[1.548E2]"/>
            <x15:cachedUniqueName index="3217" name="[Reservations_Stay_Days].[avg_price_per_room].&amp;[1.5488E2]"/>
            <x15:cachedUniqueName index="3218" name="[Reservations_Stay_Days].[avg_price_per_room].&amp;[1.5493E2]"/>
            <x15:cachedUniqueName index="3219" name="[Reservations_Stay_Days].[avg_price_per_room].&amp;[1.5498E2]"/>
            <x15:cachedUniqueName index="3220" name="[Reservations_Stay_Days].[avg_price_per_room].&amp;[1.55E2]"/>
            <x15:cachedUniqueName index="3221" name="[Reservations_Stay_Days].[avg_price_per_room].&amp;[1.5508E2]"/>
            <x15:cachedUniqueName index="3222" name="[Reservations_Stay_Days].[avg_price_per_room].&amp;[1.5513E2]"/>
            <x15:cachedUniqueName index="3223" name="[Reservations_Stay_Days].[avg_price_per_room].&amp;[1.552E2]"/>
            <x15:cachedUniqueName index="3224" name="[Reservations_Stay_Days].[avg_price_per_room].&amp;[1.5525E2]"/>
            <x15:cachedUniqueName index="3225" name="[Reservations_Stay_Days].[avg_price_per_room].&amp;[1.5533E2]"/>
            <x15:cachedUniqueName index="3226" name="[Reservations_Stay_Days].[avg_price_per_room].&amp;[1.5545E2]"/>
            <x15:cachedUniqueName index="3227" name="[Reservations_Stay_Days].[avg_price_per_room].&amp;[1.5549E2]"/>
            <x15:cachedUniqueName index="3228" name="[Reservations_Stay_Days].[avg_price_per_room].&amp;[1.555E2]"/>
            <x15:cachedUniqueName index="3229" name="[Reservations_Stay_Days].[avg_price_per_room].&amp;[1.5552E2]"/>
            <x15:cachedUniqueName index="3230" name="[Reservations_Stay_Days].[avg_price_per_room].&amp;[1.5554E2]"/>
            <x15:cachedUniqueName index="3231" name="[Reservations_Stay_Days].[avg_price_per_room].&amp;[1.5557E2]"/>
            <x15:cachedUniqueName index="3232" name="[Reservations_Stay_Days].[avg_price_per_room].&amp;[1.556E2]"/>
            <x15:cachedUniqueName index="3233" name="[Reservations_Stay_Days].[avg_price_per_room].&amp;[1.5564E2]"/>
            <x15:cachedUniqueName index="3234" name="[Reservations_Stay_Days].[avg_price_per_room].&amp;[1.5567E2]"/>
            <x15:cachedUniqueName index="3235" name="[Reservations_Stay_Days].[avg_price_per_room].&amp;[1.5568E2]"/>
            <x15:cachedUniqueName index="3236" name="[Reservations_Stay_Days].[avg_price_per_room].&amp;[1.557E2]"/>
            <x15:cachedUniqueName index="3237" name="[Reservations_Stay_Days].[avg_price_per_room].&amp;[1.5572E2]"/>
            <x15:cachedUniqueName index="3238" name="[Reservations_Stay_Days].[avg_price_per_room].&amp;[1.5573E2]"/>
            <x15:cachedUniqueName index="3239" name="[Reservations_Stay_Days].[avg_price_per_room].&amp;[1.5576E2]"/>
            <x15:cachedUniqueName index="3240" name="[Reservations_Stay_Days].[avg_price_per_room].&amp;[1.5577E2]"/>
            <x15:cachedUniqueName index="3241" name="[Reservations_Stay_Days].[avg_price_per_room].&amp;[1.558E2]"/>
            <x15:cachedUniqueName index="3242" name="[Reservations_Stay_Days].[avg_price_per_room].&amp;[1.5581E2]"/>
            <x15:cachedUniqueName index="3243" name="[Reservations_Stay_Days].[avg_price_per_room].&amp;[1.5583E2]"/>
            <x15:cachedUniqueName index="3244" name="[Reservations_Stay_Days].[avg_price_per_room].&amp;[1.56E2]"/>
            <x15:cachedUniqueName index="3245" name="[Reservations_Stay_Days].[avg_price_per_room].&amp;[1.5615E2]"/>
            <x15:cachedUniqueName index="3246" name="[Reservations_Stay_Days].[avg_price_per_room].&amp;[1.5624E2]"/>
            <x15:cachedUniqueName index="3247" name="[Reservations_Stay_Days].[avg_price_per_room].&amp;[1.5625E2]"/>
            <x15:cachedUniqueName index="3248" name="[Reservations_Stay_Days].[avg_price_per_room].&amp;[1.563E2]"/>
            <x15:cachedUniqueName index="3249" name="[Reservations_Stay_Days].[avg_price_per_room].&amp;[1.5633E2]"/>
            <x15:cachedUniqueName index="3250" name="[Reservations_Stay_Days].[avg_price_per_room].&amp;[1.5642E2]"/>
            <x15:cachedUniqueName index="3251" name="[Reservations_Stay_Days].[avg_price_per_room].&amp;[1.5645E2]"/>
            <x15:cachedUniqueName index="3252" name="[Reservations_Stay_Days].[avg_price_per_room].&amp;[1.565E2]"/>
            <x15:cachedUniqueName index="3253" name="[Reservations_Stay_Days].[avg_price_per_room].&amp;[1.566E2]"/>
            <x15:cachedUniqueName index="3254" name="[Reservations_Stay_Days].[avg_price_per_room].&amp;[1.5661E2]"/>
            <x15:cachedUniqueName index="3255" name="[Reservations_Stay_Days].[avg_price_per_room].&amp;[1.5667E2]"/>
            <x15:cachedUniqueName index="3256" name="[Reservations_Stay_Days].[avg_price_per_room].&amp;[1.567E2]"/>
            <x15:cachedUniqueName index="3257" name="[Reservations_Stay_Days].[avg_price_per_room].&amp;[1.568E2]"/>
            <x15:cachedUniqueName index="3258" name="[Reservations_Stay_Days].[avg_price_per_room].&amp;[1.569E2]"/>
            <x15:cachedUniqueName index="3259" name="[Reservations_Stay_Days].[avg_price_per_room].&amp;[1.5692E2]"/>
            <x15:cachedUniqueName index="3260" name="[Reservations_Stay_Days].[avg_price_per_room].&amp;[1.5693E2]"/>
            <x15:cachedUniqueName index="3261" name="[Reservations_Stay_Days].[avg_price_per_room].&amp;[1.57E2]"/>
            <x15:cachedUniqueName index="3262" name="[Reservations_Stay_Days].[avg_price_per_room].&amp;[1.5714E2]"/>
            <x15:cachedUniqueName index="3263" name="[Reservations_Stay_Days].[avg_price_per_room].&amp;[1.5725E2]"/>
            <x15:cachedUniqueName index="3264" name="[Reservations_Stay_Days].[avg_price_per_room].&amp;[1.5727E2]"/>
            <x15:cachedUniqueName index="3265" name="[Reservations_Stay_Days].[avg_price_per_room].&amp;[1.5728E2]"/>
            <x15:cachedUniqueName index="3266" name="[Reservations_Stay_Days].[avg_price_per_room].&amp;[1.575E2]"/>
            <x15:cachedUniqueName index="3267" name="[Reservations_Stay_Days].[avg_price_per_room].&amp;[1.576E2]"/>
            <x15:cachedUniqueName index="3268" name="[Reservations_Stay_Days].[avg_price_per_room].&amp;[1.5767E2]"/>
            <x15:cachedUniqueName index="3269" name="[Reservations_Stay_Days].[avg_price_per_room].&amp;[1.5768E2]"/>
            <x15:cachedUniqueName index="3270" name="[Reservations_Stay_Days].[avg_price_per_room].&amp;[1.5776E2]"/>
            <x15:cachedUniqueName index="3271" name="[Reservations_Stay_Days].[avg_price_per_room].&amp;[1.5785E2]"/>
            <x15:cachedUniqueName index="3272" name="[Reservations_Stay_Days].[avg_price_per_room].&amp;[1.579E2]"/>
            <x15:cachedUniqueName index="3273" name="[Reservations_Stay_Days].[avg_price_per_room].&amp;[1.58E2]"/>
            <x15:cachedUniqueName index="3274" name="[Reservations_Stay_Days].[avg_price_per_room].&amp;[1.582E2]"/>
            <x15:cachedUniqueName index="3275" name="[Reservations_Stay_Days].[avg_price_per_room].&amp;[1.5822E2]"/>
            <x15:cachedUniqueName index="3276" name="[Reservations_Stay_Days].[avg_price_per_room].&amp;[1.5833E2]"/>
            <x15:cachedUniqueName index="3277" name="[Reservations_Stay_Days].[avg_price_per_room].&amp;[1.584E2]"/>
            <x15:cachedUniqueName index="3278" name="[Reservations_Stay_Days].[avg_price_per_room].&amp;[1.585E2]"/>
            <x15:cachedUniqueName index="3279" name="[Reservations_Stay_Days].[avg_price_per_room].&amp;[1.5853E2]"/>
            <x15:cachedUniqueName index="3280" name="[Reservations_Stay_Days].[avg_price_per_room].&amp;[1.5856E2]"/>
            <x15:cachedUniqueName index="3281" name="[Reservations_Stay_Days].[avg_price_per_room].&amp;[1.5883E2]"/>
            <x15:cachedUniqueName index="3282" name="[Reservations_Stay_Days].[avg_price_per_room].&amp;[1.5885E2]"/>
            <x15:cachedUniqueName index="3283" name="[Reservations_Stay_Days].[avg_price_per_room].&amp;[1.5886E2]"/>
            <x15:cachedUniqueName index="3284" name="[Reservations_Stay_Days].[avg_price_per_room].&amp;[1.5895E2]"/>
            <x15:cachedUniqueName index="3285" name="[Reservations_Stay_Days].[avg_price_per_room].&amp;[1.59E2]"/>
            <x15:cachedUniqueName index="3286" name="[Reservations_Stay_Days].[avg_price_per_room].&amp;[1.5907E2]"/>
            <x15:cachedUniqueName index="3287" name="[Reservations_Stay_Days].[avg_price_per_room].&amp;[1.5908E2]"/>
            <x15:cachedUniqueName index="3288" name="[Reservations_Stay_Days].[avg_price_per_room].&amp;[1.5912E2]"/>
            <x15:cachedUniqueName index="3289" name="[Reservations_Stay_Days].[avg_price_per_room].&amp;[1.5917E2]"/>
            <x15:cachedUniqueName index="3290" name="[Reservations_Stay_Days].[avg_price_per_room].&amp;[1.592E2]"/>
            <x15:cachedUniqueName index="3291" name="[Reservations_Stay_Days].[avg_price_per_room].&amp;[1.5923E2]"/>
            <x15:cachedUniqueName index="3292" name="[Reservations_Stay_Days].[avg_price_per_room].&amp;[1.593E2]"/>
            <x15:cachedUniqueName index="3293" name="[Reservations_Stay_Days].[avg_price_per_room].&amp;[1.5933E2]"/>
            <x15:cachedUniqueName index="3294" name="[Reservations_Stay_Days].[avg_price_per_room].&amp;[1.5938E2]"/>
            <x15:cachedUniqueName index="3295" name="[Reservations_Stay_Days].[avg_price_per_room].&amp;[1.595E2]"/>
            <x15:cachedUniqueName index="3296" name="[Reservations_Stay_Days].[avg_price_per_room].&amp;[1.596E2]"/>
            <x15:cachedUniqueName index="3297" name="[Reservations_Stay_Days].[avg_price_per_room].&amp;[1.5975E2]"/>
            <x15:cachedUniqueName index="3298" name="[Reservations_Stay_Days].[avg_price_per_room].&amp;[1.5984E2]"/>
            <x15:cachedUniqueName index="3299" name="[Reservations_Stay_Days].[avg_price_per_room].&amp;[1.599E2]"/>
            <x15:cachedUniqueName index="3300" name="[Reservations_Stay_Days].[avg_price_per_room].&amp;[1.6E2]"/>
            <x15:cachedUniqueName index="3301" name="[Reservations_Stay_Days].[avg_price_per_room].&amp;[1.6008E2]"/>
            <x15:cachedUniqueName index="3302" name="[Reservations_Stay_Days].[avg_price_per_room].&amp;[1.6016E2]"/>
            <x15:cachedUniqueName index="3303" name="[Reservations_Stay_Days].[avg_price_per_room].&amp;[1.602E2]"/>
            <x15:cachedUniqueName index="3304" name="[Reservations_Stay_Days].[avg_price_per_room].&amp;[1.6029E2]"/>
            <x15:cachedUniqueName index="3305" name="[Reservations_Stay_Days].[avg_price_per_room].&amp;[1.603E2]"/>
            <x15:cachedUniqueName index="3306" name="[Reservations_Stay_Days].[avg_price_per_room].&amp;[1.6033E2]"/>
            <x15:cachedUniqueName index="3307" name="[Reservations_Stay_Days].[avg_price_per_room].&amp;[1.6047E2]"/>
            <x15:cachedUniqueName index="3308" name="[Reservations_Stay_Days].[avg_price_per_room].&amp;[1.605E2]"/>
            <x15:cachedUniqueName index="3309" name="[Reservations_Stay_Days].[avg_price_per_room].&amp;[1.606E2]"/>
            <x15:cachedUniqueName index="3310" name="[Reservations_Stay_Days].[avg_price_per_room].&amp;[1.6065E2]"/>
            <x15:cachedUniqueName index="3311" name="[Reservations_Stay_Days].[avg_price_per_room].&amp;[1.6067E2]"/>
            <x15:cachedUniqueName index="3312" name="[Reservations_Stay_Days].[avg_price_per_room].&amp;[1.6078E2]"/>
            <x15:cachedUniqueName index="3313" name="[Reservations_Stay_Days].[avg_price_per_room].&amp;[1.608E2]"/>
            <x15:cachedUniqueName index="3314" name="[Reservations_Stay_Days].[avg_price_per_room].&amp;[1.6083E2]"/>
            <x15:cachedUniqueName index="3315" name="[Reservations_Stay_Days].[avg_price_per_room].&amp;[1.61E2]"/>
            <x15:cachedUniqueName index="3316" name="[Reservations_Stay_Days].[avg_price_per_room].&amp;[1.611E2]"/>
            <x15:cachedUniqueName index="3317" name="[Reservations_Stay_Days].[avg_price_per_room].&amp;[1.6115E2]"/>
            <x15:cachedUniqueName index="3318" name="[Reservations_Stay_Days].[avg_price_per_room].&amp;[1.6125E2]"/>
            <x15:cachedUniqueName index="3319" name="[Reservations_Stay_Days].[avg_price_per_room].&amp;[1.6133E2]"/>
            <x15:cachedUniqueName index="3320" name="[Reservations_Stay_Days].[avg_price_per_room].&amp;[1.6143E2]"/>
            <x15:cachedUniqueName index="3321" name="[Reservations_Stay_Days].[avg_price_per_room].&amp;[1.615E2]"/>
            <x15:cachedUniqueName index="3322" name="[Reservations_Stay_Days].[avg_price_per_room].&amp;[1.616E2]"/>
            <x15:cachedUniqueName index="3323" name="[Reservations_Stay_Days].[avg_price_per_room].&amp;[1.6166E2]"/>
            <x15:cachedUniqueName index="3324" name="[Reservations_Stay_Days].[avg_price_per_room].&amp;[1.6167E2]"/>
            <x15:cachedUniqueName index="3325" name="[Reservations_Stay_Days].[avg_price_per_room].&amp;[1.617E2]"/>
            <x15:cachedUniqueName index="3326" name="[Reservations_Stay_Days].[avg_price_per_room].&amp;[1.6178E2]"/>
            <x15:cachedUniqueName index="3327" name="[Reservations_Stay_Days].[avg_price_per_room].&amp;[1.618E2]"/>
            <x15:cachedUniqueName index="3328" name="[Reservations_Stay_Days].[avg_price_per_room].&amp;[1.6188E2]"/>
            <x15:cachedUniqueName index="3329" name="[Reservations_Stay_Days].[avg_price_per_room].&amp;[1.619E2]"/>
            <x15:cachedUniqueName index="3330" name="[Reservations_Stay_Days].[avg_price_per_room].&amp;[1.62E2]"/>
            <x15:cachedUniqueName index="3331" name="[Reservations_Stay_Days].[avg_price_per_room].&amp;[1.6201E2]"/>
            <x15:cachedUniqueName index="3332" name="[Reservations_Stay_Days].[avg_price_per_room].&amp;[1.6215E2]"/>
            <x15:cachedUniqueName index="3333" name="[Reservations_Stay_Days].[avg_price_per_room].&amp;[1.6225E2]"/>
            <x15:cachedUniqueName index="3334" name="[Reservations_Stay_Days].[avg_price_per_room].&amp;[1.6229E2]"/>
            <x15:cachedUniqueName index="3335" name="[Reservations_Stay_Days].[avg_price_per_room].&amp;[1.623E2]"/>
            <x15:cachedUniqueName index="3336" name="[Reservations_Stay_Days].[avg_price_per_room].&amp;[1.6233E2]"/>
            <x15:cachedUniqueName index="3337" name="[Reservations_Stay_Days].[avg_price_per_room].&amp;[1.6235E2]"/>
            <x15:cachedUniqueName index="3338" name="[Reservations_Stay_Days].[avg_price_per_room].&amp;[1.624E2]"/>
            <x15:cachedUniqueName index="3339" name="[Reservations_Stay_Days].[avg_price_per_room].&amp;[1.6245E2]"/>
            <x15:cachedUniqueName index="3340" name="[Reservations_Stay_Days].[avg_price_per_room].&amp;[1.6247E2]"/>
            <x15:cachedUniqueName index="3341" name="[Reservations_Stay_Days].[avg_price_per_room].&amp;[1.625E2]"/>
            <x15:cachedUniqueName index="3342" name="[Reservations_Stay_Days].[avg_price_per_room].&amp;[1.6267E2]"/>
            <x15:cachedUniqueName index="3343" name="[Reservations_Stay_Days].[avg_price_per_room].&amp;[1.6275E2]"/>
            <x15:cachedUniqueName index="3344" name="[Reservations_Stay_Days].[avg_price_per_room].&amp;[1.6279E2]"/>
            <x15:cachedUniqueName index="3345" name="[Reservations_Stay_Days].[avg_price_per_room].&amp;[1.629E2]"/>
            <x15:cachedUniqueName index="3346" name="[Reservations_Stay_Days].[avg_price_per_room].&amp;[1.63E2]"/>
            <x15:cachedUniqueName index="3347" name="[Reservations_Stay_Days].[avg_price_per_room].&amp;[1.6317E2]"/>
            <x15:cachedUniqueName index="3348" name="[Reservations_Stay_Days].[avg_price_per_room].&amp;[1.6318E2]"/>
            <x15:cachedUniqueName index="3349" name="[Reservations_Stay_Days].[avg_price_per_room].&amp;[1.632E2]"/>
            <x15:cachedUniqueName index="3350" name="[Reservations_Stay_Days].[avg_price_per_room].&amp;[1.6333E2]"/>
            <x15:cachedUniqueName index="3351" name="[Reservations_Stay_Days].[avg_price_per_room].&amp;[1.6334E2]"/>
            <x15:cachedUniqueName index="3352" name="[Reservations_Stay_Days].[avg_price_per_room].&amp;[1.6346E2]"/>
            <x15:cachedUniqueName index="3353" name="[Reservations_Stay_Days].[avg_price_per_room].&amp;[1.635E2]"/>
            <x15:cachedUniqueName index="3354" name="[Reservations_Stay_Days].[avg_price_per_room].&amp;[1.6358E2]"/>
            <x15:cachedUniqueName index="3355" name="[Reservations_Stay_Days].[avg_price_per_room].&amp;[1.6362E2]"/>
            <x15:cachedUniqueName index="3356" name="[Reservations_Stay_Days].[avg_price_per_room].&amp;[1.6363E2]"/>
            <x15:cachedUniqueName index="3357" name="[Reservations_Stay_Days].[avg_price_per_room].&amp;[1.6367E2]"/>
            <x15:cachedUniqueName index="3358" name="[Reservations_Stay_Days].[avg_price_per_room].&amp;[1.638E2]"/>
            <x15:cachedUniqueName index="3359" name="[Reservations_Stay_Days].[avg_price_per_room].&amp;[1.6395E2]"/>
            <x15:cachedUniqueName index="3360" name="[Reservations_Stay_Days].[avg_price_per_room].&amp;[1.64E2]"/>
            <x15:cachedUniqueName index="3361" name="[Reservations_Stay_Days].[avg_price_per_room].&amp;[1.6405E2]"/>
            <x15:cachedUniqueName index="3362" name="[Reservations_Stay_Days].[avg_price_per_room].&amp;[1.642E2]"/>
            <x15:cachedUniqueName index="3363" name="[Reservations_Stay_Days].[avg_price_per_room].&amp;[1.6425E2]"/>
            <x15:cachedUniqueName index="3364" name="[Reservations_Stay_Days].[avg_price_per_room].&amp;[1.643E2]"/>
            <x15:cachedUniqueName index="3365" name="[Reservations_Stay_Days].[avg_price_per_room].&amp;[1.6433E2]"/>
            <x15:cachedUniqueName index="3366" name="[Reservations_Stay_Days].[avg_price_per_room].&amp;[1.645E2]"/>
            <x15:cachedUniqueName index="3367" name="[Reservations_Stay_Days].[avg_price_per_room].&amp;[1.6463E2]"/>
            <x15:cachedUniqueName index="3368" name="[Reservations_Stay_Days].[avg_price_per_room].&amp;[1.6488E2]"/>
            <x15:cachedUniqueName index="3369" name="[Reservations_Stay_Days].[avg_price_per_room].&amp;[1.649E2]"/>
            <x15:cachedUniqueName index="3370" name="[Reservations_Stay_Days].[avg_price_per_room].&amp;[1.65E2]"/>
            <x15:cachedUniqueName index="3371" name="[Reservations_Stay_Days].[avg_price_per_room].&amp;[1.6506E2]"/>
            <x15:cachedUniqueName index="3372" name="[Reservations_Stay_Days].[avg_price_per_room].&amp;[1.6515E2]"/>
            <x15:cachedUniqueName index="3373" name="[Reservations_Stay_Days].[avg_price_per_room].&amp;[1.653E2]"/>
            <x15:cachedUniqueName index="3374" name="[Reservations_Stay_Days].[avg_price_per_room].&amp;[1.6533E2]"/>
            <x15:cachedUniqueName index="3375" name="[Reservations_Stay_Days].[avg_price_per_room].&amp;[1.655E2]"/>
            <x15:cachedUniqueName index="3376" name="[Reservations_Stay_Days].[avg_price_per_room].&amp;[1.656E2]"/>
            <x15:cachedUniqueName index="3377" name="[Reservations_Stay_Days].[avg_price_per_room].&amp;[1.6563E2]"/>
            <x15:cachedUniqueName index="3378" name="[Reservations_Stay_Days].[avg_price_per_room].&amp;[1.6567E2]"/>
            <x15:cachedUniqueName index="3379" name="[Reservations_Stay_Days].[avg_price_per_room].&amp;[1.6575E2]"/>
            <x15:cachedUniqueName index="3380" name="[Reservations_Stay_Days].[avg_price_per_room].&amp;[1.66E2]"/>
            <x15:cachedUniqueName index="3381" name="[Reservations_Stay_Days].[avg_price_per_room].&amp;[1.6605E2]"/>
            <x15:cachedUniqueName index="3382" name="[Reservations_Stay_Days].[avg_price_per_room].&amp;[1.6625E2]"/>
            <x15:cachedUniqueName index="3383" name="[Reservations_Stay_Days].[avg_price_per_room].&amp;[1.6635E2]"/>
            <x15:cachedUniqueName index="3384" name="[Reservations_Stay_Days].[avg_price_per_room].&amp;[1.664E2]"/>
            <x15:cachedUniqueName index="3385" name="[Reservations_Stay_Days].[avg_price_per_room].&amp;[1.665E2]"/>
            <x15:cachedUniqueName index="3386" name="[Reservations_Stay_Days].[avg_price_per_room].&amp;[1.6658E2]"/>
            <x15:cachedUniqueName index="3387" name="[Reservations_Stay_Days].[avg_price_per_room].&amp;[1.666E2]"/>
            <x15:cachedUniqueName index="3388" name="[Reservations_Stay_Days].[avg_price_per_room].&amp;[1.6667E2]"/>
            <x15:cachedUniqueName index="3389" name="[Reservations_Stay_Days].[avg_price_per_room].&amp;[1.667E2]"/>
            <x15:cachedUniqueName index="3390" name="[Reservations_Stay_Days].[avg_price_per_room].&amp;[1.668E2]"/>
            <x15:cachedUniqueName index="3391" name="[Reservations_Stay_Days].[avg_price_per_room].&amp;[1.6685E2]"/>
            <x15:cachedUniqueName index="3392" name="[Reservations_Stay_Days].[avg_price_per_room].&amp;[1.669E2]"/>
            <x15:cachedUniqueName index="3393" name="[Reservations_Stay_Days].[avg_price_per_room].&amp;[1.67E2]"/>
            <x15:cachedUniqueName index="3394" name="[Reservations_Stay_Days].[avg_price_per_room].&amp;[1.6704E2]"/>
            <x15:cachedUniqueName index="3395" name="[Reservations_Stay_Days].[avg_price_per_room].&amp;[1.671E2]"/>
            <x15:cachedUniqueName index="3396" name="[Reservations_Stay_Days].[avg_price_per_room].&amp;[1.672E2]"/>
            <x15:cachedUniqueName index="3397" name="[Reservations_Stay_Days].[avg_price_per_room].&amp;[1.6722E2]"/>
            <x15:cachedUniqueName index="3398" name="[Reservations_Stay_Days].[avg_price_per_room].&amp;[1.674E2]"/>
            <x15:cachedUniqueName index="3399" name="[Reservations_Stay_Days].[avg_price_per_room].&amp;[1.6745E2]"/>
            <x15:cachedUniqueName index="3400" name="[Reservations_Stay_Days].[avg_price_per_room].&amp;[1.6766E2]"/>
            <x15:cachedUniqueName index="3401" name="[Reservations_Stay_Days].[avg_price_per_room].&amp;[1.6774E2]"/>
            <x15:cachedUniqueName index="3402" name="[Reservations_Stay_Days].[avg_price_per_room].&amp;[1.6779E2]"/>
            <x15:cachedUniqueName index="3403" name="[Reservations_Stay_Days].[avg_price_per_room].&amp;[1.678E2]"/>
            <x15:cachedUniqueName index="3404" name="[Reservations_Stay_Days].[avg_price_per_room].&amp;[1.6795E2]"/>
            <x15:cachedUniqueName index="3405" name="[Reservations_Stay_Days].[avg_price_per_room].&amp;[1.68E2]"/>
            <x15:cachedUniqueName index="3406" name="[Reservations_Stay_Days].[avg_price_per_room].&amp;[1.681E2]"/>
            <x15:cachedUniqueName index="3407" name="[Reservations_Stay_Days].[avg_price_per_room].&amp;[1.6825E2]"/>
            <x15:cachedUniqueName index="3408" name="[Reservations_Stay_Days].[avg_price_per_room].&amp;[1.683E2]"/>
            <x15:cachedUniqueName index="3409" name="[Reservations_Stay_Days].[avg_price_per_room].&amp;[1.6838E2]"/>
            <x15:cachedUniqueName index="3410" name="[Reservations_Stay_Days].[avg_price_per_room].&amp;[1.685E2]"/>
            <x15:cachedUniqueName index="3411" name="[Reservations_Stay_Days].[avg_price_per_room].&amp;[1.6863E2]"/>
            <x15:cachedUniqueName index="3412" name="[Reservations_Stay_Days].[avg_price_per_room].&amp;[1.6873E2]"/>
            <x15:cachedUniqueName index="3413" name="[Reservations_Stay_Days].[avg_price_per_room].&amp;[1.689E2]"/>
            <x15:cachedUniqueName index="3414" name="[Reservations_Stay_Days].[avg_price_per_room].&amp;[1.69E2]"/>
            <x15:cachedUniqueName index="3415" name="[Reservations_Stay_Days].[avg_price_per_room].&amp;[1.6911E2]"/>
            <x15:cachedUniqueName index="3416" name="[Reservations_Stay_Days].[avg_price_per_room].&amp;[1.6915E2]"/>
            <x15:cachedUniqueName index="3417" name="[Reservations_Stay_Days].[avg_price_per_room].&amp;[1.6917E2]"/>
            <x15:cachedUniqueName index="3418" name="[Reservations_Stay_Days].[avg_price_per_room].&amp;[1.692E2]"/>
            <x15:cachedUniqueName index="3419" name="[Reservations_Stay_Days].[avg_price_per_room].&amp;[1.6933E2]"/>
            <x15:cachedUniqueName index="3420" name="[Reservations_Stay_Days].[avg_price_per_room].&amp;[1.6938E2]"/>
            <x15:cachedUniqueName index="3421" name="[Reservations_Stay_Days].[avg_price_per_room].&amp;[1.695E2]"/>
            <x15:cachedUniqueName index="3422" name="[Reservations_Stay_Days].[avg_price_per_room].&amp;[1.6952E2]"/>
            <x15:cachedUniqueName index="3423" name="[Reservations_Stay_Days].[avg_price_per_room].&amp;[1.6958E2]"/>
            <x15:cachedUniqueName index="3424" name="[Reservations_Stay_Days].[avg_price_per_room].&amp;[1.696E2]"/>
            <x15:cachedUniqueName index="3425" name="[Reservations_Stay_Days].[avg_price_per_room].&amp;[1.6988E2]"/>
            <x15:cachedUniqueName index="3426" name="[Reservations_Stay_Days].[avg_price_per_room].&amp;[1.6991E2]"/>
            <x15:cachedUniqueName index="3427" name="[Reservations_Stay_Days].[avg_price_per_room].&amp;[1.6993E2]"/>
            <x15:cachedUniqueName index="3428" name="[Reservations_Stay_Days].[avg_price_per_room].&amp;[1.7E2]"/>
            <x15:cachedUniqueName index="3429" name="[Reservations_Stay_Days].[avg_price_per_room].&amp;[1.701E2]"/>
            <x15:cachedUniqueName index="3430" name="[Reservations_Stay_Days].[avg_price_per_room].&amp;[1.7017E2]"/>
            <x15:cachedUniqueName index="3431" name="[Reservations_Stay_Days].[avg_price_per_room].&amp;[1.7028E2]"/>
            <x15:cachedUniqueName index="3432" name="[Reservations_Stay_Days].[avg_price_per_room].&amp;[1.7033E2]"/>
            <x15:cachedUniqueName index="3433" name="[Reservations_Stay_Days].[avg_price_per_room].&amp;[1.7036E2]"/>
            <x15:cachedUniqueName index="3434" name="[Reservations_Stay_Days].[avg_price_per_room].&amp;[1.704E2]"/>
            <x15:cachedUniqueName index="3435" name="[Reservations_Stay_Days].[avg_price_per_room].&amp;[1.7061E2]"/>
            <x15:cachedUniqueName index="3436" name="[Reservations_Stay_Days].[avg_price_per_room].&amp;[1.7063E2]"/>
            <x15:cachedUniqueName index="3437" name="[Reservations_Stay_Days].[avg_price_per_room].&amp;[1.7085E2]"/>
            <x15:cachedUniqueName index="3438" name="[Reservations_Stay_Days].[avg_price_per_room].&amp;[1.709E2]"/>
            <x15:cachedUniqueName index="3439" name="[Reservations_Stay_Days].[avg_price_per_room].&amp;[1.71E2]"/>
            <x15:cachedUniqueName index="3440" name="[Reservations_Stay_Days].[avg_price_per_room].&amp;[1.7113E2]"/>
            <x15:cachedUniqueName index="3441" name="[Reservations_Stay_Days].[avg_price_per_room].&amp;[1.712E2]"/>
            <x15:cachedUniqueName index="3442" name="[Reservations_Stay_Days].[avg_price_per_room].&amp;[1.7126E2]"/>
            <x15:cachedUniqueName index="3443" name="[Reservations_Stay_Days].[avg_price_per_room].&amp;[1.713E2]"/>
            <x15:cachedUniqueName index="3444" name="[Reservations_Stay_Days].[avg_price_per_room].&amp;[1.7133E2]"/>
            <x15:cachedUniqueName index="3445" name="[Reservations_Stay_Days].[avg_price_per_room].&amp;[1.7144E2]"/>
            <x15:cachedUniqueName index="3446" name="[Reservations_Stay_Days].[avg_price_per_room].&amp;[1.7145E2]"/>
            <x15:cachedUniqueName index="3447" name="[Reservations_Stay_Days].[avg_price_per_room].&amp;[1.7167E2]"/>
            <x15:cachedUniqueName index="3448" name="[Reservations_Stay_Days].[avg_price_per_room].&amp;[1.7172E2]"/>
            <x15:cachedUniqueName index="3449" name="[Reservations_Stay_Days].[avg_price_per_room].&amp;[1.7187E2]"/>
            <x15:cachedUniqueName index="3450" name="[Reservations_Stay_Days].[avg_price_per_room].&amp;[1.719E2]"/>
            <x15:cachedUniqueName index="3451" name="[Reservations_Stay_Days].[avg_price_per_room].&amp;[1.7196E2]"/>
            <x15:cachedUniqueName index="3452" name="[Reservations_Stay_Days].[avg_price_per_room].&amp;[1.72E2]"/>
            <x15:cachedUniqueName index="3453" name="[Reservations_Stay_Days].[avg_price_per_room].&amp;[1.7223E2]"/>
            <x15:cachedUniqueName index="3454" name="[Reservations_Stay_Days].[avg_price_per_room].&amp;[1.7255E2]"/>
            <x15:cachedUniqueName index="3455" name="[Reservations_Stay_Days].[avg_price_per_room].&amp;[1.728E2]"/>
            <x15:cachedUniqueName index="3456" name="[Reservations_Stay_Days].[avg_price_per_room].&amp;[1.7285E2]"/>
            <x15:cachedUniqueName index="3457" name="[Reservations_Stay_Days].[avg_price_per_room].&amp;[1.73E2]"/>
            <x15:cachedUniqueName index="3458" name="[Reservations_Stay_Days].[avg_price_per_room].&amp;[1.7312E2]"/>
            <x15:cachedUniqueName index="3459" name="[Reservations_Stay_Days].[avg_price_per_room].&amp;[1.7319E2]"/>
            <x15:cachedUniqueName index="3460" name="[Reservations_Stay_Days].[avg_price_per_room].&amp;[1.7325E2]"/>
            <x15:cachedUniqueName index="3461" name="[Reservations_Stay_Days].[avg_price_per_room].&amp;[1.7335E2]"/>
            <x15:cachedUniqueName index="3462" name="[Reservations_Stay_Days].[avg_price_per_room].&amp;[1.735E2]"/>
            <x15:cachedUniqueName index="3463" name="[Reservations_Stay_Days].[avg_price_per_room].&amp;[1.7367E2]"/>
            <x15:cachedUniqueName index="3464" name="[Reservations_Stay_Days].[avg_price_per_room].&amp;[1.737E2]"/>
            <x15:cachedUniqueName index="3465" name="[Reservations_Stay_Days].[avg_price_per_room].&amp;[1.738E2]"/>
            <x15:cachedUniqueName index="3466" name="[Reservations_Stay_Days].[avg_price_per_room].&amp;[1.7395E2]"/>
            <x15:cachedUniqueName index="3467" name="[Reservations_Stay_Days].[avg_price_per_room].&amp;[1.74E2]"/>
            <x15:cachedUniqueName index="3468" name="[Reservations_Stay_Days].[avg_price_per_room].&amp;[1.7415E2]"/>
            <x15:cachedUniqueName index="3469" name="[Reservations_Stay_Days].[avg_price_per_room].&amp;[1.7425E2]"/>
            <x15:cachedUniqueName index="3470" name="[Reservations_Stay_Days].[avg_price_per_room].&amp;[1.743E2]"/>
            <x15:cachedUniqueName index="3471" name="[Reservations_Stay_Days].[avg_price_per_room].&amp;[1.7433E2]"/>
            <x15:cachedUniqueName index="3472" name="[Reservations_Stay_Days].[avg_price_per_room].&amp;[1.7442E2]"/>
            <x15:cachedUniqueName index="3473" name="[Reservations_Stay_Days].[avg_price_per_room].&amp;[1.745E2]"/>
            <x15:cachedUniqueName index="3474" name="[Reservations_Stay_Days].[avg_price_per_room].&amp;[1.746E2]"/>
            <x15:cachedUniqueName index="3475" name="[Reservations_Stay_Days].[avg_price_per_room].&amp;[1.7467E2]"/>
            <x15:cachedUniqueName index="3476" name="[Reservations_Stay_Days].[avg_price_per_room].&amp;[1.749E2]"/>
            <x15:cachedUniqueName index="3477" name="[Reservations_Stay_Days].[avg_price_per_room].&amp;[1.75E2]"/>
            <x15:cachedUniqueName index="3478" name="[Reservations_Stay_Days].[avg_price_per_room].&amp;[1.7508E2]"/>
            <x15:cachedUniqueName index="3479" name="[Reservations_Stay_Days].[avg_price_per_room].&amp;[1.751E2]"/>
            <x15:cachedUniqueName index="3480" name="[Reservations_Stay_Days].[avg_price_per_room].&amp;[1.7514E2]"/>
            <x15:cachedUniqueName index="3481" name="[Reservations_Stay_Days].[avg_price_per_room].&amp;[1.7528E2]"/>
            <x15:cachedUniqueName index="3482" name="[Reservations_Stay_Days].[avg_price_per_room].&amp;[1.754E2]"/>
            <x15:cachedUniqueName index="3483" name="[Reservations_Stay_Days].[avg_price_per_room].&amp;[1.755E2]"/>
            <x15:cachedUniqueName index="3484" name="[Reservations_Stay_Days].[avg_price_per_room].&amp;[1.7556E2]"/>
            <x15:cachedUniqueName index="3485" name="[Reservations_Stay_Days].[avg_price_per_room].&amp;[1.7565E2]"/>
            <x15:cachedUniqueName index="3486" name="[Reservations_Stay_Days].[avg_price_per_room].&amp;[1.7567E2]"/>
            <x15:cachedUniqueName index="3487" name="[Reservations_Stay_Days].[avg_price_per_room].&amp;[1.7595E2]"/>
            <x15:cachedUniqueName index="3488" name="[Reservations_Stay_Days].[avg_price_per_room].&amp;[1.76E2]"/>
            <x15:cachedUniqueName index="3489" name="[Reservations_Stay_Days].[avg_price_per_room].&amp;[1.7604E2]"/>
            <x15:cachedUniqueName index="3490" name="[Reservations_Stay_Days].[avg_price_per_room].&amp;[1.7625E2]"/>
            <x15:cachedUniqueName index="3491" name="[Reservations_Stay_Days].[avg_price_per_room].&amp;[1.763E2]"/>
            <x15:cachedUniqueName index="3492" name="[Reservations_Stay_Days].[avg_price_per_room].&amp;[1.7633E2]"/>
            <x15:cachedUniqueName index="3493" name="[Reservations_Stay_Days].[avg_price_per_room].&amp;[1.7634E2]"/>
            <x15:cachedUniqueName index="3494" name="[Reservations_Stay_Days].[avg_price_per_room].&amp;[1.764E2]"/>
            <x15:cachedUniqueName index="3495" name="[Reservations_Stay_Days].[avg_price_per_room].&amp;[1.7642E2]"/>
            <x15:cachedUniqueName index="3496" name="[Reservations_Stay_Days].[avg_price_per_room].&amp;[1.7645E2]"/>
            <x15:cachedUniqueName index="3497" name="[Reservations_Stay_Days].[avg_price_per_room].&amp;[1.7667E2]"/>
            <x15:cachedUniqueName index="3498" name="[Reservations_Stay_Days].[avg_price_per_room].&amp;[1.7685E2]"/>
            <x15:cachedUniqueName index="3499" name="[Reservations_Stay_Days].[avg_price_per_room].&amp;[1.7695E2]"/>
            <x15:cachedUniqueName index="3500" name="[Reservations_Stay_Days].[avg_price_per_room].&amp;[1.77E2]"/>
            <x15:cachedUniqueName index="3501" name="[Reservations_Stay_Days].[avg_price_per_room].&amp;[1.7709E2]"/>
            <x15:cachedUniqueName index="3502" name="[Reservations_Stay_Days].[avg_price_per_room].&amp;[1.773E2]"/>
            <x15:cachedUniqueName index="3503" name="[Reservations_Stay_Days].[avg_price_per_room].&amp;[1.7733E2]"/>
            <x15:cachedUniqueName index="3504" name="[Reservations_Stay_Days].[avg_price_per_room].&amp;[1.7735E2]"/>
            <x15:cachedUniqueName index="3505" name="[Reservations_Stay_Days].[avg_price_per_room].&amp;[1.775E2]"/>
            <x15:cachedUniqueName index="3506" name="[Reservations_Stay_Days].[avg_price_per_room].&amp;[1.7762E2]"/>
            <x15:cachedUniqueName index="3507" name="[Reservations_Stay_Days].[avg_price_per_room].&amp;[1.7765E2]"/>
            <x15:cachedUniqueName index="3508" name="[Reservations_Stay_Days].[avg_price_per_room].&amp;[1.7766E2]"/>
            <x15:cachedUniqueName index="3509" name="[Reservations_Stay_Days].[avg_price_per_room].&amp;[1.7775E2]"/>
            <x15:cachedUniqueName index="3510" name="[Reservations_Stay_Days].[avg_price_per_room].&amp;[1.7777E2]"/>
            <x15:cachedUniqueName index="3511" name="[Reservations_Stay_Days].[avg_price_per_room].&amp;[1.7793E2]"/>
            <x15:cachedUniqueName index="3512" name="[Reservations_Stay_Days].[avg_price_per_room].&amp;[1.78E2]"/>
            <x15:cachedUniqueName index="3513" name="[Reservations_Stay_Days].[avg_price_per_room].&amp;[1.782E2]"/>
            <x15:cachedUniqueName index="3514" name="[Reservations_Stay_Days].[avg_price_per_room].&amp;[1.7825E2]"/>
            <x15:cachedUniqueName index="3515" name="[Reservations_Stay_Days].[avg_price_per_room].&amp;[1.7833E2]"/>
            <x15:cachedUniqueName index="3516" name="[Reservations_Stay_Days].[avg_price_per_room].&amp;[1.7842E2]"/>
            <x15:cachedUniqueName index="3517" name="[Reservations_Stay_Days].[avg_price_per_room].&amp;[1.785E2]"/>
            <x15:cachedUniqueName index="3518" name="[Reservations_Stay_Days].[avg_price_per_room].&amp;[1.7856E2]"/>
            <x15:cachedUniqueName index="3519" name="[Reservations_Stay_Days].[avg_price_per_room].&amp;[1.7859E2]"/>
            <x15:cachedUniqueName index="3520" name="[Reservations_Stay_Days].[avg_price_per_room].&amp;[1.7865E2]"/>
            <x15:cachedUniqueName index="3521" name="[Reservations_Stay_Days].[avg_price_per_room].&amp;[1.7867E2]"/>
            <x15:cachedUniqueName index="3522" name="[Reservations_Stay_Days].[avg_price_per_room].&amp;[1.788E2]"/>
            <x15:cachedUniqueName index="3523" name="[Reservations_Stay_Days].[avg_price_per_room].&amp;[1.79E2]"/>
            <x15:cachedUniqueName index="3524" name="[Reservations_Stay_Days].[avg_price_per_room].&amp;[1.7901E2]"/>
            <x15:cachedUniqueName index="3525" name="[Reservations_Stay_Days].[avg_price_per_room].&amp;[1.791E2]"/>
            <x15:cachedUniqueName index="3526" name="[Reservations_Stay_Days].[avg_price_per_room].&amp;[1.7925E2]"/>
            <x15:cachedUniqueName index="3527" name="[Reservations_Stay_Days].[avg_price_per_room].&amp;[1.793E2]"/>
            <x15:cachedUniqueName index="3528" name="[Reservations_Stay_Days].[avg_price_per_room].&amp;[1.7938E2]"/>
            <x15:cachedUniqueName index="3529" name="[Reservations_Stay_Days].[avg_price_per_room].&amp;[1.795E2]"/>
            <x15:cachedUniqueName index="3530" name="[Reservations_Stay_Days].[avg_price_per_room].&amp;[1.7971E2]"/>
            <x15:cachedUniqueName index="3531" name="[Reservations_Stay_Days].[avg_price_per_room].&amp;[1.7992E2]"/>
            <x15:cachedUniqueName index="3532" name="[Reservations_Stay_Days].[avg_price_per_room].&amp;[1.8E2]"/>
            <x15:cachedUniqueName index="3533" name="[Reservations_Stay_Days].[avg_price_per_room].&amp;[1.8016E2]"/>
            <x15:cachedUniqueName index="3534" name="[Reservations_Stay_Days].[avg_price_per_room].&amp;[1.802E2]"/>
            <x15:cachedUniqueName index="3535" name="[Reservations_Stay_Days].[avg_price_per_room].&amp;[1.8025E2]"/>
            <x15:cachedUniqueName index="3536" name="[Reservations_Stay_Days].[avg_price_per_room].&amp;[1.803E2]"/>
            <x15:cachedUniqueName index="3537" name="[Reservations_Stay_Days].[avg_price_per_room].&amp;[1.8033E2]"/>
            <x15:cachedUniqueName index="3538" name="[Reservations_Stay_Days].[avg_price_per_room].&amp;[1.805E2]"/>
            <x15:cachedUniqueName index="3539" name="[Reservations_Stay_Days].[avg_price_per_room].&amp;[1.8063E2]"/>
            <x15:cachedUniqueName index="3540" name="[Reservations_Stay_Days].[avg_price_per_room].&amp;[1.8067E2]"/>
            <x15:cachedUniqueName index="3541" name="[Reservations_Stay_Days].[avg_price_per_room].&amp;[1.8068E2]"/>
            <x15:cachedUniqueName index="3542" name="[Reservations_Stay_Days].[avg_price_per_room].&amp;[1.809E2]"/>
            <x15:cachedUniqueName index="3543" name="[Reservations_Stay_Days].[avg_price_per_room].&amp;[1.81E2]"/>
            <x15:cachedUniqueName index="3544" name="[Reservations_Stay_Days].[avg_price_per_room].&amp;[1.8116E2]"/>
            <x15:cachedUniqueName index="3545" name="[Reservations_Stay_Days].[avg_price_per_room].&amp;[1.8117E2]"/>
            <x15:cachedUniqueName index="3546" name="[Reservations_Stay_Days].[avg_price_per_room].&amp;[1.8119E2]"/>
            <x15:cachedUniqueName index="3547" name="[Reservations_Stay_Days].[avg_price_per_room].&amp;[1.812E2]"/>
            <x15:cachedUniqueName index="3548" name="[Reservations_Stay_Days].[avg_price_per_room].&amp;[1.817E2]"/>
            <x15:cachedUniqueName index="3549" name="[Reservations_Stay_Days].[avg_price_per_room].&amp;[1.8179E2]"/>
            <x15:cachedUniqueName index="3550" name="[Reservations_Stay_Days].[avg_price_per_room].&amp;[1.818E2]"/>
            <x15:cachedUniqueName index="3551" name="[Reservations_Stay_Days].[avg_price_per_room].&amp;[1.82E2]"/>
            <x15:cachedUniqueName index="3552" name="[Reservations_Stay_Days].[avg_price_per_room].&amp;[1.8214E2]"/>
            <x15:cachedUniqueName index="3553" name="[Reservations_Stay_Days].[avg_price_per_room].&amp;[1.8218E2]"/>
            <x15:cachedUniqueName index="3554" name="[Reservations_Stay_Days].[avg_price_per_room].&amp;[1.8226E2]"/>
            <x15:cachedUniqueName index="3555" name="[Reservations_Stay_Days].[avg_price_per_room].&amp;[1.8233E2]"/>
            <x15:cachedUniqueName index="3556" name="[Reservations_Stay_Days].[avg_price_per_room].&amp;[1.8234E2]"/>
            <x15:cachedUniqueName index="3557" name="[Reservations_Stay_Days].[avg_price_per_room].&amp;[1.8253E2]"/>
            <x15:cachedUniqueName index="3558" name="[Reservations_Stay_Days].[avg_price_per_room].&amp;[1.827E2]"/>
            <x15:cachedUniqueName index="3559" name="[Reservations_Stay_Days].[avg_price_per_room].&amp;[1.8275E2]"/>
            <x15:cachedUniqueName index="3560" name="[Reservations_Stay_Days].[avg_price_per_room].&amp;[1.8283E2]"/>
            <x15:cachedUniqueName index="3561" name="[Reservations_Stay_Days].[avg_price_per_room].&amp;[1.8285E2]"/>
            <x15:cachedUniqueName index="3562" name="[Reservations_Stay_Days].[avg_price_per_room].&amp;[1.83E2]"/>
            <x15:cachedUniqueName index="3563" name="[Reservations_Stay_Days].[avg_price_per_room].&amp;[1.831E2]"/>
            <x15:cachedUniqueName index="3564" name="[Reservations_Stay_Days].[avg_price_per_room].&amp;[1.8315E2]"/>
            <x15:cachedUniqueName index="3565" name="[Reservations_Stay_Days].[avg_price_per_room].&amp;[1.833E2]"/>
            <x15:cachedUniqueName index="3566" name="[Reservations_Stay_Days].[avg_price_per_room].&amp;[1.835E2]"/>
            <x15:cachedUniqueName index="3567" name="[Reservations_Stay_Days].[avg_price_per_room].&amp;[1.836E2]"/>
            <x15:cachedUniqueName index="3568" name="[Reservations_Stay_Days].[avg_price_per_room].&amp;[1.8367E2]"/>
            <x15:cachedUniqueName index="3569" name="[Reservations_Stay_Days].[avg_price_per_room].&amp;[1.8373E2]"/>
            <x15:cachedUniqueName index="3570" name="[Reservations_Stay_Days].[avg_price_per_room].&amp;[1.8374E2]"/>
            <x15:cachedUniqueName index="3571" name="[Reservations_Stay_Days].[avg_price_per_room].&amp;[1.839E2]"/>
            <x15:cachedUniqueName index="3572" name="[Reservations_Stay_Days].[avg_price_per_room].&amp;[1.84E2]"/>
            <x15:cachedUniqueName index="3573" name="[Reservations_Stay_Days].[avg_price_per_room].&amp;[1.8406E2]"/>
            <x15:cachedUniqueName index="3574" name="[Reservations_Stay_Days].[avg_price_per_room].&amp;[1.8424E2]"/>
            <x15:cachedUniqueName index="3575" name="[Reservations_Stay_Days].[avg_price_per_room].&amp;[1.8426E2]"/>
            <x15:cachedUniqueName index="3576" name="[Reservations_Stay_Days].[avg_price_per_room].&amp;[1.8433E2]"/>
            <x15:cachedUniqueName index="3577" name="[Reservations_Stay_Days].[avg_price_per_room].&amp;[1.8434E2]"/>
            <x15:cachedUniqueName index="3578" name="[Reservations_Stay_Days].[avg_price_per_room].&amp;[1.845E2]"/>
            <x15:cachedUniqueName index="3579" name="[Reservations_Stay_Days].[avg_price_per_room].&amp;[1.8452E2]"/>
            <x15:cachedUniqueName index="3580" name="[Reservations_Stay_Days].[avg_price_per_room].&amp;[1.8465E2]"/>
            <x15:cachedUniqueName index="3581" name="[Reservations_Stay_Days].[avg_price_per_room].&amp;[1.8495E2]"/>
            <x15:cachedUniqueName index="3582" name="[Reservations_Stay_Days].[avg_price_per_room].&amp;[1.8499E2]"/>
            <x15:cachedUniqueName index="3583" name="[Reservations_Stay_Days].[avg_price_per_room].&amp;[1.85E2]"/>
            <x15:cachedUniqueName index="3584" name="[Reservations_Stay_Days].[avg_price_per_room].&amp;[1.8503E2]"/>
            <x15:cachedUniqueName index="3585" name="[Reservations_Stay_Days].[avg_price_per_room].&amp;[1.851E2]"/>
            <x15:cachedUniqueName index="3586" name="[Reservations_Stay_Days].[avg_price_per_room].&amp;[1.852E2]"/>
            <x15:cachedUniqueName index="3587" name="[Reservations_Stay_Days].[avg_price_per_room].&amp;[1.8522E2]"/>
            <x15:cachedUniqueName index="3588" name="[Reservations_Stay_Days].[avg_price_per_room].&amp;[1.8528E2]"/>
            <x15:cachedUniqueName index="3589" name="[Reservations_Stay_Days].[avg_price_per_room].&amp;[1.8533E2]"/>
            <x15:cachedUniqueName index="3590" name="[Reservations_Stay_Days].[avg_price_per_room].&amp;[1.854E2]"/>
            <x15:cachedUniqueName index="3591" name="[Reservations_Stay_Days].[avg_price_per_room].&amp;[1.8557E2]"/>
            <x15:cachedUniqueName index="3592" name="[Reservations_Stay_Days].[avg_price_per_room].&amp;[1.856E2]"/>
            <x15:cachedUniqueName index="3593" name="[Reservations_Stay_Days].[avg_price_per_room].&amp;[1.8567E2]"/>
            <x15:cachedUniqueName index="3594" name="[Reservations_Stay_Days].[avg_price_per_room].&amp;[1.8585E2]"/>
            <x15:cachedUniqueName index="3595" name="[Reservations_Stay_Days].[avg_price_per_room].&amp;[1.86E2]"/>
            <x15:cachedUniqueName index="3596" name="[Reservations_Stay_Days].[avg_price_per_room].&amp;[1.862E2]"/>
            <x15:cachedUniqueName index="3597" name="[Reservations_Stay_Days].[avg_price_per_room].&amp;[1.8622E2]"/>
            <x15:cachedUniqueName index="3598" name="[Reservations_Stay_Days].[avg_price_per_room].&amp;[1.863E2]"/>
            <x15:cachedUniqueName index="3599" name="[Reservations_Stay_Days].[avg_price_per_room].&amp;[1.8633E2]"/>
            <x15:cachedUniqueName index="3600" name="[Reservations_Stay_Days].[avg_price_per_room].&amp;[1.864E2]"/>
            <x15:cachedUniqueName index="3601" name="[Reservations_Stay_Days].[avg_price_per_room].&amp;[1.865E2]"/>
            <x15:cachedUniqueName index="3602" name="[Reservations_Stay_Days].[avg_price_per_room].&amp;[1.8652E2]"/>
            <x15:cachedUniqueName index="3603" name="[Reservations_Stay_Days].[avg_price_per_room].&amp;[1.8667E2]"/>
            <x15:cachedUniqueName index="3604" name="[Reservations_Stay_Days].[avg_price_per_room].&amp;[1.8677E2]"/>
            <x15:cachedUniqueName index="3605" name="[Reservations_Stay_Days].[avg_price_per_room].&amp;[1.87E2]"/>
            <x15:cachedUniqueName index="3606" name="[Reservations_Stay_Days].[avg_price_per_room].&amp;[1.8704E2]"/>
            <x15:cachedUniqueName index="3607" name="[Reservations_Stay_Days].[avg_price_per_room].&amp;[1.8711E2]"/>
            <x15:cachedUniqueName index="3608" name="[Reservations_Stay_Days].[avg_price_per_room].&amp;[1.8725E2]"/>
            <x15:cachedUniqueName index="3609" name="[Reservations_Stay_Days].[avg_price_per_room].&amp;[1.8728E2]"/>
            <x15:cachedUniqueName index="3610" name="[Reservations_Stay_Days].[avg_price_per_room].&amp;[1.8743E2]"/>
            <x15:cachedUniqueName index="3611" name="[Reservations_Stay_Days].[avg_price_per_room].&amp;[1.875E2]"/>
            <x15:cachedUniqueName index="3612" name="[Reservations_Stay_Days].[avg_price_per_room].&amp;[1.8755E2]"/>
            <x15:cachedUniqueName index="3613" name="[Reservations_Stay_Days].[avg_price_per_room].&amp;[1.8785E2]"/>
            <x15:cachedUniqueName index="3614" name="[Reservations_Stay_Days].[avg_price_per_room].&amp;[1.88E2]"/>
            <x15:cachedUniqueName index="3615" name="[Reservations_Stay_Days].[avg_price_per_room].&amp;[1.8801E2]"/>
            <x15:cachedUniqueName index="3616" name="[Reservations_Stay_Days].[avg_price_per_room].&amp;[1.8816E2]"/>
            <x15:cachedUniqueName index="3617" name="[Reservations_Stay_Days].[avg_price_per_room].&amp;[1.885E2]"/>
            <x15:cachedUniqueName index="3618" name="[Reservations_Stay_Days].[avg_price_per_room].&amp;[1.8881E2]"/>
            <x15:cachedUniqueName index="3619" name="[Reservations_Stay_Days].[avg_price_per_room].&amp;[1.8888E2]"/>
            <x15:cachedUniqueName index="3620" name="[Reservations_Stay_Days].[avg_price_per_room].&amp;[1.89E2]"/>
            <x15:cachedUniqueName index="3621" name="[Reservations_Stay_Days].[avg_price_per_room].&amp;[1.893E2]"/>
            <x15:cachedUniqueName index="3622" name="[Reservations_Stay_Days].[avg_price_per_room].&amp;[1.8943E2]"/>
            <x15:cachedUniqueName index="3623" name="[Reservations_Stay_Days].[avg_price_per_room].&amp;[1.8949E2]"/>
            <x15:cachedUniqueName index="3624" name="[Reservations_Stay_Days].[avg_price_per_room].&amp;[1.895E2]"/>
            <x15:cachedUniqueName index="3625" name="[Reservations_Stay_Days].[avg_price_per_room].&amp;[1.8955E2]"/>
            <x15:cachedUniqueName index="3626" name="[Reservations_Stay_Days].[avg_price_per_room].&amp;[1.8975E2]"/>
            <x15:cachedUniqueName index="3627" name="[Reservations_Stay_Days].[avg_price_per_room].&amp;[1.899E2]"/>
            <x15:cachedUniqueName index="3628" name="[Reservations_Stay_Days].[avg_price_per_room].&amp;[1.9E2]"/>
            <x15:cachedUniqueName index="3629" name="[Reservations_Stay_Days].[avg_price_per_room].&amp;[1.9029E2]"/>
            <x15:cachedUniqueName index="3630" name="[Reservations_Stay_Days].[avg_price_per_room].&amp;[1.905E2]"/>
            <x15:cachedUniqueName index="3631" name="[Reservations_Stay_Days].[avg_price_per_room].&amp;[1.9058E2]"/>
            <x15:cachedUniqueName index="3632" name="[Reservations_Stay_Days].[avg_price_per_room].&amp;[1.908E2]"/>
            <x15:cachedUniqueName index="3633" name="[Reservations_Stay_Days].[avg_price_per_room].&amp;[1.9093E2]"/>
            <x15:cachedUniqueName index="3634" name="[Reservations_Stay_Days].[avg_price_per_room].&amp;[1.91E2]"/>
            <x15:cachedUniqueName index="3635" name="[Reservations_Stay_Days].[avg_price_per_room].&amp;[1.912E2]"/>
            <x15:cachedUniqueName index="3636" name="[Reservations_Stay_Days].[avg_price_per_room].&amp;[1.9135E2]"/>
            <x15:cachedUniqueName index="3637" name="[Reservations_Stay_Days].[avg_price_per_room].&amp;[1.915E2]"/>
            <x15:cachedUniqueName index="3638" name="[Reservations_Stay_Days].[avg_price_per_room].&amp;[1.9157E2]"/>
            <x15:cachedUniqueName index="3639" name="[Reservations_Stay_Days].[avg_price_per_room].&amp;[1.9158E2]"/>
            <x15:cachedUniqueName index="3640" name="[Reservations_Stay_Days].[avg_price_per_room].&amp;[1.917E2]"/>
            <x15:cachedUniqueName index="3641" name="[Reservations_Stay_Days].[avg_price_per_room].&amp;[1.9173E2]"/>
            <x15:cachedUniqueName index="3642" name="[Reservations_Stay_Days].[avg_price_per_room].&amp;[1.919E2]"/>
            <x15:cachedUniqueName index="3643" name="[Reservations_Stay_Days].[avg_price_per_room].&amp;[1.92E2]"/>
            <x15:cachedUniqueName index="3644" name="[Reservations_Stay_Days].[avg_price_per_room].&amp;[1.9203E2]"/>
            <x15:cachedUniqueName index="3645" name="[Reservations_Stay_Days].[avg_price_per_room].&amp;[1.923E2]"/>
            <x15:cachedUniqueName index="3646" name="[Reservations_Stay_Days].[avg_price_per_room].&amp;[1.9259E2]"/>
            <x15:cachedUniqueName index="3647" name="[Reservations_Stay_Days].[avg_price_per_room].&amp;[1.926E2]"/>
            <x15:cachedUniqueName index="3648" name="[Reservations_Stay_Days].[avg_price_per_room].&amp;[1.9267E2]"/>
            <x15:cachedUniqueName index="3649" name="[Reservations_Stay_Days].[avg_price_per_room].&amp;[1.9286E2]"/>
            <x15:cachedUniqueName index="3650" name="[Reservations_Stay_Days].[avg_price_per_room].&amp;[1.929E2]"/>
            <x15:cachedUniqueName index="3651" name="[Reservations_Stay_Days].[avg_price_per_room].&amp;[1.9295E2]"/>
            <x15:cachedUniqueName index="3652" name="[Reservations_Stay_Days].[avg_price_per_room].&amp;[1.93E2]"/>
            <x15:cachedUniqueName index="3653" name="[Reservations_Stay_Days].[avg_price_per_room].&amp;[1.9305E2]"/>
            <x15:cachedUniqueName index="3654" name="[Reservations_Stay_Days].[avg_price_per_room].&amp;[1.935E2]"/>
            <x15:cachedUniqueName index="3655" name="[Reservations_Stay_Days].[avg_price_per_room].&amp;[1.9368E2]"/>
            <x15:cachedUniqueName index="3656" name="[Reservations_Stay_Days].[avg_price_per_room].&amp;[1.94E2]"/>
            <x15:cachedUniqueName index="3657" name="[Reservations_Stay_Days].[avg_price_per_room].&amp;[1.943E2]"/>
            <x15:cachedUniqueName index="3658" name="[Reservations_Stay_Days].[avg_price_per_room].&amp;[1.9433E2]"/>
            <x15:cachedUniqueName index="3659" name="[Reservations_Stay_Days].[avg_price_per_room].&amp;[1.944E2]"/>
            <x15:cachedUniqueName index="3660" name="[Reservations_Stay_Days].[avg_price_per_room].&amp;[1.945E2]"/>
            <x15:cachedUniqueName index="3661" name="[Reservations_Stay_Days].[avg_price_per_room].&amp;[1.9458E2]"/>
            <x15:cachedUniqueName index="3662" name="[Reservations_Stay_Days].[avg_price_per_room].&amp;[1.9467E2]"/>
            <x15:cachedUniqueName index="3663" name="[Reservations_Stay_Days].[avg_price_per_room].&amp;[1.9473E2]"/>
            <x15:cachedUniqueName index="3664" name="[Reservations_Stay_Days].[avg_price_per_room].&amp;[1.948E2]"/>
            <x15:cachedUniqueName index="3665" name="[Reservations_Stay_Days].[avg_price_per_room].&amp;[1.9485E2]"/>
            <x15:cachedUniqueName index="3666" name="[Reservations_Stay_Days].[avg_price_per_room].&amp;[1.95E2]"/>
            <x15:cachedUniqueName index="3667" name="[Reservations_Stay_Days].[avg_price_per_room].&amp;[1.9525E2]"/>
            <x15:cachedUniqueName index="3668" name="[Reservations_Stay_Days].[avg_price_per_room].&amp;[1.953E2]"/>
            <x15:cachedUniqueName index="3669" name="[Reservations_Stay_Days].[avg_price_per_room].&amp;[1.954E2]"/>
            <x15:cachedUniqueName index="3670" name="[Reservations_Stay_Days].[avg_price_per_room].&amp;[1.955E2]"/>
            <x15:cachedUniqueName index="3671" name="[Reservations_Stay_Days].[avg_price_per_room].&amp;[1.9553E2]"/>
            <x15:cachedUniqueName index="3672" name="[Reservations_Stay_Days].[avg_price_per_room].&amp;[1.957E2]"/>
            <x15:cachedUniqueName index="3673" name="[Reservations_Stay_Days].[avg_price_per_room].&amp;[1.9575E2]"/>
            <x15:cachedUniqueName index="3674" name="[Reservations_Stay_Days].[avg_price_per_room].&amp;[1.96E2]"/>
            <x15:cachedUniqueName index="3675" name="[Reservations_Stay_Days].[avg_price_per_room].&amp;[1.9607E2]"/>
            <x15:cachedUniqueName index="3676" name="[Reservations_Stay_Days].[avg_price_per_room].&amp;[1.9635E2]"/>
            <x15:cachedUniqueName index="3677" name="[Reservations_Stay_Days].[avg_price_per_room].&amp;[1.9646E2]"/>
            <x15:cachedUniqueName index="3678" name="[Reservations_Stay_Days].[avg_price_per_room].&amp;[1.9667E2]"/>
            <x15:cachedUniqueName index="3679" name="[Reservations_Stay_Days].[avg_price_per_room].&amp;[1.9691E2]"/>
            <x15:cachedUniqueName index="3680" name="[Reservations_Stay_Days].[avg_price_per_room].&amp;[1.97E2]"/>
            <x15:cachedUniqueName index="3681" name="[Reservations_Stay_Days].[avg_price_per_room].&amp;[1.9712E2]"/>
            <x15:cachedUniqueName index="3682" name="[Reservations_Stay_Days].[avg_price_per_room].&amp;[1.9765E2]"/>
            <x15:cachedUniqueName index="3683" name="[Reservations_Stay_Days].[avg_price_per_room].&amp;[1.977E2]"/>
            <x15:cachedUniqueName index="3684" name="[Reservations_Stay_Days].[avg_price_per_room].&amp;[1.9778E2]"/>
            <x15:cachedUniqueName index="3685" name="[Reservations_Stay_Days].[avg_price_per_room].&amp;[1.98E2]"/>
            <x15:cachedUniqueName index="3686" name="[Reservations_Stay_Days].[avg_price_per_room].&amp;[1.9828E2]"/>
            <x15:cachedUniqueName index="3687" name="[Reservations_Stay_Days].[avg_price_per_room].&amp;[1.985E2]"/>
            <x15:cachedUniqueName index="3688" name="[Reservations_Stay_Days].[avg_price_per_room].&amp;[1.9859E2]"/>
            <x15:cachedUniqueName index="3689" name="[Reservations_Stay_Days].[avg_price_per_room].&amp;[1.9868E2]"/>
            <x15:cachedUniqueName index="3690" name="[Reservations_Stay_Days].[avg_price_per_room].&amp;[1.9877E2]"/>
            <x15:cachedUniqueName index="3691" name="[Reservations_Stay_Days].[avg_price_per_room].&amp;[1.9888E2]"/>
            <x15:cachedUniqueName index="3692" name="[Reservations_Stay_Days].[avg_price_per_room].&amp;[1.989E2]"/>
            <x15:cachedUniqueName index="3693" name="[Reservations_Stay_Days].[avg_price_per_room].&amp;[1.9898E2]"/>
            <x15:cachedUniqueName index="3694" name="[Reservations_Stay_Days].[avg_price_per_room].&amp;[1.99E2]"/>
            <x15:cachedUniqueName index="3695" name="[Reservations_Stay_Days].[avg_price_per_room].&amp;[1.993E2]"/>
            <x15:cachedUniqueName index="3696" name="[Reservations_Stay_Days].[avg_price_per_room].&amp;[1.9933E2]"/>
            <x15:cachedUniqueName index="3697" name="[Reservations_Stay_Days].[avg_price_per_room].&amp;[1.994E2]"/>
            <x15:cachedUniqueName index="3698" name="[Reservations_Stay_Days].[avg_price_per_room].&amp;[1.9943E2]"/>
            <x15:cachedUniqueName index="3699" name="[Reservations_Stay_Days].[avg_price_per_room].&amp;[1.998E2]"/>
            <x15:cachedUniqueName index="3700" name="[Reservations_Stay_Days].[avg_price_per_room].&amp;[1.9982E2]"/>
            <x15:cachedUniqueName index="3701" name="[Reservations_Stay_Days].[avg_price_per_room].&amp;[2.E2]"/>
            <x15:cachedUniqueName index="3702" name="[Reservations_Stay_Days].[avg_price_per_room].&amp;[2.001E2]"/>
            <x15:cachedUniqueName index="3703" name="[Reservations_Stay_Days].[avg_price_per_room].&amp;[2.002E2]"/>
            <x15:cachedUniqueName index="3704" name="[Reservations_Stay_Days].[avg_price_per_room].&amp;[2.0033E2]"/>
            <x15:cachedUniqueName index="3705" name="[Reservations_Stay_Days].[avg_price_per_room].&amp;[2.007E2]"/>
            <x15:cachedUniqueName index="3706" name="[Reservations_Stay_Days].[avg_price_per_room].&amp;[2.0075E2]"/>
            <x15:cachedUniqueName index="3707" name="[Reservations_Stay_Days].[avg_price_per_room].&amp;[2.01E2]"/>
            <x15:cachedUniqueName index="3708" name="[Reservations_Stay_Days].[avg_price_per_room].&amp;[2.0108E2]"/>
            <x15:cachedUniqueName index="3709" name="[Reservations_Stay_Days].[avg_price_per_room].&amp;[2.0116E2]"/>
            <x15:cachedUniqueName index="3710" name="[Reservations_Stay_Days].[avg_price_per_room].&amp;[2.0125E2]"/>
            <x15:cachedUniqueName index="3711" name="[Reservations_Stay_Days].[avg_price_per_room].&amp;[2.015E2]"/>
            <x15:cachedUniqueName index="3712" name="[Reservations_Stay_Days].[avg_price_per_room].&amp;[2.016E2]"/>
            <x15:cachedUniqueName index="3713" name="[Reservations_Stay_Days].[avg_price_per_room].&amp;[2.0195E2]"/>
            <x15:cachedUniqueName index="3714" name="[Reservations_Stay_Days].[avg_price_per_room].&amp;[2.02E2]"/>
            <x15:cachedUniqueName index="3715" name="[Reservations_Stay_Days].[avg_price_per_room].&amp;[2.0205E2]"/>
            <x15:cachedUniqueName index="3716" name="[Reservations_Stay_Days].[avg_price_per_room].&amp;[2.023E2]"/>
            <x15:cachedUniqueName index="3717" name="[Reservations_Stay_Days].[avg_price_per_room].&amp;[2.025E2]"/>
            <x15:cachedUniqueName index="3718" name="[Reservations_Stay_Days].[avg_price_per_room].&amp;[2.0254E2]"/>
            <x15:cachedUniqueName index="3719" name="[Reservations_Stay_Days].[avg_price_per_room].&amp;[2.0258E2]"/>
            <x15:cachedUniqueName index="3720" name="[Reservations_Stay_Days].[avg_price_per_room].&amp;[2.0274E2]"/>
            <x15:cachedUniqueName index="3721" name="[Reservations_Stay_Days].[avg_price_per_room].&amp;[2.0288E2]"/>
            <x15:cachedUniqueName index="3722" name="[Reservations_Stay_Days].[avg_price_per_room].&amp;[2.0302E2]"/>
            <x15:cachedUniqueName index="3723" name="[Reservations_Stay_Days].[avg_price_per_room].&amp;[2.0333E2]"/>
            <x15:cachedUniqueName index="3724" name="[Reservations_Stay_Days].[avg_price_per_room].&amp;[2.035E2]"/>
            <x15:cachedUniqueName index="3725" name="[Reservations_Stay_Days].[avg_price_per_room].&amp;[2.0373E2]"/>
            <x15:cachedUniqueName index="3726" name="[Reservations_Stay_Days].[avg_price_per_room].&amp;[2.0376E2]"/>
            <x15:cachedUniqueName index="3727" name="[Reservations_Stay_Days].[avg_price_per_room].&amp;[2.0381E2]"/>
            <x15:cachedUniqueName index="3728" name="[Reservations_Stay_Days].[avg_price_per_room].&amp;[2.0385E2]"/>
            <x15:cachedUniqueName index="3729" name="[Reservations_Stay_Days].[avg_price_per_room].&amp;[2.04E2]"/>
            <x15:cachedUniqueName index="3730" name="[Reservations_Stay_Days].[avg_price_per_room].&amp;[2.0475E2]"/>
            <x15:cachedUniqueName index="3731" name="[Reservations_Stay_Days].[avg_price_per_room].&amp;[2.0482E2]"/>
            <x15:cachedUniqueName index="3732" name="[Reservations_Stay_Days].[avg_price_per_room].&amp;[2.05E2]"/>
            <x15:cachedUniqueName index="3733" name="[Reservations_Stay_Days].[avg_price_per_room].&amp;[2.0506E2]"/>
            <x15:cachedUniqueName index="3734" name="[Reservations_Stay_Days].[avg_price_per_room].&amp;[2.0538E2]"/>
            <x15:cachedUniqueName index="3735" name="[Reservations_Stay_Days].[avg_price_per_room].&amp;[2.055E2]"/>
            <x15:cachedUniqueName index="3736" name="[Reservations_Stay_Days].[avg_price_per_room].&amp;[2.06E2]"/>
            <x15:cachedUniqueName index="3737" name="[Reservations_Stay_Days].[avg_price_per_room].&amp;[2.065E2]"/>
            <x15:cachedUniqueName index="3738" name="[Reservations_Stay_Days].[avg_price_per_room].&amp;[2.0655E2]"/>
            <x15:cachedUniqueName index="3739" name="[Reservations_Stay_Days].[avg_price_per_room].&amp;[2.07E2]"/>
            <x15:cachedUniqueName index="3740" name="[Reservations_Stay_Days].[avg_price_per_room].&amp;[2.0763E2]"/>
            <x15:cachedUniqueName index="3741" name="[Reservations_Stay_Days].[avg_price_per_room].&amp;[2.0764E2]"/>
            <x15:cachedUniqueName index="3742" name="[Reservations_Stay_Days].[avg_price_per_room].&amp;[2.079E2]"/>
            <x15:cachedUniqueName index="3743" name="[Reservations_Stay_Days].[avg_price_per_room].&amp;[2.08E2]"/>
            <x15:cachedUniqueName index="3744" name="[Reservations_Stay_Days].[avg_price_per_room].&amp;[2.0813E2]"/>
            <x15:cachedUniqueName index="3745" name="[Reservations_Stay_Days].[avg_price_per_room].&amp;[2.0841E2]"/>
            <x15:cachedUniqueName index="3746" name="[Reservations_Stay_Days].[avg_price_per_room].&amp;[2.0862E2]"/>
            <x15:cachedUniqueName index="3747" name="[Reservations_Stay_Days].[avg_price_per_room].&amp;[2.0866E2]"/>
            <x15:cachedUniqueName index="3748" name="[Reservations_Stay_Days].[avg_price_per_room].&amp;[2.0883E2]"/>
            <x15:cachedUniqueName index="3749" name="[Reservations_Stay_Days].[avg_price_per_room].&amp;[2.0893E2]"/>
            <x15:cachedUniqueName index="3750" name="[Reservations_Stay_Days].[avg_price_per_room].&amp;[2.09E2]"/>
            <x15:cachedUniqueName index="3751" name="[Reservations_Stay_Days].[avg_price_per_room].&amp;[2.091E2]"/>
            <x15:cachedUniqueName index="3752" name="[Reservations_Stay_Days].[avg_price_per_room].&amp;[2.095E2]"/>
            <x15:cachedUniqueName index="3753" name="[Reservations_Stay_Days].[avg_price_per_room].&amp;[2.097E2]"/>
            <x15:cachedUniqueName index="3754" name="[Reservations_Stay_Days].[avg_price_per_room].&amp;[2.1E2]"/>
            <x15:cachedUniqueName index="3755" name="[Reservations_Stay_Days].[avg_price_per_room].&amp;[2.1003E2]"/>
            <x15:cachedUniqueName index="3756" name="[Reservations_Stay_Days].[avg_price_per_room].&amp;[2.1057E2]"/>
            <x15:cachedUniqueName index="3757" name="[Reservations_Stay_Days].[avg_price_per_room].&amp;[2.106E2]"/>
            <x15:cachedUniqueName index="3758" name="[Reservations_Stay_Days].[avg_price_per_room].&amp;[2.11E2]"/>
            <x15:cachedUniqueName index="3759" name="[Reservations_Stay_Days].[avg_price_per_room].&amp;[2.1133E2]"/>
            <x15:cachedUniqueName index="3760" name="[Reservations_Stay_Days].[avg_price_per_room].&amp;[2.1141E2]"/>
            <x15:cachedUniqueName index="3761" name="[Reservations_Stay_Days].[avg_price_per_room].&amp;[2.115E2]"/>
            <x15:cachedUniqueName index="3762" name="[Reservations_Stay_Days].[avg_price_per_room].&amp;[2.1176E2]"/>
            <x15:cachedUniqueName index="3763" name="[Reservations_Stay_Days].[avg_price_per_room].&amp;[2.12E2]"/>
            <x15:cachedUniqueName index="3764" name="[Reservations_Stay_Days].[avg_price_per_room].&amp;[2.1206E2]"/>
            <x15:cachedUniqueName index="3765" name="[Reservations_Stay_Days].[avg_price_per_room].&amp;[2.121E2]"/>
            <x15:cachedUniqueName index="3766" name="[Reservations_Stay_Days].[avg_price_per_room].&amp;[2.1229E2]"/>
            <x15:cachedUniqueName index="3767" name="[Reservations_Stay_Days].[avg_price_per_room].&amp;[2.124E2]"/>
            <x15:cachedUniqueName index="3768" name="[Reservations_Stay_Days].[avg_price_per_room].&amp;[2.1242E2]"/>
            <x15:cachedUniqueName index="3769" name="[Reservations_Stay_Days].[avg_price_per_room].&amp;[2.1272E2]"/>
            <x15:cachedUniqueName index="3770" name="[Reservations_Stay_Days].[avg_price_per_room].&amp;[2.1286E2]"/>
            <x15:cachedUniqueName index="3771" name="[Reservations_Stay_Days].[avg_price_per_room].&amp;[2.13E2]"/>
            <x15:cachedUniqueName index="3772" name="[Reservations_Stay_Days].[avg_price_per_room].&amp;[2.131E2]"/>
            <x15:cachedUniqueName index="3773" name="[Reservations_Stay_Days].[avg_price_per_room].&amp;[2.133E2]"/>
            <x15:cachedUniqueName index="3774" name="[Reservations_Stay_Days].[avg_price_per_room].&amp;[2.136E2]"/>
            <x15:cachedUniqueName index="3775" name="[Reservations_Stay_Days].[avg_price_per_room].&amp;[2.1363E2]"/>
            <x15:cachedUniqueName index="3776" name="[Reservations_Stay_Days].[avg_price_per_room].&amp;[2.14E2]"/>
            <x15:cachedUniqueName index="3777" name="[Reservations_Stay_Days].[avg_price_per_room].&amp;[2.142E2]"/>
            <x15:cachedUniqueName index="3778" name="[Reservations_Stay_Days].[avg_price_per_room].&amp;[2.1421E2]"/>
            <x15:cachedUniqueName index="3779" name="[Reservations_Stay_Days].[avg_price_per_room].&amp;[2.146E2]"/>
            <x15:cachedUniqueName index="3780" name="[Reservations_Stay_Days].[avg_price_per_room].&amp;[2.1475E2]"/>
            <x15:cachedUniqueName index="3781" name="[Reservations_Stay_Days].[avg_price_per_room].&amp;[2.1476E2]"/>
            <x15:cachedUniqueName index="3782" name="[Reservations_Stay_Days].[avg_price_per_room].&amp;[2.1483E2]"/>
            <x15:cachedUniqueName index="3783" name="[Reservations_Stay_Days].[avg_price_per_room].&amp;[2.15E2]"/>
            <x15:cachedUniqueName index="3784" name="[Reservations_Stay_Days].[avg_price_per_room].&amp;[2.155E2]"/>
            <x15:cachedUniqueName index="3785" name="[Reservations_Stay_Days].[avg_price_per_room].&amp;[2.1555E2]"/>
            <x15:cachedUniqueName index="3786" name="[Reservations_Stay_Days].[avg_price_per_room].&amp;[2.156E2]"/>
            <x15:cachedUniqueName index="3787" name="[Reservations_Stay_Days].[avg_price_per_room].&amp;[2.16E2]"/>
            <x15:cachedUniqueName index="3788" name="[Reservations_Stay_Days].[avg_price_per_room].&amp;[2.1645E2]"/>
            <x15:cachedUniqueName index="3789" name="[Reservations_Stay_Days].[avg_price_per_room].&amp;[2.1686E2]"/>
            <x15:cachedUniqueName index="3790" name="[Reservations_Stay_Days].[avg_price_per_room].&amp;[2.169E2]"/>
            <x15:cachedUniqueName index="3791" name="[Reservations_Stay_Days].[avg_price_per_room].&amp;[2.171E2]"/>
            <x15:cachedUniqueName index="3792" name="[Reservations_Stay_Days].[avg_price_per_room].&amp;[2.1711E2]"/>
            <x15:cachedUniqueName index="3793" name="[Reservations_Stay_Days].[avg_price_per_room].&amp;[2.176E2]"/>
            <x15:cachedUniqueName index="3794" name="[Reservations_Stay_Days].[avg_price_per_room].&amp;[2.1767E2]"/>
            <x15:cachedUniqueName index="3795" name="[Reservations_Stay_Days].[avg_price_per_room].&amp;[2.1775E2]"/>
            <x15:cachedUniqueName index="3796" name="[Reservations_Stay_Days].[avg_price_per_room].&amp;[2.18E2]"/>
            <x15:cachedUniqueName index="3797" name="[Reservations_Stay_Days].[avg_price_per_room].&amp;[2.1803E2]"/>
            <x15:cachedUniqueName index="3798" name="[Reservations_Stay_Days].[avg_price_per_room].&amp;[2.1872E2]"/>
            <x15:cachedUniqueName index="3799" name="[Reservations_Stay_Days].[avg_price_per_room].&amp;[2.1896E2]"/>
            <x15:cachedUniqueName index="3800" name="[Reservations_Stay_Days].[avg_price_per_room].&amp;[2.19E2]"/>
            <x15:cachedUniqueName index="3801" name="[Reservations_Stay_Days].[avg_price_per_room].&amp;[2.196E2]"/>
            <x15:cachedUniqueName index="3802" name="[Reservations_Stay_Days].[avg_price_per_room].&amp;[2.2E2]"/>
            <x15:cachedUniqueName index="3803" name="[Reservations_Stay_Days].[avg_price_per_room].&amp;[2.2053E2]"/>
            <x15:cachedUniqueName index="3804" name="[Reservations_Stay_Days].[avg_price_per_room].&amp;[2.2073E2]"/>
            <x15:cachedUniqueName index="3805" name="[Reservations_Stay_Days].[avg_price_per_room].&amp;[2.21E2]"/>
            <x15:cachedUniqueName index="3806" name="[Reservations_Stay_Days].[avg_price_per_room].&amp;[2.2118E2]"/>
            <x15:cachedUniqueName index="3807" name="[Reservations_Stay_Days].[avg_price_per_room].&amp;[2.213E2]"/>
            <x15:cachedUniqueName index="3808" name="[Reservations_Stay_Days].[avg_price_per_room].&amp;[2.2133E2]"/>
            <x15:cachedUniqueName index="3809" name="[Reservations_Stay_Days].[avg_price_per_room].&amp;[2.2138E2]"/>
            <x15:cachedUniqueName index="3810" name="[Reservations_Stay_Days].[avg_price_per_room].&amp;[2.2139E2]"/>
            <x15:cachedUniqueName index="3811" name="[Reservations_Stay_Days].[avg_price_per_room].&amp;[2.214E2]"/>
            <x15:cachedUniqueName index="3812" name="[Reservations_Stay_Days].[avg_price_per_room].&amp;[2.2217E2]"/>
            <x15:cachedUniqueName index="3813" name="[Reservations_Stay_Days].[avg_price_per_room].&amp;[2.23E2]"/>
            <x15:cachedUniqueName index="3814" name="[Reservations_Stay_Days].[avg_price_per_room].&amp;[2.2375E2]"/>
            <x15:cachedUniqueName index="3815" name="[Reservations_Stay_Days].[avg_price_per_room].&amp;[2.2376E2]"/>
            <x15:cachedUniqueName index="3816" name="[Reservations_Stay_Days].[avg_price_per_room].&amp;[2.24E2]"/>
            <x15:cachedUniqueName index="3817" name="[Reservations_Stay_Days].[avg_price_per_room].&amp;[2.241E2]"/>
            <x15:cachedUniqueName index="3818" name="[Reservations_Stay_Days].[avg_price_per_room].&amp;[2.2433E2]"/>
            <x15:cachedUniqueName index="3819" name="[Reservations_Stay_Days].[avg_price_per_room].&amp;[2.245E2]"/>
            <x15:cachedUniqueName index="3820" name="[Reservations_Stay_Days].[avg_price_per_room].&amp;[2.2467E2]"/>
            <x15:cachedUniqueName index="3821" name="[Reservations_Stay_Days].[avg_price_per_room].&amp;[2.25E2]"/>
            <x15:cachedUniqueName index="3822" name="[Reservations_Stay_Days].[avg_price_per_room].&amp;[2.252E2]"/>
            <x15:cachedUniqueName index="3823" name="[Reservations_Stay_Days].[avg_price_per_room].&amp;[2.2536E2]"/>
            <x15:cachedUniqueName index="3824" name="[Reservations_Stay_Days].[avg_price_per_room].&amp;[2.254E2]"/>
            <x15:cachedUniqueName index="3825" name="[Reservations_Stay_Days].[avg_price_per_room].&amp;[2.2617E2]"/>
            <x15:cachedUniqueName index="3826" name="[Reservations_Stay_Days].[avg_price_per_room].&amp;[2.2635E2]"/>
            <x15:cachedUniqueName index="3827" name="[Reservations_Stay_Days].[avg_price_per_room].&amp;[2.265E2]"/>
            <x15:cachedUniqueName index="3828" name="[Reservations_Stay_Days].[avg_price_per_room].&amp;[2.2715E2]"/>
            <x15:cachedUniqueName index="3829" name="[Reservations_Stay_Days].[avg_price_per_room].&amp;[2.279E2]"/>
            <x15:cachedUniqueName index="3830" name="[Reservations_Stay_Days].[avg_price_per_room].&amp;[2.28E2]"/>
            <x15:cachedUniqueName index="3831" name="[Reservations_Stay_Days].[avg_price_per_room].&amp;[2.2833E2]"/>
            <x15:cachedUniqueName index="3832" name="[Reservations_Stay_Days].[avg_price_per_room].&amp;[2.286E2]"/>
            <x15:cachedUniqueName index="3833" name="[Reservations_Stay_Days].[avg_price_per_room].&amp;[2.288E2]"/>
            <x15:cachedUniqueName index="3834" name="[Reservations_Stay_Days].[avg_price_per_room].&amp;[2.29E2]"/>
            <x15:cachedUniqueName index="3835" name="[Reservations_Stay_Days].[avg_price_per_room].&amp;[2.2946E2]"/>
            <x15:cachedUniqueName index="3836" name="[Reservations_Stay_Days].[avg_price_per_room].&amp;[2.296E2]"/>
            <x15:cachedUniqueName index="3837" name="[Reservations_Stay_Days].[avg_price_per_room].&amp;[2.3E2]"/>
            <x15:cachedUniqueName index="3838" name="[Reservations_Stay_Days].[avg_price_per_room].&amp;[2.31E2]"/>
            <x15:cachedUniqueName index="3839" name="[Reservations_Stay_Days].[avg_price_per_room].&amp;[2.3115E2]"/>
            <x15:cachedUniqueName index="3840" name="[Reservations_Stay_Days].[avg_price_per_room].&amp;[2.315E2]"/>
            <x15:cachedUniqueName index="3841" name="[Reservations_Stay_Days].[avg_price_per_room].&amp;[2.316E2]"/>
            <x15:cachedUniqueName index="3842" name="[Reservations_Stay_Days].[avg_price_per_room].&amp;[2.3178E2]"/>
            <x15:cachedUniqueName index="3843" name="[Reservations_Stay_Days].[avg_price_per_room].&amp;[2.3233E2]"/>
            <x15:cachedUniqueName index="3844" name="[Reservations_Stay_Days].[avg_price_per_room].&amp;[2.325E2]"/>
            <x15:cachedUniqueName index="3845" name="[Reservations_Stay_Days].[avg_price_per_room].&amp;[2.331E2]"/>
            <x15:cachedUniqueName index="3846" name="[Reservations_Stay_Days].[avg_price_per_room].&amp;[2.3333E2]"/>
            <x15:cachedUniqueName index="3847" name="[Reservations_Stay_Days].[avg_price_per_room].&amp;[2.34E2]"/>
            <x15:cachedUniqueName index="3848" name="[Reservations_Stay_Days].[avg_price_per_room].&amp;[2.3435E2]"/>
            <x15:cachedUniqueName index="3849" name="[Reservations_Stay_Days].[avg_price_per_room].&amp;[2.3471E2]"/>
            <x15:cachedUniqueName index="3850" name="[Reservations_Stay_Days].[avg_price_per_room].&amp;[2.3533E2]"/>
            <x15:cachedUniqueName index="3851" name="[Reservations_Stay_Days].[avg_price_per_room].&amp;[2.355E2]"/>
            <x15:cachedUniqueName index="3852" name="[Reservations_Stay_Days].[avg_price_per_room].&amp;[2.3563E2]"/>
            <x15:cachedUniqueName index="3853" name="[Reservations_Stay_Days].[avg_price_per_room].&amp;[2.3594E2]"/>
            <x15:cachedUniqueName index="3854" name="[Reservations_Stay_Days].[avg_price_per_room].&amp;[2.3614E2]"/>
            <x15:cachedUniqueName index="3855" name="[Reservations_Stay_Days].[avg_price_per_room].&amp;[2.3652E2]"/>
            <x15:cachedUniqueName index="3856" name="[Reservations_Stay_Days].[avg_price_per_room].&amp;[2.37E2]"/>
            <x15:cachedUniqueName index="3857" name="[Reservations_Stay_Days].[avg_price_per_room].&amp;[2.372E2]"/>
            <x15:cachedUniqueName index="3858" name="[Reservations_Stay_Days].[avg_price_per_room].&amp;[2.376E2]"/>
            <x15:cachedUniqueName index="3859" name="[Reservations_Stay_Days].[avg_price_per_room].&amp;[2.3775E2]"/>
            <x15:cachedUniqueName index="3860" name="[Reservations_Stay_Days].[avg_price_per_room].&amp;[2.3815E2]"/>
            <x15:cachedUniqueName index="3861" name="[Reservations_Stay_Days].[avg_price_per_room].&amp;[2.39E2]"/>
            <x15:cachedUniqueName index="3862" name="[Reservations_Stay_Days].[avg_price_per_room].&amp;[2.4E2]"/>
            <x15:cachedUniqueName index="3863" name="[Reservations_Stay_Days].[avg_price_per_room].&amp;[2.41E2]"/>
            <x15:cachedUniqueName index="3864" name="[Reservations_Stay_Days].[avg_price_per_room].&amp;[2.4159E2]"/>
            <x15:cachedUniqueName index="3865" name="[Reservations_Stay_Days].[avg_price_per_room].&amp;[2.42E2]"/>
            <x15:cachedUniqueName index="3866" name="[Reservations_Stay_Days].[avg_price_per_room].&amp;[2.4233E2]"/>
            <x15:cachedUniqueName index="3867" name="[Reservations_Stay_Days].[avg_price_per_room].&amp;[2.4277E2]"/>
            <x15:cachedUniqueName index="3868" name="[Reservations_Stay_Days].[avg_price_per_room].&amp;[2.429E2]"/>
            <x15:cachedUniqueName index="3869" name="[Reservations_Stay_Days].[avg_price_per_room].&amp;[2.43E2]"/>
            <x15:cachedUniqueName index="3870" name="[Reservations_Stay_Days].[avg_price_per_room].&amp;[2.436E2]"/>
            <x15:cachedUniqueName index="3871" name="[Reservations_Stay_Days].[avg_price_per_room].&amp;[2.439E2]"/>
            <x15:cachedUniqueName index="3872" name="[Reservations_Stay_Days].[avg_price_per_room].&amp;[2.448E2]"/>
            <x15:cachedUniqueName index="3873" name="[Reservations_Stay_Days].[avg_price_per_room].&amp;[2.45E2]"/>
            <x15:cachedUniqueName index="3874" name="[Reservations_Stay_Days].[avg_price_per_room].&amp;[2.4625E2]"/>
            <x15:cachedUniqueName index="3875" name="[Reservations_Stay_Days].[avg_price_per_room].&amp;[2.466E2]"/>
            <x15:cachedUniqueName index="3876" name="[Reservations_Stay_Days].[avg_price_per_room].&amp;[2.48E2]"/>
            <x15:cachedUniqueName index="3877" name="[Reservations_Stay_Days].[avg_price_per_room].&amp;[2.4849E2]"/>
            <x15:cachedUniqueName index="3878" name="[Reservations_Stay_Days].[avg_price_per_room].&amp;[2.49E2]"/>
            <x15:cachedUniqueName index="3879" name="[Reservations_Stay_Days].[avg_price_per_room].&amp;[2.4963E2]"/>
            <x15:cachedUniqueName index="3880" name="[Reservations_Stay_Days].[avg_price_per_room].&amp;[2.5E2]"/>
            <x15:cachedUniqueName index="3881" name="[Reservations_Stay_Days].[avg_price_per_room].&amp;[2.515E2]"/>
            <x15:cachedUniqueName index="3882" name="[Reservations_Stay_Days].[avg_price_per_room].&amp;[2.517E2]"/>
            <x15:cachedUniqueName index="3883" name="[Reservations_Stay_Days].[avg_price_per_room].&amp;[2.531E2]"/>
            <x15:cachedUniqueName index="3884" name="[Reservations_Stay_Days].[avg_price_per_room].&amp;[2.5367E2]"/>
            <x15:cachedUniqueName index="3885" name="[Reservations_Stay_Days].[avg_price_per_room].&amp;[2.54E2]"/>
            <x15:cachedUniqueName index="3886" name="[Reservations_Stay_Days].[avg_price_per_room].&amp;[2.545E2]"/>
            <x15:cachedUniqueName index="3887" name="[Reservations_Stay_Days].[avg_price_per_room].&amp;[2.56E2]"/>
            <x15:cachedUniqueName index="3888" name="[Reservations_Stay_Days].[avg_price_per_room].&amp;[2.561E2]"/>
            <x15:cachedUniqueName index="3889" name="[Reservations_Stay_Days].[avg_price_per_room].&amp;[2.58E2]"/>
            <x15:cachedUniqueName index="3890" name="[Reservations_Stay_Days].[avg_price_per_room].&amp;[2.59E2]"/>
            <x15:cachedUniqueName index="3891" name="[Reservations_Stay_Days].[avg_price_per_room].&amp;[2.592E2]"/>
            <x15:cachedUniqueName index="3892" name="[Reservations_Stay_Days].[avg_price_per_room].&amp;[2.6E2]"/>
            <x15:cachedUniqueName index="3893" name="[Reservations_Stay_Days].[avg_price_per_room].&amp;[2.604E2]"/>
            <x15:cachedUniqueName index="3894" name="[Reservations_Stay_Days].[avg_price_per_room].&amp;[2.605E2]"/>
            <x15:cachedUniqueName index="3895" name="[Reservations_Stay_Days].[avg_price_per_room].&amp;[2.609E2]"/>
            <x15:cachedUniqueName index="3896" name="[Reservations_Stay_Days].[avg_price_per_room].&amp;[2.61E2]"/>
            <x15:cachedUniqueName index="3897" name="[Reservations_Stay_Days].[avg_price_per_room].&amp;[2.627E2]"/>
            <x15:cachedUniqueName index="3898" name="[Reservations_Stay_Days].[avg_price_per_room].&amp;[2.6355E2]"/>
            <x15:cachedUniqueName index="3899" name="[Reservations_Stay_Days].[avg_price_per_room].&amp;[2.6391E2]"/>
            <x15:cachedUniqueName index="3900" name="[Reservations_Stay_Days].[avg_price_per_room].&amp;[2.641E2]"/>
            <x15:cachedUniqueName index="3901" name="[Reservations_Stay_Days].[avg_price_per_room].&amp;[2.65E2]"/>
            <x15:cachedUniqueName index="3902" name="[Reservations_Stay_Days].[avg_price_per_room].&amp;[2.6544E2]"/>
            <x15:cachedUniqueName index="3903" name="[Reservations_Stay_Days].[avg_price_per_room].&amp;[2.663E2]"/>
            <x15:cachedUniqueName index="3904" name="[Reservations_Stay_Days].[avg_price_per_room].&amp;[2.6667E2]"/>
            <x15:cachedUniqueName index="3905" name="[Reservations_Stay_Days].[avg_price_per_room].&amp;[2.693E2]"/>
            <x15:cachedUniqueName index="3906" name="[Reservations_Stay_Days].[avg_price_per_room].&amp;[2.742E2]"/>
            <x15:cachedUniqueName index="3907" name="[Reservations_Stay_Days].[avg_price_per_room].&amp;[2.75E2]"/>
            <x15:cachedUniqueName index="3908" name="[Reservations_Stay_Days].[avg_price_per_room].&amp;[2.77E2]"/>
            <x15:cachedUniqueName index="3909" name="[Reservations_Stay_Days].[avg_price_per_room].&amp;[2.78E2]"/>
            <x15:cachedUniqueName index="3910" name="[Reservations_Stay_Days].[avg_price_per_room].&amp;[2.789E2]"/>
            <x15:cachedUniqueName index="3911" name="[Reservations_Stay_Days].[avg_price_per_room].&amp;[2.792E2]"/>
            <x15:cachedUniqueName index="3912" name="[Reservations_Stay_Days].[avg_price_per_room].&amp;[2.8367E2]"/>
            <x15:cachedUniqueName index="3913" name="[Reservations_Stay_Days].[avg_price_per_room].&amp;[2.841E2]"/>
            <x15:cachedUniqueName index="3914" name="[Reservations_Stay_Days].[avg_price_per_room].&amp;[2.8517E2]"/>
            <x15:cachedUniqueName index="3915" name="[Reservations_Stay_Days].[avg_price_per_room].&amp;[2.88E2]"/>
            <x15:cachedUniqueName index="3916" name="[Reservations_Stay_Days].[avg_price_per_room].&amp;[2.89E2]"/>
            <x15:cachedUniqueName index="3917" name="[Reservations_Stay_Days].[avg_price_per_room].&amp;[2.94E2]"/>
            <x15:cachedUniqueName index="3918" name="[Reservations_Stay_Days].[avg_price_per_room].&amp;[2.96E2]"/>
            <x15:cachedUniqueName index="3919" name="[Reservations_Stay_Days].[avg_price_per_room].&amp;[2.97E2]"/>
            <x15:cachedUniqueName index="3920" name="[Reservations_Stay_Days].[avg_price_per_room].&amp;[2.9933E2]"/>
            <x15:cachedUniqueName index="3921" name="[Reservations_Stay_Days].[avg_price_per_room].&amp;[3.E2]"/>
            <x15:cachedUniqueName index="3922" name="[Reservations_Stay_Days].[avg_price_per_room].&amp;[3.06E2]"/>
            <x15:cachedUniqueName index="3923" name="[Reservations_Stay_Days].[avg_price_per_room].&amp;[3.141E2]"/>
            <x15:cachedUniqueName index="3924" name="[Reservations_Stay_Days].[avg_price_per_room].&amp;[3.16E2]"/>
            <x15:cachedUniqueName index="3925" name="[Reservations_Stay_Days].[avg_price_per_room].&amp;[3.3257E2]"/>
            <x15:cachedUniqueName index="3926" name="[Reservations_Stay_Days].[avg_price_per_room].&amp;[3.4963E2]"/>
            <x15:cachedUniqueName index="3927" name="[Reservations_Stay_Days].[avg_price_per_room].&amp;[3.65E2]"/>
            <x15:cachedUniqueName index="3928" name="[Reservations_Stay_Days].[avg_price_per_room].&amp;[3.755E2]"/>
            <x15:cachedUniqueName index="3929" name="[Reservations_Stay_Days].[avg_price_per_room].&amp;[5.4E2]"/>
          </x15:cachedUniqueNames>
        </ext>
      </extLst>
    </cacheField>
    <cacheField name="[Reservations_Stay_Days].[booking_status].[booking_status]" caption="booking_status" numFmtId="0" hierarchy="105" level="1">
      <sharedItems count="2">
        <s v="Canceled"/>
        <s v="Not_Canceled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booking_status].&amp;[Canceled]"/>
            <x15:cachedUniqueName index="1" name="[Reservations_Stay_Days].[booking_status].&amp;[Not_Canceled]"/>
          </x15:cachedUniqueNames>
        </ext>
      </extLst>
    </cacheField>
    <cacheField name="[Measures].[Recuento de booking_status]" caption="Recuento de booking_status" numFmtId="0" hierarchy="139" level="32767"/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0" memberValueDatatype="20" unbalanced="0"/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2" memberValueDatatype="5" unbalanced="0">
      <fieldsUsage count="2">
        <fieldUsage x="-1"/>
        <fieldUsage x="0"/>
      </fieldsUsage>
    </cacheHierarchy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2" memberValueDatatype="130" unbalanced="0">
      <fieldsUsage count="2">
        <fieldUsage x="-1"/>
        <fieldUsage x="1"/>
      </fieldsUsage>
    </cacheHierarchy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8831481483" createdVersion="5" refreshedVersion="7" minRefreshableVersion="3" recordCount="0" supportSubquery="1" supportAdvancedDrill="1" xr:uid="{46010868-659D-4098-806F-53C9E4DB2583}">
  <cacheSource type="external" connectionId="5"/>
  <cacheFields count="5">
    <cacheField name="[Reservations_Stay_Days].[month_arrival_name].[month_arrival_name]" caption="month_arrival_name" numFmtId="0" hierarchy="9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month_arrival_name].&amp;[Apr]"/>
            <x15:cachedUniqueName index="1" name="[Reservations_Stay_Days].[month_arrival_name].&amp;[Aug]"/>
            <x15:cachedUniqueName index="2" name="[Reservations_Stay_Days].[month_arrival_name].&amp;[Dec]"/>
            <x15:cachedUniqueName index="3" name="[Reservations_Stay_Days].[month_arrival_name].&amp;[Feb]"/>
            <x15:cachedUniqueName index="4" name="[Reservations_Stay_Days].[month_arrival_name].&amp;[Jan]"/>
            <x15:cachedUniqueName index="5" name="[Reservations_Stay_Days].[month_arrival_name].&amp;[Jul]"/>
            <x15:cachedUniqueName index="6" name="[Reservations_Stay_Days].[month_arrival_name].&amp;[Jun]"/>
            <x15:cachedUniqueName index="7" name="[Reservations_Stay_Days].[month_arrival_name].&amp;[Mar]"/>
            <x15:cachedUniqueName index="8" name="[Reservations_Stay_Days].[month_arrival_name].&amp;[May]"/>
            <x15:cachedUniqueName index="9" name="[Reservations_Stay_Days].[month_arrival_name].&amp;[Nov]"/>
            <x15:cachedUniqueName index="10" name="[Reservations_Stay_Days].[month_arrival_name].&amp;[Oct]"/>
            <x15:cachedUniqueName index="11" name="[Reservations_Stay_Days].[month_arrival_name].&amp;[Sep]"/>
          </x15:cachedUniqueNames>
        </ext>
      </extLst>
    </cacheField>
    <cacheField name="[Reservations_Stay_Days].[arrival_year].[arrival_year]" caption="arrival_year" numFmtId="0" hierarchy="92" level="1">
      <sharedItems containsSemiMixedTypes="0" containsNonDate="0" containsString="0"/>
    </cacheField>
    <cacheField name="[Reservations_Stay_Days].[booking_status].[booking_status]" caption="booking_status" numFmtId="0" hierarchy="105" level="1">
      <sharedItems count="2">
        <s v="Canceled"/>
        <s v="Not_Canceled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booking_status].&amp;[Canceled]"/>
            <x15:cachedUniqueName index="1" name="[Reservations_Stay_Days].[booking_status].&amp;[Not_Canceled]"/>
          </x15:cachedUniqueNames>
        </ext>
      </extLst>
    </cacheField>
    <cacheField name="[Reservations_Stay_Days].[lead_time].[lead_time]" caption="lead_time" numFmtId="0" hierarchy="91" level="1">
      <sharedItems containsSemiMixedTypes="0" containsString="0" containsNumber="1" containsInteger="1" minValue="0" maxValue="443" count="351">
        <n v="0"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3"/>
        <n v="314"/>
        <n v="315"/>
        <n v="317"/>
        <n v="318"/>
        <n v="319"/>
        <n v="320"/>
        <n v="322"/>
        <n v="323"/>
        <n v="324"/>
        <n v="325"/>
        <n v="326"/>
        <n v="328"/>
        <n v="330"/>
        <n v="331"/>
        <n v="332"/>
        <n v="333"/>
        <n v="335"/>
        <n v="336"/>
        <n v="338"/>
        <n v="341"/>
        <n v="345"/>
        <n v="346"/>
        <n v="348"/>
        <n v="349"/>
        <n v="350"/>
        <n v="351"/>
        <n v="352"/>
        <n v="353"/>
        <n v="355"/>
        <n v="359"/>
        <n v="361"/>
        <n v="372"/>
        <n v="377"/>
        <n v="381"/>
        <n v="386"/>
        <n v="418"/>
        <n v="433"/>
        <n v="443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lead_time].&amp;[0]"/>
            <x15:cachedUniqueName index="1" name="[Reservations_Stay_Days].[lead_time].&amp;[1]"/>
            <x15:cachedUniqueName index="2" name="[Reservations_Stay_Days].[lead_time].&amp;[2]"/>
            <x15:cachedUniqueName index="3" name="[Reservations_Stay_Days].[lead_time].&amp;[3]"/>
            <x15:cachedUniqueName index="4" name="[Reservations_Stay_Days].[lead_time].&amp;[4]"/>
            <x15:cachedUniqueName index="5" name="[Reservations_Stay_Days].[lead_time].&amp;[5]"/>
            <x15:cachedUniqueName index="6" name="[Reservations_Stay_Days].[lead_time].&amp;[6]"/>
            <x15:cachedUniqueName index="7" name="[Reservations_Stay_Days].[lead_time].&amp;[7]"/>
            <x15:cachedUniqueName index="8" name="[Reservations_Stay_Days].[lead_time].&amp;[8]"/>
            <x15:cachedUniqueName index="9" name="[Reservations_Stay_Days].[lead_time].&amp;[9]"/>
            <x15:cachedUniqueName index="10" name="[Reservations_Stay_Days].[lead_time].&amp;[10]"/>
            <x15:cachedUniqueName index="11" name="[Reservations_Stay_Days].[lead_time].&amp;[11]"/>
            <x15:cachedUniqueName index="12" name="[Reservations_Stay_Days].[lead_time].&amp;[12]"/>
            <x15:cachedUniqueName index="13" name="[Reservations_Stay_Days].[lead_time].&amp;[13]"/>
            <x15:cachedUniqueName index="14" name="[Reservations_Stay_Days].[lead_time].&amp;[14]"/>
            <x15:cachedUniqueName index="15" name="[Reservations_Stay_Days].[lead_time].&amp;[15]"/>
            <x15:cachedUniqueName index="16" name="[Reservations_Stay_Days].[lead_time].&amp;[16]"/>
            <x15:cachedUniqueName index="17" name="[Reservations_Stay_Days].[lead_time].&amp;[17]"/>
            <x15:cachedUniqueName index="18" name="[Reservations_Stay_Days].[lead_time].&amp;[18]"/>
            <x15:cachedUniqueName index="19" name="[Reservations_Stay_Days].[lead_time].&amp;[19]"/>
            <x15:cachedUniqueName index="20" name="[Reservations_Stay_Days].[lead_time].&amp;[20]"/>
            <x15:cachedUniqueName index="21" name="[Reservations_Stay_Days].[lead_time].&amp;[21]"/>
            <x15:cachedUniqueName index="22" name="[Reservations_Stay_Days].[lead_time].&amp;[22]"/>
            <x15:cachedUniqueName index="23" name="[Reservations_Stay_Days].[lead_time].&amp;[23]"/>
            <x15:cachedUniqueName index="24" name="[Reservations_Stay_Days].[lead_time].&amp;[24]"/>
            <x15:cachedUniqueName index="25" name="[Reservations_Stay_Days].[lead_time].&amp;[25]"/>
            <x15:cachedUniqueName index="26" name="[Reservations_Stay_Days].[lead_time].&amp;[26]"/>
            <x15:cachedUniqueName index="27" name="[Reservations_Stay_Days].[lead_time].&amp;[27]"/>
            <x15:cachedUniqueName index="28" name="[Reservations_Stay_Days].[lead_time].&amp;[28]"/>
            <x15:cachedUniqueName index="29" name="[Reservations_Stay_Days].[lead_time].&amp;[29]"/>
            <x15:cachedUniqueName index="30" name="[Reservations_Stay_Days].[lead_time].&amp;[30]"/>
            <x15:cachedUniqueName index="31" name="[Reservations_Stay_Days].[lead_time].&amp;[31]"/>
            <x15:cachedUniqueName index="32" name="[Reservations_Stay_Days].[lead_time].&amp;[32]"/>
            <x15:cachedUniqueName index="33" name="[Reservations_Stay_Days].[lead_time].&amp;[33]"/>
            <x15:cachedUniqueName index="34" name="[Reservations_Stay_Days].[lead_time].&amp;[34]"/>
            <x15:cachedUniqueName index="35" name="[Reservations_Stay_Days].[lead_time].&amp;[35]"/>
            <x15:cachedUniqueName index="36" name="[Reservations_Stay_Days].[lead_time].&amp;[36]"/>
            <x15:cachedUniqueName index="37" name="[Reservations_Stay_Days].[lead_time].&amp;[37]"/>
            <x15:cachedUniqueName index="38" name="[Reservations_Stay_Days].[lead_time].&amp;[38]"/>
            <x15:cachedUniqueName index="39" name="[Reservations_Stay_Days].[lead_time].&amp;[39]"/>
            <x15:cachedUniqueName index="40" name="[Reservations_Stay_Days].[lead_time].&amp;[40]"/>
            <x15:cachedUniqueName index="41" name="[Reservations_Stay_Days].[lead_time].&amp;[41]"/>
            <x15:cachedUniqueName index="42" name="[Reservations_Stay_Days].[lead_time].&amp;[42]"/>
            <x15:cachedUniqueName index="43" name="[Reservations_Stay_Days].[lead_time].&amp;[43]"/>
            <x15:cachedUniqueName index="44" name="[Reservations_Stay_Days].[lead_time].&amp;[44]"/>
            <x15:cachedUniqueName index="45" name="[Reservations_Stay_Days].[lead_time].&amp;[45]"/>
            <x15:cachedUniqueName index="46" name="[Reservations_Stay_Days].[lead_time].&amp;[46]"/>
            <x15:cachedUniqueName index="47" name="[Reservations_Stay_Days].[lead_time].&amp;[47]"/>
            <x15:cachedUniqueName index="48" name="[Reservations_Stay_Days].[lead_time].&amp;[48]"/>
            <x15:cachedUniqueName index="49" name="[Reservations_Stay_Days].[lead_time].&amp;[49]"/>
            <x15:cachedUniqueName index="50" name="[Reservations_Stay_Days].[lead_time].&amp;[50]"/>
            <x15:cachedUniqueName index="51" name="[Reservations_Stay_Days].[lead_time].&amp;[51]"/>
            <x15:cachedUniqueName index="52" name="[Reservations_Stay_Days].[lead_time].&amp;[52]"/>
            <x15:cachedUniqueName index="53" name="[Reservations_Stay_Days].[lead_time].&amp;[53]"/>
            <x15:cachedUniqueName index="54" name="[Reservations_Stay_Days].[lead_time].&amp;[54]"/>
            <x15:cachedUniqueName index="55" name="[Reservations_Stay_Days].[lead_time].&amp;[55]"/>
            <x15:cachedUniqueName index="56" name="[Reservations_Stay_Days].[lead_time].&amp;[56]"/>
            <x15:cachedUniqueName index="57" name="[Reservations_Stay_Days].[lead_time].&amp;[57]"/>
            <x15:cachedUniqueName index="58" name="[Reservations_Stay_Days].[lead_time].&amp;[58]"/>
            <x15:cachedUniqueName index="59" name="[Reservations_Stay_Days].[lead_time].&amp;[59]"/>
            <x15:cachedUniqueName index="60" name="[Reservations_Stay_Days].[lead_time].&amp;[60]"/>
            <x15:cachedUniqueName index="61" name="[Reservations_Stay_Days].[lead_time].&amp;[61]"/>
            <x15:cachedUniqueName index="62" name="[Reservations_Stay_Days].[lead_time].&amp;[62]"/>
            <x15:cachedUniqueName index="63" name="[Reservations_Stay_Days].[lead_time].&amp;[63]"/>
            <x15:cachedUniqueName index="64" name="[Reservations_Stay_Days].[lead_time].&amp;[64]"/>
            <x15:cachedUniqueName index="65" name="[Reservations_Stay_Days].[lead_time].&amp;[65]"/>
            <x15:cachedUniqueName index="66" name="[Reservations_Stay_Days].[lead_time].&amp;[66]"/>
            <x15:cachedUniqueName index="67" name="[Reservations_Stay_Days].[lead_time].&amp;[67]"/>
            <x15:cachedUniqueName index="68" name="[Reservations_Stay_Days].[lead_time].&amp;[68]"/>
            <x15:cachedUniqueName index="69" name="[Reservations_Stay_Days].[lead_time].&amp;[69]"/>
            <x15:cachedUniqueName index="70" name="[Reservations_Stay_Days].[lead_time].&amp;[70]"/>
            <x15:cachedUniqueName index="71" name="[Reservations_Stay_Days].[lead_time].&amp;[71]"/>
            <x15:cachedUniqueName index="72" name="[Reservations_Stay_Days].[lead_time].&amp;[72]"/>
            <x15:cachedUniqueName index="73" name="[Reservations_Stay_Days].[lead_time].&amp;[73]"/>
            <x15:cachedUniqueName index="74" name="[Reservations_Stay_Days].[lead_time].&amp;[74]"/>
            <x15:cachedUniqueName index="75" name="[Reservations_Stay_Days].[lead_time].&amp;[75]"/>
            <x15:cachedUniqueName index="76" name="[Reservations_Stay_Days].[lead_time].&amp;[76]"/>
            <x15:cachedUniqueName index="77" name="[Reservations_Stay_Days].[lead_time].&amp;[77]"/>
            <x15:cachedUniqueName index="78" name="[Reservations_Stay_Days].[lead_time].&amp;[78]"/>
            <x15:cachedUniqueName index="79" name="[Reservations_Stay_Days].[lead_time].&amp;[79]"/>
            <x15:cachedUniqueName index="80" name="[Reservations_Stay_Days].[lead_time].&amp;[80]"/>
            <x15:cachedUniqueName index="81" name="[Reservations_Stay_Days].[lead_time].&amp;[81]"/>
            <x15:cachedUniqueName index="82" name="[Reservations_Stay_Days].[lead_time].&amp;[82]"/>
            <x15:cachedUniqueName index="83" name="[Reservations_Stay_Days].[lead_time].&amp;[83]"/>
            <x15:cachedUniqueName index="84" name="[Reservations_Stay_Days].[lead_time].&amp;[84]"/>
            <x15:cachedUniqueName index="85" name="[Reservations_Stay_Days].[lead_time].&amp;[85]"/>
            <x15:cachedUniqueName index="86" name="[Reservations_Stay_Days].[lead_time].&amp;[86]"/>
            <x15:cachedUniqueName index="87" name="[Reservations_Stay_Days].[lead_time].&amp;[87]"/>
            <x15:cachedUniqueName index="88" name="[Reservations_Stay_Days].[lead_time].&amp;[88]"/>
            <x15:cachedUniqueName index="89" name="[Reservations_Stay_Days].[lead_time].&amp;[89]"/>
            <x15:cachedUniqueName index="90" name="[Reservations_Stay_Days].[lead_time].&amp;[90]"/>
            <x15:cachedUniqueName index="91" name="[Reservations_Stay_Days].[lead_time].&amp;[91]"/>
            <x15:cachedUniqueName index="92" name="[Reservations_Stay_Days].[lead_time].&amp;[92]"/>
            <x15:cachedUniqueName index="93" name="[Reservations_Stay_Days].[lead_time].&amp;[93]"/>
            <x15:cachedUniqueName index="94" name="[Reservations_Stay_Days].[lead_time].&amp;[94]"/>
            <x15:cachedUniqueName index="95" name="[Reservations_Stay_Days].[lead_time].&amp;[95]"/>
            <x15:cachedUniqueName index="96" name="[Reservations_Stay_Days].[lead_time].&amp;[96]"/>
            <x15:cachedUniqueName index="97" name="[Reservations_Stay_Days].[lead_time].&amp;[97]"/>
            <x15:cachedUniqueName index="98" name="[Reservations_Stay_Days].[lead_time].&amp;[98]"/>
            <x15:cachedUniqueName index="99" name="[Reservations_Stay_Days].[lead_time].&amp;[99]"/>
            <x15:cachedUniqueName index="100" name="[Reservations_Stay_Days].[lead_time].&amp;[100]"/>
            <x15:cachedUniqueName index="101" name="[Reservations_Stay_Days].[lead_time].&amp;[101]"/>
            <x15:cachedUniqueName index="102" name="[Reservations_Stay_Days].[lead_time].&amp;[102]"/>
            <x15:cachedUniqueName index="103" name="[Reservations_Stay_Days].[lead_time].&amp;[103]"/>
            <x15:cachedUniqueName index="104" name="[Reservations_Stay_Days].[lead_time].&amp;[104]"/>
            <x15:cachedUniqueName index="105" name="[Reservations_Stay_Days].[lead_time].&amp;[105]"/>
            <x15:cachedUniqueName index="106" name="[Reservations_Stay_Days].[lead_time].&amp;[106]"/>
            <x15:cachedUniqueName index="107" name="[Reservations_Stay_Days].[lead_time].&amp;[107]"/>
            <x15:cachedUniqueName index="108" name="[Reservations_Stay_Days].[lead_time].&amp;[108]"/>
            <x15:cachedUniqueName index="109" name="[Reservations_Stay_Days].[lead_time].&amp;[109]"/>
            <x15:cachedUniqueName index="110" name="[Reservations_Stay_Days].[lead_time].&amp;[110]"/>
            <x15:cachedUniqueName index="111" name="[Reservations_Stay_Days].[lead_time].&amp;[111]"/>
            <x15:cachedUniqueName index="112" name="[Reservations_Stay_Days].[lead_time].&amp;[112]"/>
            <x15:cachedUniqueName index="113" name="[Reservations_Stay_Days].[lead_time].&amp;[113]"/>
            <x15:cachedUniqueName index="114" name="[Reservations_Stay_Days].[lead_time].&amp;[114]"/>
            <x15:cachedUniqueName index="115" name="[Reservations_Stay_Days].[lead_time].&amp;[115]"/>
            <x15:cachedUniqueName index="116" name="[Reservations_Stay_Days].[lead_time].&amp;[116]"/>
            <x15:cachedUniqueName index="117" name="[Reservations_Stay_Days].[lead_time].&amp;[117]"/>
            <x15:cachedUniqueName index="118" name="[Reservations_Stay_Days].[lead_time].&amp;[118]"/>
            <x15:cachedUniqueName index="119" name="[Reservations_Stay_Days].[lead_time].&amp;[119]"/>
            <x15:cachedUniqueName index="120" name="[Reservations_Stay_Days].[lead_time].&amp;[120]"/>
            <x15:cachedUniqueName index="121" name="[Reservations_Stay_Days].[lead_time].&amp;[121]"/>
            <x15:cachedUniqueName index="122" name="[Reservations_Stay_Days].[lead_time].&amp;[122]"/>
            <x15:cachedUniqueName index="123" name="[Reservations_Stay_Days].[lead_time].&amp;[123]"/>
            <x15:cachedUniqueName index="124" name="[Reservations_Stay_Days].[lead_time].&amp;[124]"/>
            <x15:cachedUniqueName index="125" name="[Reservations_Stay_Days].[lead_time].&amp;[125]"/>
            <x15:cachedUniqueName index="126" name="[Reservations_Stay_Days].[lead_time].&amp;[126]"/>
            <x15:cachedUniqueName index="127" name="[Reservations_Stay_Days].[lead_time].&amp;[127]"/>
            <x15:cachedUniqueName index="128" name="[Reservations_Stay_Days].[lead_time].&amp;[128]"/>
            <x15:cachedUniqueName index="129" name="[Reservations_Stay_Days].[lead_time].&amp;[129]"/>
            <x15:cachedUniqueName index="130" name="[Reservations_Stay_Days].[lead_time].&amp;[130]"/>
            <x15:cachedUniqueName index="131" name="[Reservations_Stay_Days].[lead_time].&amp;[131]"/>
            <x15:cachedUniqueName index="132" name="[Reservations_Stay_Days].[lead_time].&amp;[132]"/>
            <x15:cachedUniqueName index="133" name="[Reservations_Stay_Days].[lead_time].&amp;[133]"/>
            <x15:cachedUniqueName index="134" name="[Reservations_Stay_Days].[lead_time].&amp;[134]"/>
            <x15:cachedUniqueName index="135" name="[Reservations_Stay_Days].[lead_time].&amp;[135]"/>
            <x15:cachedUniqueName index="136" name="[Reservations_Stay_Days].[lead_time].&amp;[136]"/>
            <x15:cachedUniqueName index="137" name="[Reservations_Stay_Days].[lead_time].&amp;[137]"/>
            <x15:cachedUniqueName index="138" name="[Reservations_Stay_Days].[lead_time].&amp;[138]"/>
            <x15:cachedUniqueName index="139" name="[Reservations_Stay_Days].[lead_time].&amp;[139]"/>
            <x15:cachedUniqueName index="140" name="[Reservations_Stay_Days].[lead_time].&amp;[140]"/>
            <x15:cachedUniqueName index="141" name="[Reservations_Stay_Days].[lead_time].&amp;[141]"/>
            <x15:cachedUniqueName index="142" name="[Reservations_Stay_Days].[lead_time].&amp;[142]"/>
            <x15:cachedUniqueName index="143" name="[Reservations_Stay_Days].[lead_time].&amp;[143]"/>
            <x15:cachedUniqueName index="144" name="[Reservations_Stay_Days].[lead_time].&amp;[144]"/>
            <x15:cachedUniqueName index="145" name="[Reservations_Stay_Days].[lead_time].&amp;[145]"/>
            <x15:cachedUniqueName index="146" name="[Reservations_Stay_Days].[lead_time].&amp;[146]"/>
            <x15:cachedUniqueName index="147" name="[Reservations_Stay_Days].[lead_time].&amp;[147]"/>
            <x15:cachedUniqueName index="148" name="[Reservations_Stay_Days].[lead_time].&amp;[148]"/>
            <x15:cachedUniqueName index="149" name="[Reservations_Stay_Days].[lead_time].&amp;[149]"/>
            <x15:cachedUniqueName index="150" name="[Reservations_Stay_Days].[lead_time].&amp;[150]"/>
            <x15:cachedUniqueName index="151" name="[Reservations_Stay_Days].[lead_time].&amp;[151]"/>
            <x15:cachedUniqueName index="152" name="[Reservations_Stay_Days].[lead_time].&amp;[152]"/>
            <x15:cachedUniqueName index="153" name="[Reservations_Stay_Days].[lead_time].&amp;[153]"/>
            <x15:cachedUniqueName index="154" name="[Reservations_Stay_Days].[lead_time].&amp;[154]"/>
            <x15:cachedUniqueName index="155" name="[Reservations_Stay_Days].[lead_time].&amp;[155]"/>
            <x15:cachedUniqueName index="156" name="[Reservations_Stay_Days].[lead_time].&amp;[156]"/>
            <x15:cachedUniqueName index="157" name="[Reservations_Stay_Days].[lead_time].&amp;[157]"/>
            <x15:cachedUniqueName index="158" name="[Reservations_Stay_Days].[lead_time].&amp;[158]"/>
            <x15:cachedUniqueName index="159" name="[Reservations_Stay_Days].[lead_time].&amp;[159]"/>
            <x15:cachedUniqueName index="160" name="[Reservations_Stay_Days].[lead_time].&amp;[160]"/>
            <x15:cachedUniqueName index="161" name="[Reservations_Stay_Days].[lead_time].&amp;[161]"/>
            <x15:cachedUniqueName index="162" name="[Reservations_Stay_Days].[lead_time].&amp;[162]"/>
            <x15:cachedUniqueName index="163" name="[Reservations_Stay_Days].[lead_time].&amp;[163]"/>
            <x15:cachedUniqueName index="164" name="[Reservations_Stay_Days].[lead_time].&amp;[164]"/>
            <x15:cachedUniqueName index="165" name="[Reservations_Stay_Days].[lead_time].&amp;[165]"/>
            <x15:cachedUniqueName index="166" name="[Reservations_Stay_Days].[lead_time].&amp;[166]"/>
            <x15:cachedUniqueName index="167" name="[Reservations_Stay_Days].[lead_time].&amp;[167]"/>
            <x15:cachedUniqueName index="168" name="[Reservations_Stay_Days].[lead_time].&amp;[168]"/>
            <x15:cachedUniqueName index="169" name="[Reservations_Stay_Days].[lead_time].&amp;[169]"/>
            <x15:cachedUniqueName index="170" name="[Reservations_Stay_Days].[lead_time].&amp;[170]"/>
            <x15:cachedUniqueName index="171" name="[Reservations_Stay_Days].[lead_time].&amp;[171]"/>
            <x15:cachedUniqueName index="172" name="[Reservations_Stay_Days].[lead_time].&amp;[172]"/>
            <x15:cachedUniqueName index="173" name="[Reservations_Stay_Days].[lead_time].&amp;[173]"/>
            <x15:cachedUniqueName index="174" name="[Reservations_Stay_Days].[lead_time].&amp;[174]"/>
            <x15:cachedUniqueName index="175" name="[Reservations_Stay_Days].[lead_time].&amp;[175]"/>
            <x15:cachedUniqueName index="176" name="[Reservations_Stay_Days].[lead_time].&amp;[176]"/>
            <x15:cachedUniqueName index="177" name="[Reservations_Stay_Days].[lead_time].&amp;[177]"/>
            <x15:cachedUniqueName index="178" name="[Reservations_Stay_Days].[lead_time].&amp;[178]"/>
            <x15:cachedUniqueName index="179" name="[Reservations_Stay_Days].[lead_time].&amp;[179]"/>
            <x15:cachedUniqueName index="180" name="[Reservations_Stay_Days].[lead_time].&amp;[180]"/>
            <x15:cachedUniqueName index="181" name="[Reservations_Stay_Days].[lead_time].&amp;[181]"/>
            <x15:cachedUniqueName index="182" name="[Reservations_Stay_Days].[lead_time].&amp;[182]"/>
            <x15:cachedUniqueName index="183" name="[Reservations_Stay_Days].[lead_time].&amp;[183]"/>
            <x15:cachedUniqueName index="184" name="[Reservations_Stay_Days].[lead_time].&amp;[184]"/>
            <x15:cachedUniqueName index="185" name="[Reservations_Stay_Days].[lead_time].&amp;[185]"/>
            <x15:cachedUniqueName index="186" name="[Reservations_Stay_Days].[lead_time].&amp;[186]"/>
            <x15:cachedUniqueName index="187" name="[Reservations_Stay_Days].[lead_time].&amp;[187]"/>
            <x15:cachedUniqueName index="188" name="[Reservations_Stay_Days].[lead_time].&amp;[188]"/>
            <x15:cachedUniqueName index="189" name="[Reservations_Stay_Days].[lead_time].&amp;[189]"/>
            <x15:cachedUniqueName index="190" name="[Reservations_Stay_Days].[lead_time].&amp;[190]"/>
            <x15:cachedUniqueName index="191" name="[Reservations_Stay_Days].[lead_time].&amp;[191]"/>
            <x15:cachedUniqueName index="192" name="[Reservations_Stay_Days].[lead_time].&amp;[192]"/>
            <x15:cachedUniqueName index="193" name="[Reservations_Stay_Days].[lead_time].&amp;[193]"/>
            <x15:cachedUniqueName index="194" name="[Reservations_Stay_Days].[lead_time].&amp;[194]"/>
            <x15:cachedUniqueName index="195" name="[Reservations_Stay_Days].[lead_time].&amp;[195]"/>
            <x15:cachedUniqueName index="196" name="[Reservations_Stay_Days].[lead_time].&amp;[196]"/>
            <x15:cachedUniqueName index="197" name="[Reservations_Stay_Days].[lead_time].&amp;[197]"/>
            <x15:cachedUniqueName index="198" name="[Reservations_Stay_Days].[lead_time].&amp;[198]"/>
            <x15:cachedUniqueName index="199" name="[Reservations_Stay_Days].[lead_time].&amp;[199]"/>
            <x15:cachedUniqueName index="200" name="[Reservations_Stay_Days].[lead_time].&amp;[200]"/>
            <x15:cachedUniqueName index="201" name="[Reservations_Stay_Days].[lead_time].&amp;[201]"/>
            <x15:cachedUniqueName index="202" name="[Reservations_Stay_Days].[lead_time].&amp;[202]"/>
            <x15:cachedUniqueName index="203" name="[Reservations_Stay_Days].[lead_time].&amp;[203]"/>
            <x15:cachedUniqueName index="204" name="[Reservations_Stay_Days].[lead_time].&amp;[204]"/>
            <x15:cachedUniqueName index="205" name="[Reservations_Stay_Days].[lead_time].&amp;[205]"/>
            <x15:cachedUniqueName index="206" name="[Reservations_Stay_Days].[lead_time].&amp;[206]"/>
            <x15:cachedUniqueName index="207" name="[Reservations_Stay_Days].[lead_time].&amp;[207]"/>
            <x15:cachedUniqueName index="208" name="[Reservations_Stay_Days].[lead_time].&amp;[208]"/>
            <x15:cachedUniqueName index="209" name="[Reservations_Stay_Days].[lead_time].&amp;[209]"/>
            <x15:cachedUniqueName index="210" name="[Reservations_Stay_Days].[lead_time].&amp;[210]"/>
            <x15:cachedUniqueName index="211" name="[Reservations_Stay_Days].[lead_time].&amp;[211]"/>
            <x15:cachedUniqueName index="212" name="[Reservations_Stay_Days].[lead_time].&amp;[212]"/>
            <x15:cachedUniqueName index="213" name="[Reservations_Stay_Days].[lead_time].&amp;[213]"/>
            <x15:cachedUniqueName index="214" name="[Reservations_Stay_Days].[lead_time].&amp;[214]"/>
            <x15:cachedUniqueName index="215" name="[Reservations_Stay_Days].[lead_time].&amp;[215]"/>
            <x15:cachedUniqueName index="216" name="[Reservations_Stay_Days].[lead_time].&amp;[216]"/>
            <x15:cachedUniqueName index="217" name="[Reservations_Stay_Days].[lead_time].&amp;[217]"/>
            <x15:cachedUniqueName index="218" name="[Reservations_Stay_Days].[lead_time].&amp;[218]"/>
            <x15:cachedUniqueName index="219" name="[Reservations_Stay_Days].[lead_time].&amp;[219]"/>
            <x15:cachedUniqueName index="220" name="[Reservations_Stay_Days].[lead_time].&amp;[220]"/>
            <x15:cachedUniqueName index="221" name="[Reservations_Stay_Days].[lead_time].&amp;[221]"/>
            <x15:cachedUniqueName index="222" name="[Reservations_Stay_Days].[lead_time].&amp;[222]"/>
            <x15:cachedUniqueName index="223" name="[Reservations_Stay_Days].[lead_time].&amp;[223]"/>
            <x15:cachedUniqueName index="224" name="[Reservations_Stay_Days].[lead_time].&amp;[224]"/>
            <x15:cachedUniqueName index="225" name="[Reservations_Stay_Days].[lead_time].&amp;[225]"/>
            <x15:cachedUniqueName index="226" name="[Reservations_Stay_Days].[lead_time].&amp;[226]"/>
            <x15:cachedUniqueName index="227" name="[Reservations_Stay_Days].[lead_time].&amp;[227]"/>
            <x15:cachedUniqueName index="228" name="[Reservations_Stay_Days].[lead_time].&amp;[228]"/>
            <x15:cachedUniqueName index="229" name="[Reservations_Stay_Days].[lead_time].&amp;[229]"/>
            <x15:cachedUniqueName index="230" name="[Reservations_Stay_Days].[lead_time].&amp;[230]"/>
            <x15:cachedUniqueName index="231" name="[Reservations_Stay_Days].[lead_time].&amp;[231]"/>
            <x15:cachedUniqueName index="232" name="[Reservations_Stay_Days].[lead_time].&amp;[232]"/>
            <x15:cachedUniqueName index="233" name="[Reservations_Stay_Days].[lead_time].&amp;[233]"/>
            <x15:cachedUniqueName index="234" name="[Reservations_Stay_Days].[lead_time].&amp;[234]"/>
            <x15:cachedUniqueName index="235" name="[Reservations_Stay_Days].[lead_time].&amp;[235]"/>
            <x15:cachedUniqueName index="236" name="[Reservations_Stay_Days].[lead_time].&amp;[236]"/>
            <x15:cachedUniqueName index="237" name="[Reservations_Stay_Days].[lead_time].&amp;[237]"/>
            <x15:cachedUniqueName index="238" name="[Reservations_Stay_Days].[lead_time].&amp;[238]"/>
            <x15:cachedUniqueName index="239" name="[Reservations_Stay_Days].[lead_time].&amp;[239]"/>
            <x15:cachedUniqueName index="240" name="[Reservations_Stay_Days].[lead_time].&amp;[240]"/>
            <x15:cachedUniqueName index="241" name="[Reservations_Stay_Days].[lead_time].&amp;[241]"/>
            <x15:cachedUniqueName index="242" name="[Reservations_Stay_Days].[lead_time].&amp;[242]"/>
            <x15:cachedUniqueName index="243" name="[Reservations_Stay_Days].[lead_time].&amp;[243]"/>
            <x15:cachedUniqueName index="244" name="[Reservations_Stay_Days].[lead_time].&amp;[244]"/>
            <x15:cachedUniqueName index="245" name="[Reservations_Stay_Days].[lead_time].&amp;[245]"/>
            <x15:cachedUniqueName index="246" name="[Reservations_Stay_Days].[lead_time].&amp;[246]"/>
            <x15:cachedUniqueName index="247" name="[Reservations_Stay_Days].[lead_time].&amp;[247]"/>
            <x15:cachedUniqueName index="248" name="[Reservations_Stay_Days].[lead_time].&amp;[248]"/>
            <x15:cachedUniqueName index="249" name="[Reservations_Stay_Days].[lead_time].&amp;[249]"/>
            <x15:cachedUniqueName index="250" name="[Reservations_Stay_Days].[lead_time].&amp;[250]"/>
            <x15:cachedUniqueName index="251" name="[Reservations_Stay_Days].[lead_time].&amp;[251]"/>
            <x15:cachedUniqueName index="252" name="[Reservations_Stay_Days].[lead_time].&amp;[252]"/>
            <x15:cachedUniqueName index="253" name="[Reservations_Stay_Days].[lead_time].&amp;[253]"/>
            <x15:cachedUniqueName index="254" name="[Reservations_Stay_Days].[lead_time].&amp;[254]"/>
            <x15:cachedUniqueName index="255" name="[Reservations_Stay_Days].[lead_time].&amp;[255]"/>
            <x15:cachedUniqueName index="256" name="[Reservations_Stay_Days].[lead_time].&amp;[256]"/>
            <x15:cachedUniqueName index="257" name="[Reservations_Stay_Days].[lead_time].&amp;[257]"/>
            <x15:cachedUniqueName index="258" name="[Reservations_Stay_Days].[lead_time].&amp;[258]"/>
            <x15:cachedUniqueName index="259" name="[Reservations_Stay_Days].[lead_time].&amp;[259]"/>
            <x15:cachedUniqueName index="260" name="[Reservations_Stay_Days].[lead_time].&amp;[260]"/>
            <x15:cachedUniqueName index="261" name="[Reservations_Stay_Days].[lead_time].&amp;[261]"/>
            <x15:cachedUniqueName index="262" name="[Reservations_Stay_Days].[lead_time].&amp;[262]"/>
            <x15:cachedUniqueName index="263" name="[Reservations_Stay_Days].[lead_time].&amp;[263]"/>
            <x15:cachedUniqueName index="264" name="[Reservations_Stay_Days].[lead_time].&amp;[264]"/>
            <x15:cachedUniqueName index="265" name="[Reservations_Stay_Days].[lead_time].&amp;[265]"/>
            <x15:cachedUniqueName index="266" name="[Reservations_Stay_Days].[lead_time].&amp;[266]"/>
            <x15:cachedUniqueName index="267" name="[Reservations_Stay_Days].[lead_time].&amp;[267]"/>
            <x15:cachedUniqueName index="268" name="[Reservations_Stay_Days].[lead_time].&amp;[268]"/>
            <x15:cachedUniqueName index="269" name="[Reservations_Stay_Days].[lead_time].&amp;[269]"/>
            <x15:cachedUniqueName index="270" name="[Reservations_Stay_Days].[lead_time].&amp;[270]"/>
            <x15:cachedUniqueName index="271" name="[Reservations_Stay_Days].[lead_time].&amp;[271]"/>
            <x15:cachedUniqueName index="272" name="[Reservations_Stay_Days].[lead_time].&amp;[272]"/>
            <x15:cachedUniqueName index="273" name="[Reservations_Stay_Days].[lead_time].&amp;[273]"/>
            <x15:cachedUniqueName index="274" name="[Reservations_Stay_Days].[lead_time].&amp;[274]"/>
            <x15:cachedUniqueName index="275" name="[Reservations_Stay_Days].[lead_time].&amp;[275]"/>
            <x15:cachedUniqueName index="276" name="[Reservations_Stay_Days].[lead_time].&amp;[276]"/>
            <x15:cachedUniqueName index="277" name="[Reservations_Stay_Days].[lead_time].&amp;[277]"/>
            <x15:cachedUniqueName index="278" name="[Reservations_Stay_Days].[lead_time].&amp;[278]"/>
            <x15:cachedUniqueName index="279" name="[Reservations_Stay_Days].[lead_time].&amp;[279]"/>
            <x15:cachedUniqueName index="280" name="[Reservations_Stay_Days].[lead_time].&amp;[280]"/>
            <x15:cachedUniqueName index="281" name="[Reservations_Stay_Days].[lead_time].&amp;[281]"/>
            <x15:cachedUniqueName index="282" name="[Reservations_Stay_Days].[lead_time].&amp;[282]"/>
            <x15:cachedUniqueName index="283" name="[Reservations_Stay_Days].[lead_time].&amp;[283]"/>
            <x15:cachedUniqueName index="284" name="[Reservations_Stay_Days].[lead_time].&amp;[284]"/>
            <x15:cachedUniqueName index="285" name="[Reservations_Stay_Days].[lead_time].&amp;[285]"/>
            <x15:cachedUniqueName index="286" name="[Reservations_Stay_Days].[lead_time].&amp;[286]"/>
            <x15:cachedUniqueName index="287" name="[Reservations_Stay_Days].[lead_time].&amp;[287]"/>
            <x15:cachedUniqueName index="288" name="[Reservations_Stay_Days].[lead_time].&amp;[288]"/>
            <x15:cachedUniqueName index="289" name="[Reservations_Stay_Days].[lead_time].&amp;[289]"/>
            <x15:cachedUniqueName index="290" name="[Reservations_Stay_Days].[lead_time].&amp;[290]"/>
            <x15:cachedUniqueName index="291" name="[Reservations_Stay_Days].[lead_time].&amp;[291]"/>
            <x15:cachedUniqueName index="292" name="[Reservations_Stay_Days].[lead_time].&amp;[292]"/>
            <x15:cachedUniqueName index="293" name="[Reservations_Stay_Days].[lead_time].&amp;[293]"/>
            <x15:cachedUniqueName index="294" name="[Reservations_Stay_Days].[lead_time].&amp;[294]"/>
            <x15:cachedUniqueName index="295" name="[Reservations_Stay_Days].[lead_time].&amp;[295]"/>
            <x15:cachedUniqueName index="296" name="[Reservations_Stay_Days].[lead_time].&amp;[296]"/>
            <x15:cachedUniqueName index="297" name="[Reservations_Stay_Days].[lead_time].&amp;[297]"/>
            <x15:cachedUniqueName index="298" name="[Reservations_Stay_Days].[lead_time].&amp;[298]"/>
            <x15:cachedUniqueName index="299" name="[Reservations_Stay_Days].[lead_time].&amp;[299]"/>
            <x15:cachedUniqueName index="300" name="[Reservations_Stay_Days].[lead_time].&amp;[300]"/>
            <x15:cachedUniqueName index="301" name="[Reservations_Stay_Days].[lead_time].&amp;[301]"/>
            <x15:cachedUniqueName index="302" name="[Reservations_Stay_Days].[lead_time].&amp;[302]"/>
            <x15:cachedUniqueName index="303" name="[Reservations_Stay_Days].[lead_time].&amp;[303]"/>
            <x15:cachedUniqueName index="304" name="[Reservations_Stay_Days].[lead_time].&amp;[304]"/>
            <x15:cachedUniqueName index="305" name="[Reservations_Stay_Days].[lead_time].&amp;[305]"/>
            <x15:cachedUniqueName index="306" name="[Reservations_Stay_Days].[lead_time].&amp;[306]"/>
            <x15:cachedUniqueName index="307" name="[Reservations_Stay_Days].[lead_time].&amp;[307]"/>
            <x15:cachedUniqueName index="308" name="[Reservations_Stay_Days].[lead_time].&amp;[308]"/>
            <x15:cachedUniqueName index="309" name="[Reservations_Stay_Days].[lead_time].&amp;[309]"/>
            <x15:cachedUniqueName index="310" name="[Reservations_Stay_Days].[lead_time].&amp;[310]"/>
            <x15:cachedUniqueName index="311" name="[Reservations_Stay_Days].[lead_time].&amp;[311]"/>
            <x15:cachedUniqueName index="312" name="[Reservations_Stay_Days].[lead_time].&amp;[313]"/>
            <x15:cachedUniqueName index="313" name="[Reservations_Stay_Days].[lead_time].&amp;[314]"/>
            <x15:cachedUniqueName index="314" name="[Reservations_Stay_Days].[lead_time].&amp;[315]"/>
            <x15:cachedUniqueName index="315" name="[Reservations_Stay_Days].[lead_time].&amp;[317]"/>
            <x15:cachedUniqueName index="316" name="[Reservations_Stay_Days].[lead_time].&amp;[318]"/>
            <x15:cachedUniqueName index="317" name="[Reservations_Stay_Days].[lead_time].&amp;[319]"/>
            <x15:cachedUniqueName index="318" name="[Reservations_Stay_Days].[lead_time].&amp;[320]"/>
            <x15:cachedUniqueName index="319" name="[Reservations_Stay_Days].[lead_time].&amp;[322]"/>
            <x15:cachedUniqueName index="320" name="[Reservations_Stay_Days].[lead_time].&amp;[323]"/>
            <x15:cachedUniqueName index="321" name="[Reservations_Stay_Days].[lead_time].&amp;[324]"/>
            <x15:cachedUniqueName index="322" name="[Reservations_Stay_Days].[lead_time].&amp;[325]"/>
            <x15:cachedUniqueName index="323" name="[Reservations_Stay_Days].[lead_time].&amp;[326]"/>
            <x15:cachedUniqueName index="324" name="[Reservations_Stay_Days].[lead_time].&amp;[328]"/>
            <x15:cachedUniqueName index="325" name="[Reservations_Stay_Days].[lead_time].&amp;[330]"/>
            <x15:cachedUniqueName index="326" name="[Reservations_Stay_Days].[lead_time].&amp;[331]"/>
            <x15:cachedUniqueName index="327" name="[Reservations_Stay_Days].[lead_time].&amp;[332]"/>
            <x15:cachedUniqueName index="328" name="[Reservations_Stay_Days].[lead_time].&amp;[333]"/>
            <x15:cachedUniqueName index="329" name="[Reservations_Stay_Days].[lead_time].&amp;[335]"/>
            <x15:cachedUniqueName index="330" name="[Reservations_Stay_Days].[lead_time].&amp;[336]"/>
            <x15:cachedUniqueName index="331" name="[Reservations_Stay_Days].[lead_time].&amp;[338]"/>
            <x15:cachedUniqueName index="332" name="[Reservations_Stay_Days].[lead_time].&amp;[341]"/>
            <x15:cachedUniqueName index="333" name="[Reservations_Stay_Days].[lead_time].&amp;[345]"/>
            <x15:cachedUniqueName index="334" name="[Reservations_Stay_Days].[lead_time].&amp;[346]"/>
            <x15:cachedUniqueName index="335" name="[Reservations_Stay_Days].[lead_time].&amp;[348]"/>
            <x15:cachedUniqueName index="336" name="[Reservations_Stay_Days].[lead_time].&amp;[349]"/>
            <x15:cachedUniqueName index="337" name="[Reservations_Stay_Days].[lead_time].&amp;[350]"/>
            <x15:cachedUniqueName index="338" name="[Reservations_Stay_Days].[lead_time].&amp;[351]"/>
            <x15:cachedUniqueName index="339" name="[Reservations_Stay_Days].[lead_time].&amp;[352]"/>
            <x15:cachedUniqueName index="340" name="[Reservations_Stay_Days].[lead_time].&amp;[353]"/>
            <x15:cachedUniqueName index="341" name="[Reservations_Stay_Days].[lead_time].&amp;[355]"/>
            <x15:cachedUniqueName index="342" name="[Reservations_Stay_Days].[lead_time].&amp;[359]"/>
            <x15:cachedUniqueName index="343" name="[Reservations_Stay_Days].[lead_time].&amp;[361]"/>
            <x15:cachedUniqueName index="344" name="[Reservations_Stay_Days].[lead_time].&amp;[372]"/>
            <x15:cachedUniqueName index="345" name="[Reservations_Stay_Days].[lead_time].&amp;[377]"/>
            <x15:cachedUniqueName index="346" name="[Reservations_Stay_Days].[lead_time].&amp;[381]"/>
            <x15:cachedUniqueName index="347" name="[Reservations_Stay_Days].[lead_time].&amp;[386]"/>
            <x15:cachedUniqueName index="348" name="[Reservations_Stay_Days].[lead_time].&amp;[418]"/>
            <x15:cachedUniqueName index="349" name="[Reservations_Stay_Days].[lead_time].&amp;[433]"/>
            <x15:cachedUniqueName index="350" name="[Reservations_Stay_Days].[lead_time].&amp;[443]"/>
          </x15:cachedUniqueNames>
        </ext>
      </extLst>
    </cacheField>
    <cacheField name="[Measures].[Recuento de lead_time]" caption="Recuento de lead_time" numFmtId="0" hierarchy="157" level="32767"/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2" memberValueDatatype="20" unbalanced="0">
      <fieldsUsage count="2">
        <fieldUsage x="-1"/>
        <fieldUsage x="3"/>
      </fieldsUsage>
    </cacheHierarchy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1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2" memberValueDatatype="130" unbalanced="0">
      <fieldsUsage count="2">
        <fieldUsage x="-1"/>
        <fieldUsage x="0"/>
      </fieldsUsage>
    </cacheHierarchy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2" memberValueDatatype="130" unbalanced="0">
      <fieldsUsage count="2">
        <fieldUsage x="-1"/>
        <fieldUsage x="2"/>
      </fieldsUsage>
    </cacheHierarchy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9463194442" backgroundQuery="1" createdVersion="7" refreshedVersion="7" minRefreshableVersion="3" recordCount="0" supportSubquery="1" supportAdvancedDrill="1" xr:uid="{AB05E603-F0E9-4348-A5F1-1D9F28E81029}">
  <cacheSource type="external" connectionId="5"/>
  <cacheFields count="5">
    <cacheField name="[Measures].[Recuento de Booking_ID]" caption="Recuento de Booking_ID" numFmtId="0" hierarchy="123" level="32767"/>
    <cacheField name="[Reservations_Stay_Days].[month_arrival_name].[month_arrival_name]" caption="month_arrival_name" numFmtId="0" hierarchy="9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month_arrival_name].&amp;[Apr]"/>
            <x15:cachedUniqueName index="1" name="[Reservations_Stay_Days].[month_arrival_name].&amp;[Aug]"/>
            <x15:cachedUniqueName index="2" name="[Reservations_Stay_Days].[month_arrival_name].&amp;[Dec]"/>
            <x15:cachedUniqueName index="3" name="[Reservations_Stay_Days].[month_arrival_name].&amp;[Feb]"/>
            <x15:cachedUniqueName index="4" name="[Reservations_Stay_Days].[month_arrival_name].&amp;[Jan]"/>
            <x15:cachedUniqueName index="5" name="[Reservations_Stay_Days].[month_arrival_name].&amp;[Jul]"/>
            <x15:cachedUniqueName index="6" name="[Reservations_Stay_Days].[month_arrival_name].&amp;[Jun]"/>
            <x15:cachedUniqueName index="7" name="[Reservations_Stay_Days].[month_arrival_name].&amp;[Mar]"/>
            <x15:cachedUniqueName index="8" name="[Reservations_Stay_Days].[month_arrival_name].&amp;[May]"/>
            <x15:cachedUniqueName index="9" name="[Reservations_Stay_Days].[month_arrival_name].&amp;[Nov]"/>
            <x15:cachedUniqueName index="10" name="[Reservations_Stay_Days].[month_arrival_name].&amp;[Oct]"/>
            <x15:cachedUniqueName index="11" name="[Reservations_Stay_Days].[month_arrival_name].&amp;[Sep]"/>
          </x15:cachedUniqueNames>
        </ext>
      </extLst>
    </cacheField>
    <cacheField name="[Measures].[Median Price Room]" caption="Median Price Room" numFmtId="0" hierarchy="112" level="32767"/>
    <cacheField name="[Reservations_Stay_Days].[arrival_month].[arrival_month]" caption="arrival_month" numFmtId="0" hierarchy="93" level="1">
      <sharedItems containsSemiMixedTypes="0" containsString="0" containsNumber="1" containsInteger="1" minValue="1" maxValue="12" count="12">
        <n v="4"/>
        <n v="8"/>
        <n v="12"/>
        <n v="2"/>
        <n v="1"/>
        <n v="7"/>
        <n v="6"/>
        <n v="3"/>
        <n v="5"/>
        <n v="11"/>
        <n v="10"/>
        <n v="9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arrival_month].&amp;[4]"/>
            <x15:cachedUniqueName index="1" name="[Reservations_Stay_Days].[arrival_month].&amp;[8]"/>
            <x15:cachedUniqueName index="2" name="[Reservations_Stay_Days].[arrival_month].&amp;[12]"/>
            <x15:cachedUniqueName index="3" name="[Reservations_Stay_Days].[arrival_month].&amp;[2]"/>
            <x15:cachedUniqueName index="4" name="[Reservations_Stay_Days].[arrival_month].&amp;[1]"/>
            <x15:cachedUniqueName index="5" name="[Reservations_Stay_Days].[arrival_month].&amp;[7]"/>
            <x15:cachedUniqueName index="6" name="[Reservations_Stay_Days].[arrival_month].&amp;[6]"/>
            <x15:cachedUniqueName index="7" name="[Reservations_Stay_Days].[arrival_month].&amp;[3]"/>
            <x15:cachedUniqueName index="8" name="[Reservations_Stay_Days].[arrival_month].&amp;[5]"/>
            <x15:cachedUniqueName index="9" name="[Reservations_Stay_Days].[arrival_month].&amp;[11]"/>
            <x15:cachedUniqueName index="10" name="[Reservations_Stay_Days].[arrival_month].&amp;[10]"/>
            <x15:cachedUniqueName index="11" name="[Reservations_Stay_Days].[arrival_month].&amp;[9]"/>
          </x15:cachedUniqueNames>
        </ext>
      </extLst>
    </cacheField>
    <cacheField name="[Reservations_Stay_Days].[arrival_year].[arrival_year]" caption="arrival_year" numFmtId="0" hierarchy="92" level="1">
      <sharedItems containsSemiMixedTypes="0" containsNonDate="0" containsString="0"/>
    </cacheField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4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2" memberValueDatatype="20" unbalanced="0">
      <fieldsUsage count="2">
        <fieldUsage x="-1"/>
        <fieldUsage x="3"/>
      </fieldsUsage>
    </cacheHierarchy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2" memberValueDatatype="130" unbalanced="0">
      <fieldsUsage count="2">
        <fieldUsage x="-1"/>
        <fieldUsage x="1"/>
      </fieldsUsage>
    </cacheHierarchy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 oneField="1">
      <fieldsUsage count="1">
        <fieldUsage x="2"/>
      </fieldsUsage>
    </cacheHierarchy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9463657404" backgroundQuery="1" createdVersion="7" refreshedVersion="7" minRefreshableVersion="3" recordCount="0" supportSubquery="1" supportAdvancedDrill="1" xr:uid="{5E330DB8-F2F0-41E8-8579-718C318B4E8D}">
  <cacheSource type="external" connectionId="5"/>
  <cacheFields count="3">
    <cacheField name="[Measures].[Recuento de Booking_ID 2]" caption="Recuento de Booking_ID 2" numFmtId="0" hierarchy="124" level="32767"/>
    <cacheField name="[Measures].[Recuento de total_stay_days]" caption="Recuento de total_stay_days" numFmtId="0" hierarchy="132" level="32767"/>
    <cacheField name="[Reservations_Stay_Days].[arrival_year].[arrival_year]" caption="arrival_year" numFmtId="0" hierarchy="92" level="1">
      <sharedItems containsSemiMixedTypes="0" containsNonDate="0" containsString="0"/>
    </cacheField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2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9464120373" createdVersion="5" refreshedVersion="7" minRefreshableVersion="3" recordCount="0" supportSubquery="1" supportAdvancedDrill="1" xr:uid="{B0447640-ECF2-4284-A65E-E7AAEF5A3115}">
  <cacheSource type="external" connectionId="5"/>
  <cacheFields count="7">
    <cacheField name="[Reservations_Stay_Days].[room_type_reserved].[room_type_reserved]" caption="room_type_reserved" numFmtId="0" hierarchy="89" level="1">
      <sharedItems count="7">
        <s v="Room_Type 1"/>
        <s v="Room_Type 2"/>
        <s v="Room_Type 3"/>
        <s v="Room_Type 4"/>
        <s v="Room_Type 5"/>
        <s v="Room_Type 6"/>
        <s v="Room_Type 7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room_type_reserved].&amp;[Room_Type 1]"/>
            <x15:cachedUniqueName index="1" name="[Reservations_Stay_Days].[room_type_reserved].&amp;[Room_Type 2]"/>
            <x15:cachedUniqueName index="2" name="[Reservations_Stay_Days].[room_type_reserved].&amp;[Room_Type 3]"/>
            <x15:cachedUniqueName index="3" name="[Reservations_Stay_Days].[room_type_reserved].&amp;[Room_Type 4]"/>
            <x15:cachedUniqueName index="4" name="[Reservations_Stay_Days].[room_type_reserved].&amp;[Room_Type 5]"/>
            <x15:cachedUniqueName index="5" name="[Reservations_Stay_Days].[room_type_reserved].&amp;[Room_Type 6]"/>
            <x15:cachedUniqueName index="6" name="[Reservations_Stay_Days].[room_type_reserved].&amp;[Room_Type 7]"/>
          </x15:cachedUniqueNames>
        </ext>
      </extLst>
    </cacheField>
    <cacheField name="[Reservations_Stay_Days].[complete_arrival_date].[complete_arrival_date]" caption="complete_arrival_date" numFmtId="0" hierarchy="97" level="1">
      <sharedItems containsSemiMixedTypes="0" containsNonDate="0" containsString="0"/>
    </cacheField>
    <cacheField name="[Measures].[Suma de total_stay_nights]" caption="Suma de total_stay_nights" numFmtId="0" hierarchy="130" level="32767"/>
    <cacheField name="[Measures].[Median Stay]" caption="Median Stay" numFmtId="0" hierarchy="114" level="32767"/>
    <cacheField name="[Measures].[Recuento de Booking_ID]" caption="Recuento de Booking_ID" numFmtId="0" hierarchy="123" level="32767"/>
    <cacheField name="[Measures].[Median Price Room]" caption="Median Price Room" numFmtId="0" hierarchy="112" level="32767"/>
    <cacheField name="[Reservations_Stay_Days].[arrival_year].[arrival_year]" caption="arrival_year" numFmtId="0" hierarchy="92" level="1">
      <sharedItems containsSemiMixedTypes="0" containsNonDate="0" containsString="0"/>
    </cacheField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2" memberValueDatatype="130" unbalanced="0">
      <fieldsUsage count="2">
        <fieldUsage x="-1"/>
        <fieldUsage x="0"/>
      </fieldsUsage>
    </cacheHierarchy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6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2" memberValueDatatype="7" unbalanced="0">
      <fieldsUsage count="2">
        <fieldUsage x="-1"/>
        <fieldUsage x="1"/>
      </fieldsUsage>
    </cacheHierarchy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 oneField="1">
      <fieldsUsage count="1">
        <fieldUsage x="5"/>
      </fieldsUsage>
    </cacheHierarchy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 oneField="1">
      <fieldsUsage count="1">
        <fieldUsage x="3"/>
      </fieldsUsage>
    </cacheHierarchy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9464467589" createdVersion="5" refreshedVersion="7" minRefreshableVersion="3" recordCount="0" supportSubquery="1" supportAdvancedDrill="1" xr:uid="{FECC8495-869B-418B-9159-E3BC3D8060E7}">
  <cacheSource type="external" connectionId="5"/>
  <cacheFields count="9">
    <cacheField name="[Reservations_Stay_Days].[arrival_month].[arrival_month]" caption="arrival_month" numFmtId="0" hierarchy="93" level="1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arrival_month].&amp;[1]"/>
            <x15:cachedUniqueName index="1" name="[Reservations_Stay_Days].[arrival_month].&amp;[2]"/>
            <x15:cachedUniqueName index="2" name="[Reservations_Stay_Days].[arrival_month].&amp;[3]"/>
            <x15:cachedUniqueName index="3" name="[Reservations_Stay_Days].[arrival_month].&amp;[4]"/>
            <x15:cachedUniqueName index="4" name="[Reservations_Stay_Days].[arrival_month].&amp;[5]"/>
            <x15:cachedUniqueName index="5" name="[Reservations_Stay_Days].[arrival_month].&amp;[6]"/>
            <x15:cachedUniqueName index="6" name="[Reservations_Stay_Days].[arrival_month].&amp;[7]"/>
            <x15:cachedUniqueName index="7" name="[Reservations_Stay_Days].[arrival_month].&amp;[8]"/>
            <x15:cachedUniqueName index="8" name="[Reservations_Stay_Days].[arrival_month].&amp;[9]"/>
            <x15:cachedUniqueName index="9" name="[Reservations_Stay_Days].[arrival_month].&amp;[10]"/>
            <x15:cachedUniqueName index="10" name="[Reservations_Stay_Days].[arrival_month].&amp;[11]"/>
            <x15:cachedUniqueName index="11" name="[Reservations_Stay_Days].[arrival_month].&amp;[12]"/>
          </x15:cachedUniqueNames>
        </ext>
      </extLst>
    </cacheField>
    <cacheField name="[Reservations_Stay_Days].[month_arrival_name].[month_arrival_name]" caption="month_arrival_name" numFmtId="0" hierarchy="94" level="1">
      <sharedItems count="12">
        <s v="Apr"/>
        <s v="Aug"/>
        <s v="Dec"/>
        <s v="Feb"/>
        <s v="Jan"/>
        <s v="Jul"/>
        <s v="Jun"/>
        <s v="Mar"/>
        <s v="May"/>
        <s v="Nov"/>
        <s v="Oct"/>
        <s v="Sep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month_arrival_name].&amp;[Apr]"/>
            <x15:cachedUniqueName index="1" name="[Reservations_Stay_Days].[month_arrival_name].&amp;[Aug]"/>
            <x15:cachedUniqueName index="2" name="[Reservations_Stay_Days].[month_arrival_name].&amp;[Dec]"/>
            <x15:cachedUniqueName index="3" name="[Reservations_Stay_Days].[month_arrival_name].&amp;[Feb]"/>
            <x15:cachedUniqueName index="4" name="[Reservations_Stay_Days].[month_arrival_name].&amp;[Jan]"/>
            <x15:cachedUniqueName index="5" name="[Reservations_Stay_Days].[month_arrival_name].&amp;[Jul]"/>
            <x15:cachedUniqueName index="6" name="[Reservations_Stay_Days].[month_arrival_name].&amp;[Jun]"/>
            <x15:cachedUniqueName index="7" name="[Reservations_Stay_Days].[month_arrival_name].&amp;[Mar]"/>
            <x15:cachedUniqueName index="8" name="[Reservations_Stay_Days].[month_arrival_name].&amp;[May]"/>
            <x15:cachedUniqueName index="9" name="[Reservations_Stay_Days].[month_arrival_name].&amp;[Nov]"/>
            <x15:cachedUniqueName index="10" name="[Reservations_Stay_Days].[month_arrival_name].&amp;[Oct]"/>
            <x15:cachedUniqueName index="11" name="[Reservations_Stay_Days].[month_arrival_name].&amp;[Sep]"/>
          </x15:cachedUniqueNames>
        </ext>
      </extLst>
    </cacheField>
    <cacheField name="[Reservations_Stay_Days].[total_stay_nights].[total_stay_nights]" caption="total_stay_nights" numFmtId="0" hierarchy="86" level="1">
      <sharedItems containsSemiMixedTypes="0" containsString="0" containsNumber="1" containsInteger="1" minValue="1" maxValue="24" count="24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total_stay_nights].&amp;[1]"/>
            <x15:cachedUniqueName index="1" name="[Reservations_Stay_Days].[total_stay_nights].&amp;[2]"/>
            <x15:cachedUniqueName index="2" name="[Reservations_Stay_Days].[total_stay_nights].&amp;[3]"/>
            <x15:cachedUniqueName index="3" name="[Reservations_Stay_Days].[total_stay_nights].&amp;[4]"/>
            <x15:cachedUniqueName index="4" name="[Reservations_Stay_Days].[total_stay_nights].&amp;[5]"/>
            <x15:cachedUniqueName index="5" name="[Reservations_Stay_Days].[total_stay_nights].&amp;[6]"/>
            <x15:cachedUniqueName index="6" name="[Reservations_Stay_Days].[total_stay_nights].&amp;[7]"/>
            <x15:cachedUniqueName index="7" name="[Reservations_Stay_Days].[total_stay_nights].&amp;[8]"/>
            <x15:cachedUniqueName index="8" name="[Reservations_Stay_Days].[total_stay_nights].&amp;[9]"/>
            <x15:cachedUniqueName index="9" name="[Reservations_Stay_Days].[total_stay_nights].&amp;[10]"/>
            <x15:cachedUniqueName index="10" name="[Reservations_Stay_Days].[total_stay_nights].&amp;[11]"/>
            <x15:cachedUniqueName index="11" name="[Reservations_Stay_Days].[total_stay_nights].&amp;[12]"/>
            <x15:cachedUniqueName index="12" name="[Reservations_Stay_Days].[total_stay_nights].&amp;[13]"/>
            <x15:cachedUniqueName index="13" name="[Reservations_Stay_Days].[total_stay_nights].&amp;[14]"/>
            <x15:cachedUniqueName index="14" name="[Reservations_Stay_Days].[total_stay_nights].&amp;[15]"/>
            <x15:cachedUniqueName index="15" name="[Reservations_Stay_Days].[total_stay_nights].&amp;[16]"/>
            <x15:cachedUniqueName index="16" name="[Reservations_Stay_Days].[total_stay_nights].&amp;[17]"/>
            <x15:cachedUniqueName index="17" name="[Reservations_Stay_Days].[total_stay_nights].&amp;[18]"/>
            <x15:cachedUniqueName index="18" name="[Reservations_Stay_Days].[total_stay_nights].&amp;[19]"/>
            <x15:cachedUniqueName index="19" name="[Reservations_Stay_Days].[total_stay_nights].&amp;[20]"/>
            <x15:cachedUniqueName index="20" name="[Reservations_Stay_Days].[total_stay_nights].&amp;[21]"/>
            <x15:cachedUniqueName index="21" name="[Reservations_Stay_Days].[total_stay_nights].&amp;[22]"/>
            <x15:cachedUniqueName index="22" name="[Reservations_Stay_Days].[total_stay_nights].&amp;[23]"/>
            <x15:cachedUniqueName index="23" name="[Reservations_Stay_Days].[total_stay_nights].&amp;[24]"/>
          </x15:cachedUniqueNames>
        </ext>
      </extLst>
    </cacheField>
    <cacheField name="[Measures].[Suma de total_guests]" caption="Suma de total_guests" numFmtId="0" hierarchy="131" level="32767"/>
    <cacheField name="[Measures].[Median Guests]" caption="Median Guests" numFmtId="0" hierarchy="113" level="32767"/>
    <cacheField name="[Reservations_Stay_Days].[arrival_year].[arrival_year]" caption="arrival_year" numFmtId="0" hierarchy="92" level="1">
      <sharedItems containsSemiMixedTypes="0" containsNonDate="0" containsString="0"/>
    </cacheField>
    <cacheField name="[Measures].[Median Price Room]" caption="Median Price Room" numFmtId="0" hierarchy="112" level="32767"/>
    <cacheField name="[Measures].[Suma de Not_Canceled]" caption="Suma de Not_Canceled" numFmtId="0" hierarchy="156" level="32767"/>
    <cacheField name="[Measures].[Suma de Cancelled]" caption="Suma de Cancelled" numFmtId="0" hierarchy="155" level="32767"/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2" memberValueDatatype="20" unbalanced="0">
      <fieldsUsage count="2">
        <fieldUsage x="-1"/>
        <fieldUsage x="2"/>
      </fieldsUsage>
    </cacheHierarchy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5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2" memberValueDatatype="20" unbalanced="0">
      <fieldsUsage count="2">
        <fieldUsage x="-1"/>
        <fieldUsage x="0"/>
      </fieldsUsage>
    </cacheHierarchy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2" memberValueDatatype="130" unbalanced="0">
      <fieldsUsage count="2">
        <fieldUsage x="-1"/>
        <fieldUsage x="1"/>
      </fieldsUsage>
    </cacheHierarchy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0" memberValueDatatype="130" unbalanced="0"/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0" memberValueDatatype="11" unbalanced="0"/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 oneField="1">
      <fieldsUsage count="1">
        <fieldUsage x="6"/>
      </fieldsUsage>
    </cacheHierarchy>
    <cacheHierarchy uniqueName="[Measures].[Median Guests]" caption="Median Guests" measure="1" displayFolder="" measureGroup="Reservations_Stay_Days" count="0" oneField="1">
      <fieldsUsage count="1">
        <fieldUsage x="4"/>
      </fieldsUsage>
    </cacheHierarchy>
    <cacheHierarchy uniqueName="[Measures].[Median Stay]" caption="Median Stay" measure="1" displayFolder="" measureGroup="Reservations_Stay_Days" count="0"/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oneField="1" hidden="1">
      <fieldsUsage count="1">
        <fieldUsage x="8"/>
      </fieldsUsage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oneField="1" hidden="1">
      <fieldsUsage count="1">
        <fieldUsage x="7"/>
      </fieldsUsage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noemi peña" refreshedDate="45736.459465046297" createdVersion="5" refreshedVersion="7" minRefreshableVersion="3" recordCount="0" supportSubquery="1" supportAdvancedDrill="1" xr:uid="{8594D5B7-1D55-49DB-B866-B9CF784E5690}">
  <cacheSource type="external" connectionId="5"/>
  <cacheFields count="7">
    <cacheField name="[Reservations_Stay_Days].[repeated_guest].[repeated_guest]" caption="repeated_guest" numFmtId="0" hierarchy="100" level="1">
      <sharedItems count="2">
        <b v="0"/>
        <b v="1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repeated_guest].&amp;[False]"/>
            <x15:cachedUniqueName index="1" name="[Reservations_Stay_Days].[repeated_guest].&amp;[True]"/>
          </x15:cachedUniqueNames>
        </ext>
      </extLst>
    </cacheField>
    <cacheField name="[Measures].[Suma de no_of_children]" caption="Suma de no_of_children" numFmtId="0" hierarchy="137" level="32767"/>
    <cacheField name="[Measures].[Suma de no_of_adults]" caption="Suma de no_of_adults" numFmtId="0" hierarchy="138" level="32767"/>
    <cacheField name="[Reservations_Stay_Days].[market_segment_type].[market_segment_type]" caption="market_segment_type" numFmtId="0" hierarchy="99" level="1">
      <sharedItems count="5">
        <s v="Aviation"/>
        <s v="Complementary"/>
        <s v="Corporate"/>
        <s v="Offline"/>
        <s v="Online"/>
      </sharedItems>
      <extLst>
        <ext xmlns:x15="http://schemas.microsoft.com/office/spreadsheetml/2010/11/main" uri="{4F2E5C28-24EA-4eb8-9CBF-B6C8F9C3D259}">
          <x15:cachedUniqueNames>
            <x15:cachedUniqueName index="0" name="[Reservations_Stay_Days].[market_segment_type].&amp;[Aviation]"/>
            <x15:cachedUniqueName index="1" name="[Reservations_Stay_Days].[market_segment_type].&amp;[Complementary]"/>
            <x15:cachedUniqueName index="2" name="[Reservations_Stay_Days].[market_segment_type].&amp;[Corporate]"/>
            <x15:cachedUniqueName index="3" name="[Reservations_Stay_Days].[market_segment_type].&amp;[Offline]"/>
            <x15:cachedUniqueName index="4" name="[Reservations_Stay_Days].[market_segment_type].&amp;[Online]"/>
          </x15:cachedUniqueNames>
        </ext>
      </extLst>
    </cacheField>
    <cacheField name="[Reservations_Stay_Days].[arrival_year].[arrival_year]" caption="arrival_year" numFmtId="0" hierarchy="92" level="1">
      <sharedItems containsSemiMixedTypes="0" containsNonDate="0" containsString="0"/>
    </cacheField>
    <cacheField name="[Measures].[Median Stay]" caption="Median Stay" numFmtId="0" hierarchy="114" level="32767"/>
    <cacheField name="[Measures].[Recuento de Booking_ID]" caption="Recuento de Booking_ID" numFmtId="0" hierarchy="123" level="32767"/>
  </cacheFields>
  <cacheHierarchies count="158">
    <cacheHierarchy uniqueName="[new_guest].[Booking_ID]" caption="Booking_ID" attribute="1" defaultMemberUniqueName="[new_guest].[Booking_ID].[All]" allUniqueName="[new_guest].[Booking_ID].[All]" dimensionUniqueName="[new_guest]" displayFolder="" count="0" memberValueDatatype="130" unbalanced="0"/>
    <cacheHierarchy uniqueName="[new_guest].[no_of_adults]" caption="no_of_adults" attribute="1" defaultMemberUniqueName="[new_guest].[no_of_adults].[All]" allUniqueName="[new_guest].[no_of_adults].[All]" dimensionUniqueName="[new_guest]" displayFolder="" count="0" memberValueDatatype="20" unbalanced="0"/>
    <cacheHierarchy uniqueName="[new_guest].[no_of_children]" caption="no_of_children" attribute="1" defaultMemberUniqueName="[new_guest].[no_of_children].[All]" allUniqueName="[new_guest].[no_of_children].[All]" dimensionUniqueName="[new_guest]" displayFolder="" count="0" memberValueDatatype="20" unbalanced="0"/>
    <cacheHierarchy uniqueName="[new_guest].[total_guests]" caption="total_guests" attribute="1" defaultMemberUniqueName="[new_guest].[total_guests].[All]" allUniqueName="[new_guest].[total_guests].[All]" dimensionUniqueName="[new_guest]" displayFolder="" count="0" memberValueDatatype="20" unbalanced="0"/>
    <cacheHierarchy uniqueName="[new_guest].[no_of_weekend_nights]" caption="no_of_weekend_nights" attribute="1" defaultMemberUniqueName="[new_guest].[no_of_weekend_nights].[All]" allUniqueName="[new_guest].[no_of_weekend_nights].[All]" dimensionUniqueName="[new_guest]" displayFolder="" count="0" memberValueDatatype="20" unbalanced="0"/>
    <cacheHierarchy uniqueName="[new_guest].[no_of_week_nights]" caption="no_of_week_nights" attribute="1" defaultMemberUniqueName="[new_guest].[no_of_week_nights].[All]" allUniqueName="[new_guest].[no_of_week_nights].[All]" dimensionUniqueName="[new_guest]" displayFolder="" count="0" memberValueDatatype="20" unbalanced="0"/>
    <cacheHierarchy uniqueName="[new_guest].[total_stay_nights]" caption="total_stay_nights" attribute="1" defaultMemberUniqueName="[new_guest].[total_stay_nights].[All]" allUniqueName="[new_guest].[total_stay_nights].[All]" dimensionUniqueName="[new_guest]" displayFolder="" count="0" memberValueDatatype="20" unbalanced="0"/>
    <cacheHierarchy uniqueName="[new_guest].[type_of_meal_plan]" caption="type_of_meal_plan" attribute="1" defaultMemberUniqueName="[new_guest].[type_of_meal_plan].[All]" allUniqueName="[new_guest].[type_of_meal_plan].[All]" dimensionUniqueName="[new_guest]" displayFolder="" count="0" memberValueDatatype="130" unbalanced="0"/>
    <cacheHierarchy uniqueName="[new_guest].[required_car_parking_space]" caption="required_car_parking_space" attribute="1" defaultMemberUniqueName="[new_guest].[required_car_parking_space].[All]" allUniqueName="[new_guest].[required_car_parking_space].[All]" dimensionUniqueName="[new_guest]" displayFolder="" count="0" memberValueDatatype="11" unbalanced="0"/>
    <cacheHierarchy uniqueName="[new_guest].[room_type_reserved]" caption="room_type_reserved" attribute="1" defaultMemberUniqueName="[new_guest].[room_type_reserved].[All]" allUniqueName="[new_guest].[room_type_reserved].[All]" dimensionUniqueName="[new_guest]" displayFolder="" count="0" memberValueDatatype="130" unbalanced="0"/>
    <cacheHierarchy uniqueName="[new_guest].[reservation_date]" caption="reservation_date" attribute="1" defaultMemberUniqueName="[new_guest].[reservation_date].[All]" allUniqueName="[new_guest].[reservation_date].[All]" dimensionUniqueName="[new_guest]" displayFolder="" count="0" memberValueDatatype="130" unbalanced="0"/>
    <cacheHierarchy uniqueName="[new_guest].[lead_time]" caption="lead_time" attribute="1" defaultMemberUniqueName="[new_guest].[lead_time].[All]" allUniqueName="[new_guest].[lead_time].[All]" dimensionUniqueName="[new_guest]" displayFolder="" count="0" memberValueDatatype="20" unbalanced="0"/>
    <cacheHierarchy uniqueName="[new_guest].[arrival_year]" caption="arrival_year" attribute="1" defaultMemberUniqueName="[new_guest].[arrival_year].[All]" allUniqueName="[new_guest].[arrival_year].[All]" dimensionUniqueName="[new_guest]" displayFolder="" count="0" memberValueDatatype="20" unbalanced="0"/>
    <cacheHierarchy uniqueName="[new_guest].[arrival_month]" caption="arrival_month" attribute="1" defaultMemberUniqueName="[new_guest].[arrival_month].[All]" allUniqueName="[new_guest].[arrival_month].[All]" dimensionUniqueName="[new_guest]" displayFolder="" count="0" memberValueDatatype="20" unbalanced="0"/>
    <cacheHierarchy uniqueName="[new_guest].[month_arrival_name]" caption="month_arrival_name" attribute="1" defaultMemberUniqueName="[new_guest].[month_arrival_name].[All]" allUniqueName="[new_guest].[month_arrival_name].[All]" dimensionUniqueName="[new_guest]" displayFolder="" count="0" memberValueDatatype="130" unbalanced="0"/>
    <cacheHierarchy uniqueName="[new_guest].[arrival_date]" caption="arrival_date" attribute="1" defaultMemberUniqueName="[new_guest].[arrival_date].[All]" allUniqueName="[new_guest].[arrival_date].[All]" dimensionUniqueName="[new_guest]" displayFolder="" count="0" memberValueDatatype="20" unbalanced="0"/>
    <cacheHierarchy uniqueName="[new_guest].[day_week_name_arrival]" caption="day_week_name_arrival" attribute="1" defaultMemberUniqueName="[new_guest].[day_week_name_arrival].[All]" allUniqueName="[new_guest].[day_week_name_arrival].[All]" dimensionUniqueName="[new_guest]" displayFolder="" count="0" memberValueDatatype="130" unbalanced="0"/>
    <cacheHierarchy uniqueName="[new_guest].[complete_arrival_date]" caption="complete_arrival_date" attribute="1" time="1" defaultMemberUniqueName="[new_guest].[complete_arrival_date].[All]" allUniqueName="[new_guest].[complete_arrival_date].[All]" dimensionUniqueName="[new_guest]" displayFolder="" count="0" memberValueDatatype="7" unbalanced="0"/>
    <cacheHierarchy uniqueName="[new_guest].[departure_date]" caption="departure_date" attribute="1" time="1" defaultMemberUniqueName="[new_guest].[departure_date].[All]" allUniqueName="[new_guest].[departure_date].[All]" dimensionUniqueName="[new_guest]" displayFolder="" count="0" memberValueDatatype="7" unbalanced="0"/>
    <cacheHierarchy uniqueName="[new_guest].[market_segment_type]" caption="market_segment_type" attribute="1" defaultMemberUniqueName="[new_guest].[market_segment_type].[All]" allUniqueName="[new_guest].[market_segment_type].[All]" dimensionUniqueName="[new_guest]" displayFolder="" count="0" memberValueDatatype="130" unbalanced="0"/>
    <cacheHierarchy uniqueName="[new_guest].[repeated_guest]" caption="repeated_guest" attribute="1" defaultMemberUniqueName="[new_guest].[repeated_guest].[All]" allUniqueName="[new_guest].[repeated_guest].[All]" dimensionUniqueName="[new_guest]" displayFolder="" count="0" memberValueDatatype="11" unbalanced="0"/>
    <cacheHierarchy uniqueName="[new_guest].[no_of_previous_cancellations]" caption="no_of_previous_cancellations" attribute="1" defaultMemberUniqueName="[new_guest].[no_of_previous_cancellations].[All]" allUniqueName="[new_guest].[no_of_previous_cancellations].[All]" dimensionUniqueName="[new_guest]" displayFolder="" count="0" memberValueDatatype="20" unbalanced="0"/>
    <cacheHierarchy uniqueName="[new_guest].[no_of_previous_bookings_not_canceled]" caption="no_of_previous_bookings_not_canceled" attribute="1" defaultMemberUniqueName="[new_guest].[no_of_previous_bookings_not_canceled].[All]" allUniqueName="[new_guest].[no_of_previous_bookings_not_canceled].[All]" dimensionUniqueName="[new_guest]" displayFolder="" count="0" memberValueDatatype="20" unbalanced="0"/>
    <cacheHierarchy uniqueName="[new_guest].[avg_price_per_room]" caption="avg_price_per_room" attribute="1" defaultMemberUniqueName="[new_guest].[avg_price_per_room].[All]" allUniqueName="[new_guest].[avg_price_per_room].[All]" dimensionUniqueName="[new_guest]" displayFolder="" count="0" memberValueDatatype="5" unbalanced="0"/>
    <cacheHierarchy uniqueName="[new_guest].[no_of_special_requests]" caption="no_of_special_requests" attribute="1" defaultMemberUniqueName="[new_guest].[no_of_special_requests].[All]" allUniqueName="[new_guest].[no_of_special_requests].[All]" dimensionUniqueName="[new_guest]" displayFolder="" count="0" memberValueDatatype="20" unbalanced="0"/>
    <cacheHierarchy uniqueName="[new_guest].[booking_status]" caption="booking_status" attribute="1" defaultMemberUniqueName="[new_guest].[booking_status].[All]" allUniqueName="[new_guest].[booking_status].[All]" dimensionUniqueName="[new_guest]" displayFolder="" count="0" memberValueDatatype="130" unbalanced="0"/>
    <cacheHierarchy uniqueName="[new_guest].[Cancelled]" caption="Cancelled" attribute="1" defaultMemberUniqueName="[new_guest].[Cancelled].[All]" allUniqueName="[new_guest].[Cancelled].[All]" dimensionUniqueName="[new_guest]" displayFolder="" count="0" memberValueDatatype="20" unbalanced="0"/>
    <cacheHierarchy uniqueName="[new_guest].[Not_Canceled]" caption="Not_Canceled" attribute="1" defaultMemberUniqueName="[new_guest].[Not_Canceled].[All]" allUniqueName="[new_guest].[Not_Canceled].[All]" dimensionUniqueName="[new_guest]" displayFolder="" count="0" memberValueDatatype="20" unbalanced="0"/>
    <cacheHierarchy uniqueName="[repeated_guest].[Booking_ID]" caption="Booking_ID" attribute="1" defaultMemberUniqueName="[repeated_guest].[Booking_ID].[All]" allUniqueName="[repeated_guest].[Booking_ID].[All]" dimensionUniqueName="[repeated_guest]" displayFolder="" count="0" memberValueDatatype="130" unbalanced="0"/>
    <cacheHierarchy uniqueName="[repeated_guest].[no_of_adults]" caption="no_of_adults" attribute="1" defaultMemberUniqueName="[repeated_guest].[no_of_adults].[All]" allUniqueName="[repeated_guest].[no_of_adults].[All]" dimensionUniqueName="[repeated_guest]" displayFolder="" count="0" memberValueDatatype="20" unbalanced="0"/>
    <cacheHierarchy uniqueName="[repeated_guest].[no_of_children]" caption="no_of_children" attribute="1" defaultMemberUniqueName="[repeated_guest].[no_of_children].[All]" allUniqueName="[repeated_guest].[no_of_children].[All]" dimensionUniqueName="[repeated_guest]" displayFolder="" count="0" memberValueDatatype="20" unbalanced="0"/>
    <cacheHierarchy uniqueName="[repeated_guest].[total_guests]" caption="total_guests" attribute="1" defaultMemberUniqueName="[repeated_guest].[total_guests].[All]" allUniqueName="[repeated_guest].[total_guests].[All]" dimensionUniqueName="[repeated_guest]" displayFolder="" count="0" memberValueDatatype="20" unbalanced="0"/>
    <cacheHierarchy uniqueName="[repeated_guest].[no_of_weekend_nights]" caption="no_of_weekend_nights" attribute="1" defaultMemberUniqueName="[repeated_guest].[no_of_weekend_nights].[All]" allUniqueName="[repeated_guest].[no_of_weekend_nights].[All]" dimensionUniqueName="[repeated_guest]" displayFolder="" count="0" memberValueDatatype="20" unbalanced="0"/>
    <cacheHierarchy uniqueName="[repeated_guest].[no_of_week_nights]" caption="no_of_week_nights" attribute="1" defaultMemberUniqueName="[repeated_guest].[no_of_week_nights].[All]" allUniqueName="[repeated_guest].[no_of_week_nights].[All]" dimensionUniqueName="[repeated_guest]" displayFolder="" count="0" memberValueDatatype="20" unbalanced="0"/>
    <cacheHierarchy uniqueName="[repeated_guest].[total_stay_nights]" caption="total_stay_nights" attribute="1" defaultMemberUniqueName="[repeated_guest].[total_stay_nights].[All]" allUniqueName="[repeated_guest].[total_stay_nights].[All]" dimensionUniqueName="[repeated_guest]" displayFolder="" count="0" memberValueDatatype="20" unbalanced="0"/>
    <cacheHierarchy uniqueName="[repeated_guest].[type_of_meal_plan]" caption="type_of_meal_plan" attribute="1" defaultMemberUniqueName="[repeated_guest].[type_of_meal_plan].[All]" allUniqueName="[repeated_guest].[type_of_meal_plan].[All]" dimensionUniqueName="[repeated_guest]" displayFolder="" count="0" memberValueDatatype="130" unbalanced="0"/>
    <cacheHierarchy uniqueName="[repeated_guest].[required_car_parking_space]" caption="required_car_parking_space" attribute="1" defaultMemberUniqueName="[repeated_guest].[required_car_parking_space].[All]" allUniqueName="[repeated_guest].[required_car_parking_space].[All]" dimensionUniqueName="[repeated_guest]" displayFolder="" count="0" memberValueDatatype="11" unbalanced="0"/>
    <cacheHierarchy uniqueName="[repeated_guest].[room_type_reserved]" caption="room_type_reserved" attribute="1" defaultMemberUniqueName="[repeated_guest].[room_type_reserved].[All]" allUniqueName="[repeated_guest].[room_type_reserved].[All]" dimensionUniqueName="[repeated_guest]" displayFolder="" count="0" memberValueDatatype="130" unbalanced="0"/>
    <cacheHierarchy uniqueName="[repeated_guest].[reservation_date]" caption="reservation_date" attribute="1" defaultMemberUniqueName="[repeated_guest].[reservation_date].[All]" allUniqueName="[repeated_guest].[reservation_date].[All]" dimensionUniqueName="[repeated_guest]" displayFolder="" count="0" memberValueDatatype="130" unbalanced="0"/>
    <cacheHierarchy uniqueName="[repeated_guest].[lead_time]" caption="lead_time" attribute="1" defaultMemberUniqueName="[repeated_guest].[lead_time].[All]" allUniqueName="[repeated_guest].[lead_time].[All]" dimensionUniqueName="[repeated_guest]" displayFolder="" count="0" memberValueDatatype="20" unbalanced="0"/>
    <cacheHierarchy uniqueName="[repeated_guest].[arrival_year]" caption="arrival_year" attribute="1" defaultMemberUniqueName="[repeated_guest].[arrival_year].[All]" allUniqueName="[repeated_guest].[arrival_year].[All]" dimensionUniqueName="[repeated_guest]" displayFolder="" count="0" memberValueDatatype="20" unbalanced="0"/>
    <cacheHierarchy uniqueName="[repeated_guest].[arrival_month]" caption="arrival_month" attribute="1" defaultMemberUniqueName="[repeated_guest].[arrival_month].[All]" allUniqueName="[repeated_guest].[arrival_month].[All]" dimensionUniqueName="[repeated_guest]" displayFolder="" count="0" memberValueDatatype="20" unbalanced="0"/>
    <cacheHierarchy uniqueName="[repeated_guest].[month_arrival_name]" caption="month_arrival_name" attribute="1" defaultMemberUniqueName="[repeated_guest].[month_arrival_name].[All]" allUniqueName="[repeated_guest].[month_arrival_name].[All]" dimensionUniqueName="[repeated_guest]" displayFolder="" count="0" memberValueDatatype="130" unbalanced="0"/>
    <cacheHierarchy uniqueName="[repeated_guest].[arrival_date]" caption="arrival_date" attribute="1" defaultMemberUniqueName="[repeated_guest].[arrival_date].[All]" allUniqueName="[repeated_guest].[arrival_date].[All]" dimensionUniqueName="[repeated_guest]" displayFolder="" count="0" memberValueDatatype="20" unbalanced="0"/>
    <cacheHierarchy uniqueName="[repeated_guest].[day_week_name_arrival]" caption="day_week_name_arrival" attribute="1" defaultMemberUniqueName="[repeated_guest].[day_week_name_arrival].[All]" allUniqueName="[repeated_guest].[day_week_name_arrival].[All]" dimensionUniqueName="[repeated_guest]" displayFolder="" count="0" memberValueDatatype="130" unbalanced="0"/>
    <cacheHierarchy uniqueName="[repeated_guest].[complete_arrival_date]" caption="complete_arrival_date" attribute="1" time="1" defaultMemberUniqueName="[repeated_guest].[complete_arrival_date].[All]" allUniqueName="[repeated_guest].[complete_arrival_date].[All]" dimensionUniqueName="[repeated_guest]" displayFolder="" count="0" memberValueDatatype="7" unbalanced="0"/>
    <cacheHierarchy uniqueName="[repeated_guest].[departure_date]" caption="departure_date" attribute="1" time="1" defaultMemberUniqueName="[repeated_guest].[departure_date].[All]" allUniqueName="[repeated_guest].[departure_date].[All]" dimensionUniqueName="[repeated_guest]" displayFolder="" count="0" memberValueDatatype="7" unbalanced="0"/>
    <cacheHierarchy uniqueName="[repeated_guest].[market_segment_type]" caption="market_segment_type" attribute="1" defaultMemberUniqueName="[repeated_guest].[market_segment_type].[All]" allUniqueName="[repeated_guest].[market_segment_type].[All]" dimensionUniqueName="[repeated_guest]" displayFolder="" count="0" memberValueDatatype="130" unbalanced="0"/>
    <cacheHierarchy uniqueName="[repeated_guest].[repeated_guest]" caption="repeated_guest" attribute="1" defaultMemberUniqueName="[repeated_guest].[repeated_guest].[All]" allUniqueName="[repeated_guest].[repeated_guest].[All]" dimensionUniqueName="[repeated_guest]" displayFolder="" count="0" memberValueDatatype="11" unbalanced="0"/>
    <cacheHierarchy uniqueName="[repeated_guest].[no_of_previous_cancellations]" caption="no_of_previous_cancellations" attribute="1" defaultMemberUniqueName="[repeated_guest].[no_of_previous_cancellations].[All]" allUniqueName="[repeated_guest].[no_of_previous_cancellations].[All]" dimensionUniqueName="[repeated_guest]" displayFolder="" count="0" memberValueDatatype="20" unbalanced="0"/>
    <cacheHierarchy uniqueName="[repeated_guest].[no_of_previous_bookings_not_canceled]" caption="no_of_previous_bookings_not_canceled" attribute="1" defaultMemberUniqueName="[repeated_guest].[no_of_previous_bookings_not_canceled].[All]" allUniqueName="[repeated_guest].[no_of_previous_bookings_not_canceled].[All]" dimensionUniqueName="[repeated_guest]" displayFolder="" count="0" memberValueDatatype="20" unbalanced="0"/>
    <cacheHierarchy uniqueName="[repeated_guest].[avg_price_per_room]" caption="avg_price_per_room" attribute="1" defaultMemberUniqueName="[repeated_guest].[avg_price_per_room].[All]" allUniqueName="[repeated_guest].[avg_price_per_room].[All]" dimensionUniqueName="[repeated_guest]" displayFolder="" count="0" memberValueDatatype="5" unbalanced="0"/>
    <cacheHierarchy uniqueName="[repeated_guest].[no_of_special_requests]" caption="no_of_special_requests" attribute="1" defaultMemberUniqueName="[repeated_guest].[no_of_special_requests].[All]" allUniqueName="[repeated_guest].[no_of_special_requests].[All]" dimensionUniqueName="[repeated_guest]" displayFolder="" count="0" memberValueDatatype="20" unbalanced="0"/>
    <cacheHierarchy uniqueName="[repeated_guest].[booking_status]" caption="booking_status" attribute="1" defaultMemberUniqueName="[repeated_guest].[booking_status].[All]" allUniqueName="[repeated_guest].[booking_status].[All]" dimensionUniqueName="[repeated_guest]" displayFolder="" count="0" memberValueDatatype="130" unbalanced="0"/>
    <cacheHierarchy uniqueName="[repeated_guest].[Cancelled]" caption="Cancelled" attribute="1" defaultMemberUniqueName="[repeated_guest].[Cancelled].[All]" allUniqueName="[repeated_guest].[Cancelled].[All]" dimensionUniqueName="[repeated_guest]" displayFolder="" count="0" memberValueDatatype="20" unbalanced="0"/>
    <cacheHierarchy uniqueName="[repeated_guest].[Not_Canceled]" caption="Not_Canceled" attribute="1" defaultMemberUniqueName="[repeated_guest].[Not_Canceled].[All]" allUniqueName="[repeated_guest].[Not_Canceled].[All]" dimensionUniqueName="[repeated_guest]" displayFolder="" count="0" memberValueDatatype="20" unbalanced="0"/>
    <cacheHierarchy uniqueName="[Reservations_No_Stay_Days].[Booking_ID]" caption="Booking_ID" attribute="1" defaultMemberUniqueName="[Reservations_No_Stay_Days].[Booking_ID].[All]" allUniqueName="[Reservations_No_Stay_Days].[Booking_ID].[All]" dimensionUniqueName="[Reservations_No_Stay_Days]" displayFolder="" count="0" memberValueDatatype="130" unbalanced="0"/>
    <cacheHierarchy uniqueName="[Reservations_No_Stay_Days].[no_of_adults]" caption="no_of_adults" attribute="1" defaultMemberUniqueName="[Reservations_No_Stay_Days].[no_of_adults].[All]" allUniqueName="[Reservations_No_Stay_Days].[no_of_adults].[All]" dimensionUniqueName="[Reservations_No_Stay_Days]" displayFolder="" count="0" memberValueDatatype="20" unbalanced="0"/>
    <cacheHierarchy uniqueName="[Reservations_No_Stay_Days].[no_of_children]" caption="no_of_children" attribute="1" defaultMemberUniqueName="[Reservations_No_Stay_Days].[no_of_children].[All]" allUniqueName="[Reservations_No_Stay_Days].[no_of_children].[All]" dimensionUniqueName="[Reservations_No_Stay_Days]" displayFolder="" count="0" memberValueDatatype="20" unbalanced="0"/>
    <cacheHierarchy uniqueName="[Reservations_No_Stay_Days].[total_guests]" caption="total_guests" attribute="1" defaultMemberUniqueName="[Reservations_No_Stay_Days].[total_guests].[All]" allUniqueName="[Reservations_No_Stay_Days].[total_guests].[All]" dimensionUniqueName="[Reservations_No_Stay_Days]" displayFolder="" count="0" memberValueDatatype="130" unbalanced="0"/>
    <cacheHierarchy uniqueName="[Reservations_No_Stay_Days].[no_of_weekend_nights]" caption="no_of_weekend_nights" attribute="1" defaultMemberUniqueName="[Reservations_No_Stay_Days].[no_of_weekend_nights].[All]" allUniqueName="[Reservations_No_Stay_Days].[no_of_weekend_nights].[All]" dimensionUniqueName="[Reservations_No_Stay_Days]" displayFolder="" count="0" memberValueDatatype="20" unbalanced="0"/>
    <cacheHierarchy uniqueName="[Reservations_No_Stay_Days].[no_of_week_nights]" caption="no_of_week_nights" attribute="1" defaultMemberUniqueName="[Reservations_No_Stay_Days].[no_of_week_nights].[All]" allUniqueName="[Reservations_No_Stay_Days].[no_of_week_nights].[All]" dimensionUniqueName="[Reservations_No_Stay_Days]" displayFolder="" count="0" memberValueDatatype="20" unbalanced="0"/>
    <cacheHierarchy uniqueName="[Reservations_No_Stay_Days].[total_stay_days]" caption="total_stay_days" attribute="1" defaultMemberUniqueName="[Reservations_No_Stay_Days].[total_stay_days].[All]" allUniqueName="[Reservations_No_Stay_Days].[total_stay_days].[All]" dimensionUniqueName="[Reservations_No_Stay_Days]" displayFolder="" count="0" memberValueDatatype="130" unbalanced="0"/>
    <cacheHierarchy uniqueName="[Reservations_No_Stay_Days].[type_of_meal_plan]" caption="type_of_meal_plan" attribute="1" defaultMemberUniqueName="[Reservations_No_Stay_Days].[type_of_meal_plan].[All]" allUniqueName="[Reservations_No_Stay_Days].[type_of_meal_plan].[All]" dimensionUniqueName="[Reservations_No_Stay_Days]" displayFolder="" count="0" memberValueDatatype="130" unbalanced="0"/>
    <cacheHierarchy uniqueName="[Reservations_No_Stay_Days].[required_car_parking_space]" caption="required_car_parking_space" attribute="1" defaultMemberUniqueName="[Reservations_No_Stay_Days].[required_car_parking_space].[All]" allUniqueName="[Reservations_No_Stay_Days].[required_car_parking_space].[All]" dimensionUniqueName="[Reservations_No_Stay_Days]" displayFolder="" count="0" memberValueDatatype="20" unbalanced="0"/>
    <cacheHierarchy uniqueName="[Reservations_No_Stay_Days].[room_type_reserved]" caption="room_type_reserved" attribute="1" defaultMemberUniqueName="[Reservations_No_Stay_Days].[room_type_reserved].[All]" allUniqueName="[Reservations_No_Stay_Days].[room_type_reserved].[All]" dimensionUniqueName="[Reservations_No_Stay_Days]" displayFolder="" count="0" memberValueDatatype="130" unbalanced="0"/>
    <cacheHierarchy uniqueName="[Reservations_No_Stay_Days].[reservation_date]" caption="reservation_date" attribute="1" defaultMemberUniqueName="[Reservations_No_Stay_Days].[reservation_date].[All]" allUniqueName="[Reservations_No_Stay_Days].[reservation_date].[All]" dimensionUniqueName="[Reservations_No_Stay_Days]" displayFolder="" count="0" memberValueDatatype="130" unbalanced="0"/>
    <cacheHierarchy uniqueName="[Reservations_No_Stay_Days].[lead_time]" caption="lead_time" attribute="1" defaultMemberUniqueName="[Reservations_No_Stay_Days].[lead_time].[All]" allUniqueName="[Reservations_No_Stay_Days].[lead_time].[All]" dimensionUniqueName="[Reservations_No_Stay_Days]" displayFolder="" count="0" memberValueDatatype="20" unbalanced="0"/>
    <cacheHierarchy uniqueName="[Reservations_No_Stay_Days].[arrival_year]" caption="arrival_year" attribute="1" defaultMemberUniqueName="[Reservations_No_Stay_Days].[arrival_year].[All]" allUniqueName="[Reservations_No_Stay_Days].[arrival_year].[All]" dimensionUniqueName="[Reservations_No_Stay_Days]" displayFolder="" count="0" memberValueDatatype="20" unbalanced="0"/>
    <cacheHierarchy uniqueName="[Reservations_No_Stay_Days].[arrival_month]" caption="arrival_month" attribute="1" defaultMemberUniqueName="[Reservations_No_Stay_Days].[arrival_month].[All]" allUniqueName="[Reservations_No_Stay_Days].[arrival_month].[All]" dimensionUniqueName="[Reservations_No_Stay_Days]" displayFolder="" count="0" memberValueDatatype="20" unbalanced="0"/>
    <cacheHierarchy uniqueName="[Reservations_No_Stay_Days].[month_arrival_name]" caption="month_arrival_name" attribute="1" defaultMemberUniqueName="[Reservations_No_Stay_Days].[month_arrival_name].[All]" allUniqueName="[Reservations_No_Stay_Days].[month_arrival_name].[All]" dimensionUniqueName="[Reservations_No_Stay_Days]" displayFolder="" count="0" memberValueDatatype="130" unbalanced="0"/>
    <cacheHierarchy uniqueName="[Reservations_No_Stay_Days].[arrival_date]" caption="arrival_date" attribute="1" defaultMemberUniqueName="[Reservations_No_Stay_Days].[arrival_date].[All]" allUniqueName="[Reservations_No_Stay_Days].[arrival_date].[All]" dimensionUniqueName="[Reservations_No_Stay_Days]" displayFolder="" count="0" memberValueDatatype="20" unbalanced="0"/>
    <cacheHierarchy uniqueName="[Reservations_No_Stay_Days].[complete_arrival_date]" caption="complete_arrival_date" attribute="1" time="1" defaultMemberUniqueName="[Reservations_No_Stay_Days].[complete_arrival_date].[All]" allUniqueName="[Reservations_No_Stay_Days].[complete_arrival_date].[All]" dimensionUniqueName="[Reservations_No_Stay_Days]" displayFolder="" count="0" memberValueDatatype="7" unbalanced="0"/>
    <cacheHierarchy uniqueName="[Reservations_No_Stay_Days].[market_segment_type]" caption="market_segment_type" attribute="1" defaultMemberUniqueName="[Reservations_No_Stay_Days].[market_segment_type].[All]" allUniqueName="[Reservations_No_Stay_Days].[market_segment_type].[All]" dimensionUniqueName="[Reservations_No_Stay_Days]" displayFolder="" count="0" memberValueDatatype="130" unbalanced="0"/>
    <cacheHierarchy uniqueName="[Reservations_No_Stay_Days].[repeated_guest]" caption="repeated_guest" attribute="1" defaultMemberUniqueName="[Reservations_No_Stay_Days].[repeated_guest].[All]" allUniqueName="[Reservations_No_Stay_Days].[repeated_guest].[All]" dimensionUniqueName="[Reservations_No_Stay_Days]" displayFolder="" count="0" memberValueDatatype="20" unbalanced="0"/>
    <cacheHierarchy uniqueName="[Reservations_No_Stay_Days].[no_of_previous_cancellations]" caption="no_of_previous_cancellations" attribute="1" defaultMemberUniqueName="[Reservations_No_Stay_Days].[no_of_previous_cancellations].[All]" allUniqueName="[Reservations_No_Stay_Days].[no_of_previous_cancellations].[All]" dimensionUniqueName="[Reservations_No_Stay_Days]" displayFolder="" count="0" memberValueDatatype="20" unbalanced="0"/>
    <cacheHierarchy uniqueName="[Reservations_No_Stay_Days].[no_of_previous_bookings_not_canceled]" caption="no_of_previous_bookings_not_canceled" attribute="1" defaultMemberUniqueName="[Reservations_No_Stay_Days].[no_of_previous_bookings_not_canceled].[All]" allUniqueName="[Reservations_No_Stay_Days].[no_of_previous_bookings_not_canceled].[All]" dimensionUniqueName="[Reservations_No_Stay_Days]" displayFolder="" count="0" memberValueDatatype="20" unbalanced="0"/>
    <cacheHierarchy uniqueName="[Reservations_No_Stay_Days].[avg_price_per_room]" caption="avg_price_per_room" attribute="1" defaultMemberUniqueName="[Reservations_No_Stay_Days].[avg_price_per_room].[All]" allUniqueName="[Reservations_No_Stay_Days].[avg_price_per_room].[All]" dimensionUniqueName="[Reservations_No_Stay_Days]" displayFolder="" count="0" memberValueDatatype="5" unbalanced="0"/>
    <cacheHierarchy uniqueName="[Reservations_No_Stay_Days].[no_of_special_requests]" caption="no_of_special_requests" attribute="1" defaultMemberUniqueName="[Reservations_No_Stay_Days].[no_of_special_requests].[All]" allUniqueName="[Reservations_No_Stay_Days].[no_of_special_requests].[All]" dimensionUniqueName="[Reservations_No_Stay_Days]" displayFolder="" count="0" memberValueDatatype="20" unbalanced="0"/>
    <cacheHierarchy uniqueName="[Reservations_No_Stay_Days].[booking_status]" caption="booking_status" attribute="1" defaultMemberUniqueName="[Reservations_No_Stay_Days].[booking_status].[All]" allUniqueName="[Reservations_No_Stay_Days].[booking_status].[All]" dimensionUniqueName="[Reservations_No_Stay_Days]" displayFolder="" count="0" memberValueDatatype="130" unbalanced="0"/>
    <cacheHierarchy uniqueName="[Reservations_Stay_Days].[Booking_ID]" caption="Booking_ID" attribute="1" defaultMemberUniqueName="[Reservations_Stay_Days].[Booking_ID].[All]" allUniqueName="[Reservations_Stay_Days].[Booking_ID].[All]" dimensionUniqueName="[Reservations_Stay_Days]" displayFolder="" count="0" memberValueDatatype="130" unbalanced="0"/>
    <cacheHierarchy uniqueName="[Reservations_Stay_Days].[no_of_adults]" caption="no_of_adults" attribute="1" defaultMemberUniqueName="[Reservations_Stay_Days].[no_of_adults].[All]" allUniqueName="[Reservations_Stay_Days].[no_of_adults].[All]" dimensionUniqueName="[Reservations_Stay_Days]" displayFolder="" count="0" memberValueDatatype="20" unbalanced="0"/>
    <cacheHierarchy uniqueName="[Reservations_Stay_Days].[no_of_children]" caption="no_of_children" attribute="1" defaultMemberUniqueName="[Reservations_Stay_Days].[no_of_children].[All]" allUniqueName="[Reservations_Stay_Days].[no_of_children].[All]" dimensionUniqueName="[Reservations_Stay_Days]" displayFolder="" count="0" memberValueDatatype="20" unbalanced="0"/>
    <cacheHierarchy uniqueName="[Reservations_Stay_Days].[total_guests]" caption="total_guests" attribute="1" defaultMemberUniqueName="[Reservations_Stay_Days].[total_guests].[All]" allUniqueName="[Reservations_Stay_Days].[total_guests].[All]" dimensionUniqueName="[Reservations_Stay_Days]" displayFolder="" count="0" memberValueDatatype="20" unbalanced="0"/>
    <cacheHierarchy uniqueName="[Reservations_Stay_Days].[no_of_weekend_nights]" caption="no_of_weekend_nights" attribute="1" defaultMemberUniqueName="[Reservations_Stay_Days].[no_of_weekend_nights].[All]" allUniqueName="[Reservations_Stay_Days].[no_of_weekend_nights].[All]" dimensionUniqueName="[Reservations_Stay_Days]" displayFolder="" count="0" memberValueDatatype="20" unbalanced="0"/>
    <cacheHierarchy uniqueName="[Reservations_Stay_Days].[no_of_week_nights]" caption="no_of_week_nights" attribute="1" defaultMemberUniqueName="[Reservations_Stay_Days].[no_of_week_nights].[All]" allUniqueName="[Reservations_Stay_Days].[no_of_week_nights].[All]" dimensionUniqueName="[Reservations_Stay_Days]" displayFolder="" count="0" memberValueDatatype="20" unbalanced="0"/>
    <cacheHierarchy uniqueName="[Reservations_Stay_Days].[total_stay_nights]" caption="total_stay_nights" attribute="1" defaultMemberUniqueName="[Reservations_Stay_Days].[total_stay_nights].[All]" allUniqueName="[Reservations_Stay_Days].[total_stay_nights].[All]" dimensionUniqueName="[Reservations_Stay_Days]" displayFolder="" count="0" memberValueDatatype="20" unbalanced="0"/>
    <cacheHierarchy uniqueName="[Reservations_Stay_Days].[type_of_meal_plan]" caption="type_of_meal_plan" attribute="1" defaultMemberUniqueName="[Reservations_Stay_Days].[type_of_meal_plan].[All]" allUniqueName="[Reservations_Stay_Days].[type_of_meal_plan].[All]" dimensionUniqueName="[Reservations_Stay_Days]" displayFolder="" count="0" memberValueDatatype="130" unbalanced="0"/>
    <cacheHierarchy uniqueName="[Reservations_Stay_Days].[required_car_parking_space]" caption="required_car_parking_space" attribute="1" defaultMemberUniqueName="[Reservations_Stay_Days].[required_car_parking_space].[All]" allUniqueName="[Reservations_Stay_Days].[required_car_parking_space].[All]" dimensionUniqueName="[Reservations_Stay_Days]" displayFolder="" count="0" memberValueDatatype="11" unbalanced="0"/>
    <cacheHierarchy uniqueName="[Reservations_Stay_Days].[room_type_reserved]" caption="room_type_reserved" attribute="1" defaultMemberUniqueName="[Reservations_Stay_Days].[room_type_reserved].[All]" allUniqueName="[Reservations_Stay_Days].[room_type_reserved].[All]" dimensionUniqueName="[Reservations_Stay_Days]" displayFolder="" count="0" memberValueDatatype="130" unbalanced="0"/>
    <cacheHierarchy uniqueName="[Reservations_Stay_Days].[reservation_date]" caption="reservation_date" attribute="1" defaultMemberUniqueName="[Reservations_Stay_Days].[reservation_date].[All]" allUniqueName="[Reservations_Stay_Days].[reservation_date].[All]" dimensionUniqueName="[Reservations_Stay_Days]" displayFolder="" count="0" memberValueDatatype="130" unbalanced="0"/>
    <cacheHierarchy uniqueName="[Reservations_Stay_Days].[lead_time]" caption="lead_time" attribute="1" defaultMemberUniqueName="[Reservations_Stay_Days].[lead_time].[All]" allUniqueName="[Reservations_Stay_Days].[lead_time].[All]" dimensionUniqueName="[Reservations_Stay_Days]" displayFolder="" count="0" memberValueDatatype="20" unbalanced="0"/>
    <cacheHierarchy uniqueName="[Reservations_Stay_Days].[arrival_year]" caption="arrival_year" attribute="1" defaultMemberUniqueName="[Reservations_Stay_Days].[arrival_year].[All]" allUniqueName="[Reservations_Stay_Days].[arrival_year].[All]" dimensionUniqueName="[Reservations_Stay_Days]" displayFolder="" count="2" memberValueDatatype="20" unbalanced="0">
      <fieldsUsage count="2">
        <fieldUsage x="-1"/>
        <fieldUsage x="4"/>
      </fieldsUsage>
    </cacheHierarchy>
    <cacheHierarchy uniqueName="[Reservations_Stay_Days].[arrival_month]" caption="arrival_month" attribute="1" defaultMemberUniqueName="[Reservations_Stay_Days].[arrival_month].[All]" allUniqueName="[Reservations_Stay_Days].[arrival_month].[All]" dimensionUniqueName="[Reservations_Stay_Days]" displayFolder="" count="0" memberValueDatatype="20" unbalanced="0"/>
    <cacheHierarchy uniqueName="[Reservations_Stay_Days].[month_arrival_name]" caption="month_arrival_name" attribute="1" defaultMemberUniqueName="[Reservations_Stay_Days].[month_arrival_name].[All]" allUniqueName="[Reservations_Stay_Days].[month_arrival_name].[All]" dimensionUniqueName="[Reservations_Stay_Days]" displayFolder="" count="0" memberValueDatatype="130" unbalanced="0"/>
    <cacheHierarchy uniqueName="[Reservations_Stay_Days].[arrival_date]" caption="arrival_date" attribute="1" defaultMemberUniqueName="[Reservations_Stay_Days].[arrival_date].[All]" allUniqueName="[Reservations_Stay_Days].[arrival_date].[All]" dimensionUniqueName="[Reservations_Stay_Days]" displayFolder="" count="0" memberValueDatatype="20" unbalanced="0"/>
    <cacheHierarchy uniqueName="[Reservations_Stay_Days].[day_week_arrival_name]" caption="day_week_arrival_name" attribute="1" defaultMemberUniqueName="[Reservations_Stay_Days].[day_week_arrival_name].[All]" allUniqueName="[Reservations_Stay_Days].[day_week_arrival_name].[All]" dimensionUniqueName="[Reservations_Stay_Days]" displayFolder="" count="0" memberValueDatatype="130" unbalanced="0"/>
    <cacheHierarchy uniqueName="[Reservations_Stay_Days].[complete_arrival_date]" caption="complete_arrival_date" attribute="1" time="1" defaultMemberUniqueName="[Reservations_Stay_Days].[complete_arrival_date].[All]" allUniqueName="[Reservations_Stay_Days].[complete_arrival_date].[All]" dimensionUniqueName="[Reservations_Stay_Days]" displayFolder="" count="0" memberValueDatatype="7" unbalanced="0"/>
    <cacheHierarchy uniqueName="[Reservations_Stay_Days].[departure_date]" caption="departure_date" attribute="1" time="1" defaultMemberUniqueName="[Reservations_Stay_Days].[departure_date].[All]" allUniqueName="[Reservations_Stay_Days].[departure_date].[All]" dimensionUniqueName="[Reservations_Stay_Days]" displayFolder="" count="0" memberValueDatatype="7" unbalanced="0"/>
    <cacheHierarchy uniqueName="[Reservations_Stay_Days].[market_segment_type]" caption="market_segment_type" attribute="1" defaultMemberUniqueName="[Reservations_Stay_Days].[market_segment_type].[All]" allUniqueName="[Reservations_Stay_Days].[market_segment_type].[All]" dimensionUniqueName="[Reservations_Stay_Days]" displayFolder="" count="2" memberValueDatatype="130" unbalanced="0">
      <fieldsUsage count="2">
        <fieldUsage x="-1"/>
        <fieldUsage x="3"/>
      </fieldsUsage>
    </cacheHierarchy>
    <cacheHierarchy uniqueName="[Reservations_Stay_Days].[repeated_guest]" caption="repeated_guest" attribute="1" defaultMemberUniqueName="[Reservations_Stay_Days].[repeated_guest].[All]" allUniqueName="[Reservations_Stay_Days].[repeated_guest].[All]" dimensionUniqueName="[Reservations_Stay_Days]" displayFolder="" count="2" memberValueDatatype="11" unbalanced="0">
      <fieldsUsage count="2">
        <fieldUsage x="-1"/>
        <fieldUsage x="0"/>
      </fieldsUsage>
    </cacheHierarchy>
    <cacheHierarchy uniqueName="[Reservations_Stay_Days].[no_of_previous_cancellations]" caption="no_of_previous_cancellations" attribute="1" defaultMemberUniqueName="[Reservations_Stay_Days].[no_of_previous_cancellations].[All]" allUniqueName="[Reservations_Stay_Days].[no_of_previous_cancellations].[All]" dimensionUniqueName="[Reservations_Stay_Days]" displayFolder="" count="0" memberValueDatatype="20" unbalanced="0"/>
    <cacheHierarchy uniqueName="[Reservations_Stay_Days].[no_of_previous_bookings_not_canceled]" caption="no_of_previous_bookings_not_canceled" attribute="1" defaultMemberUniqueName="[Reservations_Stay_Days].[no_of_previous_bookings_not_canceled].[All]" allUniqueName="[Reservations_Stay_Days].[no_of_previous_bookings_not_canceled].[All]" dimensionUniqueName="[Reservations_Stay_Days]" displayFolder="" count="0" memberValueDatatype="20" unbalanced="0"/>
    <cacheHierarchy uniqueName="[Reservations_Stay_Days].[avg_price_per_room]" caption="avg_price_per_room" attribute="1" defaultMemberUniqueName="[Reservations_Stay_Days].[avg_price_per_room].[All]" allUniqueName="[Reservations_Stay_Days].[avg_price_per_room].[All]" dimensionUniqueName="[Reservations_Stay_Days]" displayFolder="" count="0" memberValueDatatype="5" unbalanced="0"/>
    <cacheHierarchy uniqueName="[Reservations_Stay_Days].[no_of_special_requests]" caption="no_of_special_requests" attribute="1" defaultMemberUniqueName="[Reservations_Stay_Days].[no_of_special_requests].[All]" allUniqueName="[Reservations_Stay_Days].[no_of_special_requests].[All]" dimensionUniqueName="[Reservations_Stay_Days]" displayFolder="" count="0" memberValueDatatype="20" unbalanced="0"/>
    <cacheHierarchy uniqueName="[Reservations_Stay_Days].[booking_status]" caption="booking_status" attribute="1" defaultMemberUniqueName="[Reservations_Stay_Days].[booking_status].[All]" allUniqueName="[Reservations_Stay_Days].[booking_status].[All]" dimensionUniqueName="[Reservations_Stay_Days]" displayFolder="" count="0" memberValueDatatype="130" unbalanced="0"/>
    <cacheHierarchy uniqueName="[Reservations_Stay_Days].[Cancelled]" caption="Cancelled" attribute="1" defaultMemberUniqueName="[Reservations_Stay_Days].[Cancelled].[All]" allUniqueName="[Reservations_Stay_Days].[Cancelled].[All]" dimensionUniqueName="[Reservations_Stay_Days]" displayFolder="" count="0" memberValueDatatype="20" unbalanced="0"/>
    <cacheHierarchy uniqueName="[Reservations_Stay_Days].[Not_Canceled]" caption="Not_Canceled" attribute="1" defaultMemberUniqueName="[Reservations_Stay_Days].[Not_Canceled].[All]" allUniqueName="[Reservations_Stay_Days].[Not_Canceled].[All]" dimensionUniqueName="[Reservations_Stay_Days]" displayFolder="" count="0" memberValueDatatype="20" unbalanced="0"/>
    <cacheHierarchy uniqueName="[Reservations_Stay_Days].[complete_arrival_date (año)]" caption="complete_arrival_date (año)" attribute="1" defaultMemberUniqueName="[Reservations_Stay_Days].[complete_arrival_date (año)].[All]" allUniqueName="[Reservations_Stay_Days].[complete_arrival_date (año)].[All]" dimensionUniqueName="[Reservations_Stay_Days]" displayFolder="" count="0" memberValueDatatype="130" unbalanced="0"/>
    <cacheHierarchy uniqueName="[Reservations_Stay_Days].[complete_arrival_date (trimestre)]" caption="complete_arrival_date (trimestre)" attribute="1" defaultMemberUniqueName="[Reservations_Stay_Days].[complete_arrival_date (trimestre)].[All]" allUniqueName="[Reservations_Stay_Days].[complete_arrival_date (trimestre)].[All]" dimensionUniqueName="[Reservations_Stay_Days]" displayFolder="" count="0" memberValueDatatype="130" unbalanced="0"/>
    <cacheHierarchy uniqueName="[Reservations_Stay_Days].[complete_arrival_date (mes)]" caption="complete_arrival_date (mes)" attribute="1" defaultMemberUniqueName="[Reservations_Stay_Days].[complete_arrival_date (mes)].[All]" allUniqueName="[Reservations_Stay_Days].[complete_arrival_date (mes)].[All]" dimensionUniqueName="[Reservations_Stay_Days]" displayFolder="" count="0" memberValueDatatype="130" unbalanced="0"/>
    <cacheHierarchy uniqueName="[Reservations_Stay_Days].[complete_arrival_date (índice de meses)]" caption="complete_arrival_date (índice de meses)" attribute="1" defaultMemberUniqueName="[Reservations_Stay_Days].[complete_arrival_date (índice de meses)].[All]" allUniqueName="[Reservations_Stay_Days].[complete_arrival_date (índice de meses)].[All]" dimensionUniqueName="[Reservations_Stay_Days]" displayFolder="" count="0" memberValueDatatype="20" unbalanced="0" hidden="1"/>
    <cacheHierarchy uniqueName="[Measures].[Median Price Room]" caption="Median Price Room" measure="1" displayFolder="" measureGroup="Reservations_Stay_Days" count="0"/>
    <cacheHierarchy uniqueName="[Measures].[Median Guests]" caption="Median Guests" measure="1" displayFolder="" measureGroup="Reservations_Stay_Days" count="0"/>
    <cacheHierarchy uniqueName="[Measures].[Median Stay]" caption="Median Stay" measure="1" displayFolder="" measureGroup="Reservations_Stay_Days" count="0" oneField="1">
      <fieldsUsage count="1">
        <fieldUsage x="5"/>
      </fieldsUsage>
    </cacheHierarchy>
    <cacheHierarchy uniqueName="[Measures].[Median_Lead_Time]" caption="Median_Lead_Time" measure="1" displayFolder="" measureGroup="Reservations_Stay_Days" count="0"/>
    <cacheHierarchy uniqueName="[Measures].[Count_Booking_Status]" caption="Count_Booking_Status" measure="1" displayFolder="" measureGroup="Reservations_Stay_Days" count="0"/>
    <cacheHierarchy uniqueName="[Measures].[Total Revenew]" caption="Total Revenew" measure="1" displayFolder="" measureGroup="Reservations_Stay_Days" count="0"/>
    <cacheHierarchy uniqueName="[Measures].[__XL_Count Reservations_Stay_Days]" caption="__XL_Count Reservations_Stay_Days" measure="1" displayFolder="" measureGroup="Reservations_Stay_Days" count="0" hidden="1"/>
    <cacheHierarchy uniqueName="[Measures].[__XL_Count Reservations_No_Stay_Days]" caption="__XL_Count Reservations_No_Stay_Days" measure="1" displayFolder="" measureGroup="Reservations_No_Stay_Days" count="0" hidden="1"/>
    <cacheHierarchy uniqueName="[Measures].[__XL_Count new_guest]" caption="__XL_Count new_guest" measure="1" displayFolder="" measureGroup="new_guest" count="0" hidden="1"/>
    <cacheHierarchy uniqueName="[Measures].[__XL_Count repeated_guest]" caption="__XL_Count repeated_guest" measure="1" displayFolder="" measureGroup="repeated_guest" count="0" hidden="1"/>
    <cacheHierarchy uniqueName="[Measures].[__No measures defined]" caption="__No measures defined" measure="1" displayFolder="" count="0" hidden="1"/>
    <cacheHierarchy uniqueName="[Measures].[Recuento de Booking_ID]" caption="Recuento de Booking_ID" measure="1" displayFolder="" measureGroup="Reservations_Stay_Days" count="0" oneField="1" hidden="1">
      <fieldsUsage count="1">
        <fieldUsage x="6"/>
      </fieldsUsage>
      <extLst>
        <ext xmlns:x15="http://schemas.microsoft.com/office/spreadsheetml/2010/11/main" uri="{B97F6D7D-B522-45F9-BDA1-12C45D357490}">
          <x15:cacheHierarchy aggregatedColumn="80"/>
        </ext>
      </extLst>
    </cacheHierarchy>
    <cacheHierarchy uniqueName="[Measures].[Recuento de Booking_ID 2]" caption="Recuento de Booking_ID 2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56"/>
        </ext>
      </extLst>
    </cacheHierarchy>
    <cacheHierarchy uniqueName="[Measures].[Suma de avg_price_per_room]" caption="Suma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Promedio de avg_price_per_room]" caption="Promedio de avg_price_per_room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Recuento de room_type_reserved]" caption="Recuento de room_type_reserv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9"/>
        </ext>
      </extLst>
    </cacheHierarchy>
    <cacheHierarchy uniqueName="[Measures].[Suma de no_of_weekend_nights]" caption="Suma de no_of_weekend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4"/>
        </ext>
      </extLst>
    </cacheHierarchy>
    <cacheHierarchy uniqueName="[Measures].[Suma de no_of_week_nights]" caption="Suma de no_of_week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5"/>
        </ext>
      </extLst>
    </cacheHierarchy>
    <cacheHierarchy uniqueName="[Measures].[Suma de total_stay_nights]" caption="Suma de total_stay_nigh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6"/>
        </ext>
      </extLst>
    </cacheHierarchy>
    <cacheHierarchy uniqueName="[Measures].[Suma de total_guests]" caption="Suma de total_guest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3"/>
        </ext>
      </extLst>
    </cacheHierarchy>
    <cacheHierarchy uniqueName="[Measures].[Recuento de total_stay_days]" caption="Recuento de total_stay_days" measure="1" displayFolder="" measureGroup="Reservations_No_Stay_Days" count="0" hidden="1">
      <extLst>
        <ext xmlns:x15="http://schemas.microsoft.com/office/spreadsheetml/2010/11/main" uri="{B97F6D7D-B522-45F9-BDA1-12C45D357490}">
          <x15:cacheHierarchy aggregatedColumn="62"/>
        </ext>
      </extLst>
    </cacheHierarchy>
    <cacheHierarchy uniqueName="[Measures].[Recuento de repeated_guest]" caption="Recuento de repeated_guest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Recuento de market_segment_type]" caption="Recuento de market_segment_typ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a de lead_time]" caption="Suma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  <cacheHierarchy uniqueName="[Measures].[Recuento de type_of_meal_plan]" caption="Recuento de type_of_meal_plan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87"/>
        </ext>
      </extLst>
    </cacheHierarchy>
    <cacheHierarchy uniqueName="[Measures].[Suma de no_of_children]" caption="Suma de no_of_children" measure="1" displayFolder="" measureGroup="Reservations_Stay_Day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2"/>
        </ext>
      </extLst>
    </cacheHierarchy>
    <cacheHierarchy uniqueName="[Measures].[Suma de no_of_adults]" caption="Suma de no_of_adults" measure="1" displayFolder="" measureGroup="Reservations_Stay_Day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81"/>
        </ext>
      </extLst>
    </cacheHierarchy>
    <cacheHierarchy uniqueName="[Measures].[Recuento de booking_status]" caption="Recuento de booking_statu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5"/>
        </ext>
      </extLst>
    </cacheHierarchy>
    <cacheHierarchy uniqueName="[Measures].[Recuento de no_of_previous_cancellations]" caption="Recuento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Recuento de no_of_previous_bookings_not_canceled]" caption="Recuento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a de no_of_previous_cancellations]" caption="Suma de no_of_previous_cancellations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1"/>
        </ext>
      </extLst>
    </cacheHierarchy>
    <cacheHierarchy uniqueName="[Measures].[Suma de no_of_previous_bookings_not_canceled]" caption="Suma de no_of_previous_bookings_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Recuento de Cancelled]" caption="Recuento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Recuento de Not_Canceled]" caption="Recuento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month_arrival_name]" caption="Recuento de month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4"/>
        </ext>
      </extLst>
    </cacheHierarchy>
    <cacheHierarchy uniqueName="[Measures].[Suma de Cancelled 2]" caption="Suma de Cancel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Suma de Not_Canceled 2]" caption="Suma de Not_Canceled 2" measure="1" displayFolder="" measureGroup="new_guest" count="0" hidden="1"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Recuento de Booking_ID 3]" caption="Recuento de Booking_ID 3" measure="1" displayFolder="" measureGroup="new_guest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a de Cancelled 3]" caption="Suma de Cancel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4"/>
        </ext>
      </extLst>
    </cacheHierarchy>
    <cacheHierarchy uniqueName="[Measures].[Suma de Not_Canceled 3]" caption="Suma de Not_Canceled 3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55"/>
        </ext>
      </extLst>
    </cacheHierarchy>
    <cacheHierarchy uniqueName="[Measures].[Recuento de Booking_ID 4]" caption="Recuento de Booking_ID 4" measure="1" displayFolder="" measureGroup="repeated_guest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Recuento de day_week_arrival_name]" caption="Recuento de day_week_arrival_na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6"/>
        </ext>
      </extLst>
    </cacheHierarchy>
    <cacheHierarchy uniqueName="[Measures].[Recuento de departure_date]" caption="Recuento de departure_dat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8"/>
        </ext>
      </extLst>
    </cacheHierarchy>
    <cacheHierarchy uniqueName="[Measures].[Suma de Cancelled]" caption="Suma de Cancel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6"/>
        </ext>
      </extLst>
    </cacheHierarchy>
    <cacheHierarchy uniqueName="[Measures].[Suma de Not_Canceled]" caption="Suma de Not_Canceled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107"/>
        </ext>
      </extLst>
    </cacheHierarchy>
    <cacheHierarchy uniqueName="[Measures].[Recuento de lead_time]" caption="Recuento de lead_time" measure="1" displayFolder="" measureGroup="Reservations_Stay_Days" count="0" hidden="1">
      <extLst>
        <ext xmlns:x15="http://schemas.microsoft.com/office/spreadsheetml/2010/11/main" uri="{B97F6D7D-B522-45F9-BDA1-12C45D357490}">
          <x15:cacheHierarchy aggregatedColumn="91"/>
        </ext>
      </extLst>
    </cacheHierarchy>
  </cacheHierarchies>
  <kpis count="0"/>
  <dimensions count="5">
    <dimension measure="1" name="Measures" uniqueName="[Measures]" caption="Measures"/>
    <dimension name="new_guest" uniqueName="[new_guest]" caption="new_guest"/>
    <dimension name="repeated_guest" uniqueName="[repeated_guest]" caption="repeated_guest"/>
    <dimension name="Reservations_No_Stay_Days" uniqueName="[Reservations_No_Stay_Days]" caption="Reservations_No_Stay_Days"/>
    <dimension name="Reservations_Stay_Days" uniqueName="[Reservations_Stay_Days]" caption="Reservations_Stay_Days"/>
  </dimensions>
  <measureGroups count="4">
    <measureGroup name="new_guest" caption="new_guest"/>
    <measureGroup name="repeated_guest" caption="repeated_guest"/>
    <measureGroup name="Reservations_No_Stay_Days" caption="Reservations_No_Stay_Days"/>
    <measureGroup name="Reservations_Stay_Days" caption="Reservations_Stay_Days"/>
  </measureGroups>
  <maps count="5">
    <map measureGroup="0" dimension="1"/>
    <map measureGroup="1" dimension="2"/>
    <map measureGroup="2" dimension="3"/>
    <map measureGroup="3" dimension="1"/>
    <map measureGroup="3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161054-BD44-466C-93C1-D7BB9A3458F5}" name="TablaDinámica2" cacheId="19" applyNumberFormats="0" applyBorderFormats="0" applyFontFormats="0" applyPatternFormats="0" applyAlignmentFormats="0" applyWidthHeightFormats="1" dataCaption="Valores" tag="42b6f43f-a43a-4234-aefa-9aac27968d13" updatedVersion="7" minRefreshableVersion="3" useAutoFormatting="1" subtotalHiddenItems="1" itemPrintTitles="1" createdVersion="7" indent="0" outline="1" outlineData="1" multipleFieldFilters="0" chartFormat="1" rowHeaderCaption="Month">
  <location ref="A1:C14" firstHeaderRow="0" firstDataRow="1" firstDataCol="1"/>
  <pivotFields count="5"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Reservations" fld="0" subtotal="count" baseField="0" baseItem="0" numFmtId="164"/>
    <dataField fld="2" subtotal="count" baseField="0" baseItem="0" numFmtId="165"/>
  </dataFields>
  <formats count="4">
    <format dxfId="140">
      <pivotArea outline="0" collapsedLevelsAreSubtotals="1" fieldPosition="0"/>
    </format>
    <format dxfId="139">
      <pivotArea dataOnly="0" labelOnly="1" fieldPosition="0">
        <references count="1">
          <reference field="1" count="0"/>
        </references>
      </pivotArea>
    </format>
    <format dxfId="138">
      <pivotArea collapsedLevelsAreSubtotals="1" fieldPosition="0">
        <references count="2">
          <reference field="4294967294" count="1" selected="0">
            <x v="1"/>
          </reference>
          <reference field="1" count="0"/>
        </references>
      </pivotArea>
    </format>
    <format dxfId="13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1"/>
          </reference>
          <reference field="1" count="1" selected="0">
            <x v="8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1" count="1" selected="0">
            <x v="7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1" count="1" selected="0">
            <x v="6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1" count="1" selected="0">
            <x v="9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Reservations"/>
    <pivotHierarchy dragToData="1"/>
    <pivotHierarchy dragToData="1"/>
    <pivotHierarchy dragToData="1" caption="Promedio de avg_price_per_room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Reservations_Stay_Days"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E35AA5-DBB9-4476-9FA9-35138CB56190}" name="TablaDinámica5" cacheId="25" applyNumberFormats="0" applyBorderFormats="0" applyFontFormats="0" applyPatternFormats="0" applyAlignmentFormats="0" applyWidthHeightFormats="1" dataCaption="Valores" tag="a7d6fc1c-869b-42f1-861d-f9769d04f4d7" updatedVersion="7" minRefreshableVersion="3" useAutoFormatting="1" subtotalHiddenItems="1" rowGrandTotals="0" colGrandTotals="0" itemPrintTitles="1" createdVersion="5" indent="0" outline="1" outlineData="1" multipleFieldFilters="0" chartFormat="1" rowHeaderCaption="Month">
  <location ref="A1:E29" firstHeaderRow="0" firstDataRow="1" firstDataCol="1"/>
  <pivotFields count="7"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sortType="ascending" defaultAttributeDrillState="1">
      <items count="13">
        <item x="4"/>
        <item x="3"/>
        <item x="7"/>
        <item x="0"/>
        <item x="8"/>
        <item x="6"/>
        <item x="5"/>
        <item x="1"/>
        <item x="11"/>
        <item x="10"/>
        <item x="9"/>
        <item x="2"/>
        <item t="default"/>
      </items>
    </pivotField>
    <pivotField dataField="1" subtotalTop="0" showAll="0"/>
    <pivotField dataField="1" subtotalTop="0" showAll="0"/>
    <pivotField dataField="1" subtotalTop="0" showAll="0"/>
    <pivotField allDrilled="1" subtotalTop="0" showAll="0" dataSourceSort="1" defaultAttributeDrillState="1"/>
    <pivotField dataField="1" subtotalTop="0" showAll="0"/>
  </pivotFields>
  <rowFields count="2">
    <field x="0"/>
    <field x="1"/>
  </rowFields>
  <rowItems count="28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4" subtotal="count" baseField="0" baseItem="0"/>
    <dataField fld="3" subtotal="count" baseField="0" baseItem="0"/>
    <dataField fld="2" subtotal="count" baseField="0" baseItem="0"/>
    <dataField fld="6" subtotal="count" baseField="0" baseItem="0"/>
  </dataFields>
  <formats count="11">
    <format dxfId="89">
      <pivotArea outline="0" collapsedLevelsAreSubtotals="1" fieldPosition="0"/>
    </format>
    <format dxfId="88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0"/>
          </reference>
          <reference field="1" count="0"/>
        </references>
      </pivotArea>
    </format>
    <format dxfId="87">
      <pivotArea collapsedLevelsAreSubtotals="1" fieldPosition="0">
        <references count="2">
          <reference field="4294967294" count="1" selected="0">
            <x v="1"/>
          </reference>
          <reference field="0" count="1" defaultSubtotal="1">
            <x v="0"/>
          </reference>
        </references>
      </pivotArea>
    </format>
    <format dxfId="86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85">
      <pivotArea collapsedLevelsAreSubtotals="1" fieldPosition="0">
        <references count="3">
          <reference field="4294967294" count="1" selected="0">
            <x v="1"/>
          </reference>
          <reference field="0" count="1" selected="0">
            <x v="1"/>
          </reference>
          <reference field="1" count="0"/>
        </references>
      </pivotArea>
    </format>
    <format dxfId="84">
      <pivotArea collapsedLevelsAreSubtotals="1" fieldPosition="0">
        <references count="2">
          <reference field="4294967294" count="1" selected="0">
            <x v="1"/>
          </reference>
          <reference field="0" count="1" defaultSubtotal="1">
            <x v="1"/>
          </reference>
        </references>
      </pivotArea>
    </format>
    <format dxfId="83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0"/>
          </reference>
          <reference field="1" count="0"/>
        </references>
      </pivotArea>
    </format>
    <format dxfId="82">
      <pivotArea collapsedLevelsAreSubtotals="1" fieldPosition="0">
        <references count="2">
          <reference field="4294967294" count="1" selected="0">
            <x v="3"/>
          </reference>
          <reference field="0" count="1" defaultSubtotal="1">
            <x v="0"/>
          </reference>
        </references>
      </pivotArea>
    </format>
    <format dxfId="81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80">
      <pivotArea collapsedLevelsAreSubtotals="1" fieldPosition="0">
        <references count="3">
          <reference field="4294967294" count="1" selected="0">
            <x v="3"/>
          </reference>
          <reference field="0" count="1" selected="0">
            <x v="1"/>
          </reference>
          <reference field="1" count="0"/>
        </references>
      </pivotArea>
    </format>
    <format dxfId="79">
      <pivotArea collapsedLevelsAreSubtotals="1" fieldPosition="0">
        <references count="2">
          <reference field="4294967294" count="1" selected="0">
            <x v="3"/>
          </reference>
          <reference field="0" count="1" defaultSubtotal="1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 Booking Statu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5"/>
    <rowHierarchyUsage hierarchyUsage="9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EB0FC5-382F-4FFA-91CC-A63E8BE1655B}" name="TablaDinámica35" cacheId="18" applyNumberFormats="0" applyBorderFormats="0" applyFontFormats="0" applyPatternFormats="0" applyAlignmentFormats="0" applyWidthHeightFormats="1" dataCaption="Valores" tag="fb405140-136b-4ad0-8eed-d77146867c3b" updatedVersion="7" minRefreshableVersion="3" useAutoFormatting="1" itemPrintTitles="1" createdVersion="5" indent="0" outline="1" outlineData="1" multipleFieldFilters="0" rowHeaderCaption="Lead Time" colHeaderCaption="">
  <location ref="A1:D354" firstHeaderRow="1" firstDataRow="2" firstDataCol="1"/>
  <pivotFields count="5"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">
        <item x="0"/>
        <item x="1"/>
      </items>
    </pivotField>
    <pivotField axis="axisRow" allDrilled="1" subtotalTop="0" showAll="0" sortType="ascending" defaultSubtotal="0" defaultAttributeDrillState="1">
      <items count="3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</items>
    </pivotField>
    <pivotField dataField="1" subtotalTop="0" showAll="0" defaultSubtotal="0"/>
  </pivotFields>
  <rowFields count="1">
    <field x="3"/>
  </rowFields>
  <rowItems count="3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Count" fld="4" subtotal="count" baseField="3" baseItem="0"/>
  </dataField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Count"/>
  </pivotHierarchies>
  <pivotTableStyleInfo name="PivotStyleLight16" showRowHeaders="1" showColHeaders="1" showRowStripes="0" showColStripes="0" showLastColumn="1"/>
  <rowHierarchiesUsage count="1">
    <rowHierarchyUsage hierarchyUsage="91"/>
  </rowHierarchiesUsage>
  <colHierarchiesUsage count="1">
    <colHierarchyUsage hierarchyUsage="10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680D14-3EFF-4640-BD67-6D7C320EA51B}" name="TablaDinámica1" cacheId="17" applyNumberFormats="0" applyBorderFormats="0" applyFontFormats="0" applyPatternFormats="0" applyAlignmentFormats="0" applyWidthHeightFormats="1" dataCaption="Valores" tag="576352a8-fb45-4e94-b0ff-9f26aeb70069" updatedVersion="7" minRefreshableVersion="3" useAutoFormatting="1" itemPrintTitles="1" createdVersion="5" indent="0" outline="1" outlineData="1" multipleFieldFilters="0" rowHeaderCaption="Average Room Price">
  <location ref="A1:D3933" firstHeaderRow="1" firstDataRow="2" firstDataCol="1"/>
  <pivotFields count="3">
    <pivotField axis="axisRow" allDrilled="1" subtotalTop="0" showAll="0" dataSourceSort="1" defaultSubtotal="0" defaultAttributeDrillState="1">
      <items count="393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</items>
    </pivotField>
    <pivotField axis="axisCol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93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>
      <x v="1982"/>
    </i>
    <i>
      <x v="1983"/>
    </i>
    <i>
      <x v="1984"/>
    </i>
    <i>
      <x v="1985"/>
    </i>
    <i>
      <x v="1986"/>
    </i>
    <i>
      <x v="1987"/>
    </i>
    <i>
      <x v="1988"/>
    </i>
    <i>
      <x v="1989"/>
    </i>
    <i>
      <x v="1990"/>
    </i>
    <i>
      <x v="1991"/>
    </i>
    <i>
      <x v="1992"/>
    </i>
    <i>
      <x v="1993"/>
    </i>
    <i>
      <x v="1994"/>
    </i>
    <i>
      <x v="1995"/>
    </i>
    <i>
      <x v="1996"/>
    </i>
    <i>
      <x v="1997"/>
    </i>
    <i>
      <x v="1998"/>
    </i>
    <i>
      <x v="1999"/>
    </i>
    <i>
      <x v="2000"/>
    </i>
    <i>
      <x v="2001"/>
    </i>
    <i>
      <x v="2002"/>
    </i>
    <i>
      <x v="2003"/>
    </i>
    <i>
      <x v="2004"/>
    </i>
    <i>
      <x v="2005"/>
    </i>
    <i>
      <x v="2006"/>
    </i>
    <i>
      <x v="2007"/>
    </i>
    <i>
      <x v="2008"/>
    </i>
    <i>
      <x v="2009"/>
    </i>
    <i>
      <x v="2010"/>
    </i>
    <i>
      <x v="2011"/>
    </i>
    <i>
      <x v="2012"/>
    </i>
    <i>
      <x v="2013"/>
    </i>
    <i>
      <x v="2014"/>
    </i>
    <i>
      <x v="2015"/>
    </i>
    <i>
      <x v="2016"/>
    </i>
    <i>
      <x v="2017"/>
    </i>
    <i>
      <x v="2018"/>
    </i>
    <i>
      <x v="2019"/>
    </i>
    <i>
      <x v="2020"/>
    </i>
    <i>
      <x v="2021"/>
    </i>
    <i>
      <x v="2022"/>
    </i>
    <i>
      <x v="2023"/>
    </i>
    <i>
      <x v="2024"/>
    </i>
    <i>
      <x v="2025"/>
    </i>
    <i>
      <x v="2026"/>
    </i>
    <i>
      <x v="2027"/>
    </i>
    <i>
      <x v="2028"/>
    </i>
    <i>
      <x v="2029"/>
    </i>
    <i>
      <x v="2030"/>
    </i>
    <i>
      <x v="2031"/>
    </i>
    <i>
      <x v="2032"/>
    </i>
    <i>
      <x v="2033"/>
    </i>
    <i>
      <x v="2034"/>
    </i>
    <i>
      <x v="2035"/>
    </i>
    <i>
      <x v="2036"/>
    </i>
    <i>
      <x v="2037"/>
    </i>
    <i>
      <x v="2038"/>
    </i>
    <i>
      <x v="2039"/>
    </i>
    <i>
      <x v="2040"/>
    </i>
    <i>
      <x v="2041"/>
    </i>
    <i>
      <x v="2042"/>
    </i>
    <i>
      <x v="2043"/>
    </i>
    <i>
      <x v="2044"/>
    </i>
    <i>
      <x v="2045"/>
    </i>
    <i>
      <x v="2046"/>
    </i>
    <i>
      <x v="2047"/>
    </i>
    <i>
      <x v="2048"/>
    </i>
    <i>
      <x v="2049"/>
    </i>
    <i>
      <x v="2050"/>
    </i>
    <i>
      <x v="2051"/>
    </i>
    <i>
      <x v="2052"/>
    </i>
    <i>
      <x v="2053"/>
    </i>
    <i>
      <x v="2054"/>
    </i>
    <i>
      <x v="2055"/>
    </i>
    <i>
      <x v="2056"/>
    </i>
    <i>
      <x v="2057"/>
    </i>
    <i>
      <x v="2058"/>
    </i>
    <i>
      <x v="2059"/>
    </i>
    <i>
      <x v="2060"/>
    </i>
    <i>
      <x v="2061"/>
    </i>
    <i>
      <x v="2062"/>
    </i>
    <i>
      <x v="2063"/>
    </i>
    <i>
      <x v="2064"/>
    </i>
    <i>
      <x v="2065"/>
    </i>
    <i>
      <x v="2066"/>
    </i>
    <i>
      <x v="2067"/>
    </i>
    <i>
      <x v="2068"/>
    </i>
    <i>
      <x v="2069"/>
    </i>
    <i>
      <x v="2070"/>
    </i>
    <i>
      <x v="2071"/>
    </i>
    <i>
      <x v="2072"/>
    </i>
    <i>
      <x v="2073"/>
    </i>
    <i>
      <x v="2074"/>
    </i>
    <i>
      <x v="2075"/>
    </i>
    <i>
      <x v="2076"/>
    </i>
    <i>
      <x v="2077"/>
    </i>
    <i>
      <x v="2078"/>
    </i>
    <i>
      <x v="2079"/>
    </i>
    <i>
      <x v="2080"/>
    </i>
    <i>
      <x v="2081"/>
    </i>
    <i>
      <x v="2082"/>
    </i>
    <i>
      <x v="2083"/>
    </i>
    <i>
      <x v="2084"/>
    </i>
    <i>
      <x v="2085"/>
    </i>
    <i>
      <x v="2086"/>
    </i>
    <i>
      <x v="2087"/>
    </i>
    <i>
      <x v="2088"/>
    </i>
    <i>
      <x v="2089"/>
    </i>
    <i>
      <x v="2090"/>
    </i>
    <i>
      <x v="2091"/>
    </i>
    <i>
      <x v="2092"/>
    </i>
    <i>
      <x v="2093"/>
    </i>
    <i>
      <x v="2094"/>
    </i>
    <i>
      <x v="2095"/>
    </i>
    <i>
      <x v="2096"/>
    </i>
    <i>
      <x v="2097"/>
    </i>
    <i>
      <x v="2098"/>
    </i>
    <i>
      <x v="2099"/>
    </i>
    <i>
      <x v="2100"/>
    </i>
    <i>
      <x v="2101"/>
    </i>
    <i>
      <x v="2102"/>
    </i>
    <i>
      <x v="2103"/>
    </i>
    <i>
      <x v="2104"/>
    </i>
    <i>
      <x v="2105"/>
    </i>
    <i>
      <x v="2106"/>
    </i>
    <i>
      <x v="2107"/>
    </i>
    <i>
      <x v="2108"/>
    </i>
    <i>
      <x v="2109"/>
    </i>
    <i>
      <x v="2110"/>
    </i>
    <i>
      <x v="2111"/>
    </i>
    <i>
      <x v="2112"/>
    </i>
    <i>
      <x v="2113"/>
    </i>
    <i>
      <x v="2114"/>
    </i>
    <i>
      <x v="2115"/>
    </i>
    <i>
      <x v="2116"/>
    </i>
    <i>
      <x v="2117"/>
    </i>
    <i>
      <x v="2118"/>
    </i>
    <i>
      <x v="2119"/>
    </i>
    <i>
      <x v="2120"/>
    </i>
    <i>
      <x v="2121"/>
    </i>
    <i>
      <x v="2122"/>
    </i>
    <i>
      <x v="2123"/>
    </i>
    <i>
      <x v="2124"/>
    </i>
    <i>
      <x v="2125"/>
    </i>
    <i>
      <x v="2126"/>
    </i>
    <i>
      <x v="2127"/>
    </i>
    <i>
      <x v="2128"/>
    </i>
    <i>
      <x v="2129"/>
    </i>
    <i>
      <x v="2130"/>
    </i>
    <i>
      <x v="2131"/>
    </i>
    <i>
      <x v="2132"/>
    </i>
    <i>
      <x v="2133"/>
    </i>
    <i>
      <x v="2134"/>
    </i>
    <i>
      <x v="2135"/>
    </i>
    <i>
      <x v="2136"/>
    </i>
    <i>
      <x v="2137"/>
    </i>
    <i>
      <x v="2138"/>
    </i>
    <i>
      <x v="2139"/>
    </i>
    <i>
      <x v="2140"/>
    </i>
    <i>
      <x v="2141"/>
    </i>
    <i>
      <x v="2142"/>
    </i>
    <i>
      <x v="2143"/>
    </i>
    <i>
      <x v="2144"/>
    </i>
    <i>
      <x v="2145"/>
    </i>
    <i>
      <x v="2146"/>
    </i>
    <i>
      <x v="2147"/>
    </i>
    <i>
      <x v="2148"/>
    </i>
    <i>
      <x v="2149"/>
    </i>
    <i>
      <x v="2150"/>
    </i>
    <i>
      <x v="2151"/>
    </i>
    <i>
      <x v="2152"/>
    </i>
    <i>
      <x v="2153"/>
    </i>
    <i>
      <x v="2154"/>
    </i>
    <i>
      <x v="2155"/>
    </i>
    <i>
      <x v="2156"/>
    </i>
    <i>
      <x v="2157"/>
    </i>
    <i>
      <x v="2158"/>
    </i>
    <i>
      <x v="2159"/>
    </i>
    <i>
      <x v="2160"/>
    </i>
    <i>
      <x v="2161"/>
    </i>
    <i>
      <x v="2162"/>
    </i>
    <i>
      <x v="2163"/>
    </i>
    <i>
      <x v="2164"/>
    </i>
    <i>
      <x v="2165"/>
    </i>
    <i>
      <x v="2166"/>
    </i>
    <i>
      <x v="2167"/>
    </i>
    <i>
      <x v="2168"/>
    </i>
    <i>
      <x v="2169"/>
    </i>
    <i>
      <x v="2170"/>
    </i>
    <i>
      <x v="2171"/>
    </i>
    <i>
      <x v="2172"/>
    </i>
    <i>
      <x v="2173"/>
    </i>
    <i>
      <x v="2174"/>
    </i>
    <i>
      <x v="2175"/>
    </i>
    <i>
      <x v="2176"/>
    </i>
    <i>
      <x v="2177"/>
    </i>
    <i>
      <x v="2178"/>
    </i>
    <i>
      <x v="2179"/>
    </i>
    <i>
      <x v="2180"/>
    </i>
    <i>
      <x v="2181"/>
    </i>
    <i>
      <x v="2182"/>
    </i>
    <i>
      <x v="2183"/>
    </i>
    <i>
      <x v="2184"/>
    </i>
    <i>
      <x v="2185"/>
    </i>
    <i>
      <x v="2186"/>
    </i>
    <i>
      <x v="2187"/>
    </i>
    <i>
      <x v="2188"/>
    </i>
    <i>
      <x v="2189"/>
    </i>
    <i>
      <x v="2190"/>
    </i>
    <i>
      <x v="2191"/>
    </i>
    <i>
      <x v="2192"/>
    </i>
    <i>
      <x v="2193"/>
    </i>
    <i>
      <x v="2194"/>
    </i>
    <i>
      <x v="2195"/>
    </i>
    <i>
      <x v="2196"/>
    </i>
    <i>
      <x v="2197"/>
    </i>
    <i>
      <x v="2198"/>
    </i>
    <i>
      <x v="2199"/>
    </i>
    <i>
      <x v="2200"/>
    </i>
    <i>
      <x v="2201"/>
    </i>
    <i>
      <x v="2202"/>
    </i>
    <i>
      <x v="2203"/>
    </i>
    <i>
      <x v="2204"/>
    </i>
    <i>
      <x v="2205"/>
    </i>
    <i>
      <x v="2206"/>
    </i>
    <i>
      <x v="2207"/>
    </i>
    <i>
      <x v="2208"/>
    </i>
    <i>
      <x v="2209"/>
    </i>
    <i>
      <x v="2210"/>
    </i>
    <i>
      <x v="2211"/>
    </i>
    <i>
      <x v="2212"/>
    </i>
    <i>
      <x v="2213"/>
    </i>
    <i>
      <x v="2214"/>
    </i>
    <i>
      <x v="2215"/>
    </i>
    <i>
      <x v="2216"/>
    </i>
    <i>
      <x v="2217"/>
    </i>
    <i>
      <x v="2218"/>
    </i>
    <i>
      <x v="2219"/>
    </i>
    <i>
      <x v="2220"/>
    </i>
    <i>
      <x v="2221"/>
    </i>
    <i>
      <x v="2222"/>
    </i>
    <i>
      <x v="2223"/>
    </i>
    <i>
      <x v="2224"/>
    </i>
    <i>
      <x v="2225"/>
    </i>
    <i>
      <x v="2226"/>
    </i>
    <i>
      <x v="2227"/>
    </i>
    <i>
      <x v="2228"/>
    </i>
    <i>
      <x v="2229"/>
    </i>
    <i>
      <x v="2230"/>
    </i>
    <i>
      <x v="2231"/>
    </i>
    <i>
      <x v="2232"/>
    </i>
    <i>
      <x v="2233"/>
    </i>
    <i>
      <x v="2234"/>
    </i>
    <i>
      <x v="2235"/>
    </i>
    <i>
      <x v="2236"/>
    </i>
    <i>
      <x v="2237"/>
    </i>
    <i>
      <x v="2238"/>
    </i>
    <i>
      <x v="2239"/>
    </i>
    <i>
      <x v="2240"/>
    </i>
    <i>
      <x v="2241"/>
    </i>
    <i>
      <x v="2242"/>
    </i>
    <i>
      <x v="2243"/>
    </i>
    <i>
      <x v="2244"/>
    </i>
    <i>
      <x v="2245"/>
    </i>
    <i>
      <x v="2246"/>
    </i>
    <i>
      <x v="2247"/>
    </i>
    <i>
      <x v="2248"/>
    </i>
    <i>
      <x v="2249"/>
    </i>
    <i>
      <x v="2250"/>
    </i>
    <i>
      <x v="2251"/>
    </i>
    <i>
      <x v="2252"/>
    </i>
    <i>
      <x v="2253"/>
    </i>
    <i>
      <x v="2254"/>
    </i>
    <i>
      <x v="2255"/>
    </i>
    <i>
      <x v="2256"/>
    </i>
    <i>
      <x v="2257"/>
    </i>
    <i>
      <x v="2258"/>
    </i>
    <i>
      <x v="2259"/>
    </i>
    <i>
      <x v="2260"/>
    </i>
    <i>
      <x v="2261"/>
    </i>
    <i>
      <x v="2262"/>
    </i>
    <i>
      <x v="2263"/>
    </i>
    <i>
      <x v="2264"/>
    </i>
    <i>
      <x v="2265"/>
    </i>
    <i>
      <x v="2266"/>
    </i>
    <i>
      <x v="2267"/>
    </i>
    <i>
      <x v="2268"/>
    </i>
    <i>
      <x v="2269"/>
    </i>
    <i>
      <x v="2270"/>
    </i>
    <i>
      <x v="2271"/>
    </i>
    <i>
      <x v="2272"/>
    </i>
    <i>
      <x v="2273"/>
    </i>
    <i>
      <x v="2274"/>
    </i>
    <i>
      <x v="2275"/>
    </i>
    <i>
      <x v="2276"/>
    </i>
    <i>
      <x v="2277"/>
    </i>
    <i>
      <x v="2278"/>
    </i>
    <i>
      <x v="2279"/>
    </i>
    <i>
      <x v="2280"/>
    </i>
    <i>
      <x v="2281"/>
    </i>
    <i>
      <x v="2282"/>
    </i>
    <i>
      <x v="2283"/>
    </i>
    <i>
      <x v="2284"/>
    </i>
    <i>
      <x v="2285"/>
    </i>
    <i>
      <x v="2286"/>
    </i>
    <i>
      <x v="2287"/>
    </i>
    <i>
      <x v="2288"/>
    </i>
    <i>
      <x v="2289"/>
    </i>
    <i>
      <x v="2290"/>
    </i>
    <i>
      <x v="2291"/>
    </i>
    <i>
      <x v="2292"/>
    </i>
    <i>
      <x v="2293"/>
    </i>
    <i>
      <x v="2294"/>
    </i>
    <i>
      <x v="2295"/>
    </i>
    <i>
      <x v="2296"/>
    </i>
    <i>
      <x v="2297"/>
    </i>
    <i>
      <x v="2298"/>
    </i>
    <i>
      <x v="2299"/>
    </i>
    <i>
      <x v="2300"/>
    </i>
    <i>
      <x v="2301"/>
    </i>
    <i>
      <x v="2302"/>
    </i>
    <i>
      <x v="2303"/>
    </i>
    <i>
      <x v="2304"/>
    </i>
    <i>
      <x v="2305"/>
    </i>
    <i>
      <x v="2306"/>
    </i>
    <i>
      <x v="2307"/>
    </i>
    <i>
      <x v="2308"/>
    </i>
    <i>
      <x v="2309"/>
    </i>
    <i>
      <x v="2310"/>
    </i>
    <i>
      <x v="2311"/>
    </i>
    <i>
      <x v="2312"/>
    </i>
    <i>
      <x v="2313"/>
    </i>
    <i>
      <x v="2314"/>
    </i>
    <i>
      <x v="2315"/>
    </i>
    <i>
      <x v="2316"/>
    </i>
    <i>
      <x v="2317"/>
    </i>
    <i>
      <x v="2318"/>
    </i>
    <i>
      <x v="2319"/>
    </i>
    <i>
      <x v="2320"/>
    </i>
    <i>
      <x v="2321"/>
    </i>
    <i>
      <x v="2322"/>
    </i>
    <i>
      <x v="2323"/>
    </i>
    <i>
      <x v="2324"/>
    </i>
    <i>
      <x v="2325"/>
    </i>
    <i>
      <x v="2326"/>
    </i>
    <i>
      <x v="2327"/>
    </i>
    <i>
      <x v="2328"/>
    </i>
    <i>
      <x v="2329"/>
    </i>
    <i>
      <x v="2330"/>
    </i>
    <i>
      <x v="2331"/>
    </i>
    <i>
      <x v="2332"/>
    </i>
    <i>
      <x v="2333"/>
    </i>
    <i>
      <x v="2334"/>
    </i>
    <i>
      <x v="2335"/>
    </i>
    <i>
      <x v="2336"/>
    </i>
    <i>
      <x v="2337"/>
    </i>
    <i>
      <x v="2338"/>
    </i>
    <i>
      <x v="2339"/>
    </i>
    <i>
      <x v="2340"/>
    </i>
    <i>
      <x v="2341"/>
    </i>
    <i>
      <x v="2342"/>
    </i>
    <i>
      <x v="2343"/>
    </i>
    <i>
      <x v="2344"/>
    </i>
    <i>
      <x v="2345"/>
    </i>
    <i>
      <x v="2346"/>
    </i>
    <i>
      <x v="2347"/>
    </i>
    <i>
      <x v="2348"/>
    </i>
    <i>
      <x v="2349"/>
    </i>
    <i>
      <x v="2350"/>
    </i>
    <i>
      <x v="2351"/>
    </i>
    <i>
      <x v="2352"/>
    </i>
    <i>
      <x v="2353"/>
    </i>
    <i>
      <x v="2354"/>
    </i>
    <i>
      <x v="2355"/>
    </i>
    <i>
      <x v="2356"/>
    </i>
    <i>
      <x v="2357"/>
    </i>
    <i>
      <x v="2358"/>
    </i>
    <i>
      <x v="2359"/>
    </i>
    <i>
      <x v="2360"/>
    </i>
    <i>
      <x v="2361"/>
    </i>
    <i>
      <x v="2362"/>
    </i>
    <i>
      <x v="2363"/>
    </i>
    <i>
      <x v="2364"/>
    </i>
    <i>
      <x v="2365"/>
    </i>
    <i>
      <x v="2366"/>
    </i>
    <i>
      <x v="2367"/>
    </i>
    <i>
      <x v="2368"/>
    </i>
    <i>
      <x v="2369"/>
    </i>
    <i>
      <x v="2370"/>
    </i>
    <i>
      <x v="2371"/>
    </i>
    <i>
      <x v="2372"/>
    </i>
    <i>
      <x v="2373"/>
    </i>
    <i>
      <x v="2374"/>
    </i>
    <i>
      <x v="2375"/>
    </i>
    <i>
      <x v="2376"/>
    </i>
    <i>
      <x v="2377"/>
    </i>
    <i>
      <x v="2378"/>
    </i>
    <i>
      <x v="2379"/>
    </i>
    <i>
      <x v="2380"/>
    </i>
    <i>
      <x v="2381"/>
    </i>
    <i>
      <x v="2382"/>
    </i>
    <i>
      <x v="2383"/>
    </i>
    <i>
      <x v="2384"/>
    </i>
    <i>
      <x v="2385"/>
    </i>
    <i>
      <x v="2386"/>
    </i>
    <i>
      <x v="2387"/>
    </i>
    <i>
      <x v="2388"/>
    </i>
    <i>
      <x v="2389"/>
    </i>
    <i>
      <x v="2390"/>
    </i>
    <i>
      <x v="2391"/>
    </i>
    <i>
      <x v="2392"/>
    </i>
    <i>
      <x v="2393"/>
    </i>
    <i>
      <x v="2394"/>
    </i>
    <i>
      <x v="2395"/>
    </i>
    <i>
      <x v="2396"/>
    </i>
    <i>
      <x v="2397"/>
    </i>
    <i>
      <x v="2398"/>
    </i>
    <i>
      <x v="2399"/>
    </i>
    <i>
      <x v="2400"/>
    </i>
    <i>
      <x v="2401"/>
    </i>
    <i>
      <x v="2402"/>
    </i>
    <i>
      <x v="2403"/>
    </i>
    <i>
      <x v="2404"/>
    </i>
    <i>
      <x v="2405"/>
    </i>
    <i>
      <x v="2406"/>
    </i>
    <i>
      <x v="2407"/>
    </i>
    <i>
      <x v="2408"/>
    </i>
    <i>
      <x v="2409"/>
    </i>
    <i>
      <x v="2410"/>
    </i>
    <i>
      <x v="2411"/>
    </i>
    <i>
      <x v="2412"/>
    </i>
    <i>
      <x v="2413"/>
    </i>
    <i>
      <x v="2414"/>
    </i>
    <i>
      <x v="2415"/>
    </i>
    <i>
      <x v="2416"/>
    </i>
    <i>
      <x v="2417"/>
    </i>
    <i>
      <x v="2418"/>
    </i>
    <i>
      <x v="2419"/>
    </i>
    <i>
      <x v="2420"/>
    </i>
    <i>
      <x v="2421"/>
    </i>
    <i>
      <x v="2422"/>
    </i>
    <i>
      <x v="2423"/>
    </i>
    <i>
      <x v="2424"/>
    </i>
    <i>
      <x v="2425"/>
    </i>
    <i>
      <x v="2426"/>
    </i>
    <i>
      <x v="2427"/>
    </i>
    <i>
      <x v="2428"/>
    </i>
    <i>
      <x v="2429"/>
    </i>
    <i>
      <x v="2430"/>
    </i>
    <i>
      <x v="2431"/>
    </i>
    <i>
      <x v="2432"/>
    </i>
    <i>
      <x v="2433"/>
    </i>
    <i>
      <x v="2434"/>
    </i>
    <i>
      <x v="2435"/>
    </i>
    <i>
      <x v="2436"/>
    </i>
    <i>
      <x v="2437"/>
    </i>
    <i>
      <x v="2438"/>
    </i>
    <i>
      <x v="2439"/>
    </i>
    <i>
      <x v="2440"/>
    </i>
    <i>
      <x v="2441"/>
    </i>
    <i>
      <x v="2442"/>
    </i>
    <i>
      <x v="2443"/>
    </i>
    <i>
      <x v="2444"/>
    </i>
    <i>
      <x v="2445"/>
    </i>
    <i>
      <x v="2446"/>
    </i>
    <i>
      <x v="2447"/>
    </i>
    <i>
      <x v="2448"/>
    </i>
    <i>
      <x v="2449"/>
    </i>
    <i>
      <x v="2450"/>
    </i>
    <i>
      <x v="2451"/>
    </i>
    <i>
      <x v="2452"/>
    </i>
    <i>
      <x v="2453"/>
    </i>
    <i>
      <x v="2454"/>
    </i>
    <i>
      <x v="2455"/>
    </i>
    <i>
      <x v="2456"/>
    </i>
    <i>
      <x v="2457"/>
    </i>
    <i>
      <x v="2458"/>
    </i>
    <i>
      <x v="2459"/>
    </i>
    <i>
      <x v="2460"/>
    </i>
    <i>
      <x v="2461"/>
    </i>
    <i>
      <x v="2462"/>
    </i>
    <i>
      <x v="2463"/>
    </i>
    <i>
      <x v="2464"/>
    </i>
    <i>
      <x v="2465"/>
    </i>
    <i>
      <x v="2466"/>
    </i>
    <i>
      <x v="2467"/>
    </i>
    <i>
      <x v="2468"/>
    </i>
    <i>
      <x v="2469"/>
    </i>
    <i>
      <x v="2470"/>
    </i>
    <i>
      <x v="2471"/>
    </i>
    <i>
      <x v="2472"/>
    </i>
    <i>
      <x v="2473"/>
    </i>
    <i>
      <x v="2474"/>
    </i>
    <i>
      <x v="2475"/>
    </i>
    <i>
      <x v="2476"/>
    </i>
    <i>
      <x v="2477"/>
    </i>
    <i>
      <x v="2478"/>
    </i>
    <i>
      <x v="2479"/>
    </i>
    <i>
      <x v="2480"/>
    </i>
    <i>
      <x v="2481"/>
    </i>
    <i>
      <x v="2482"/>
    </i>
    <i>
      <x v="2483"/>
    </i>
    <i>
      <x v="2484"/>
    </i>
    <i>
      <x v="2485"/>
    </i>
    <i>
      <x v="2486"/>
    </i>
    <i>
      <x v="2487"/>
    </i>
    <i>
      <x v="2488"/>
    </i>
    <i>
      <x v="2489"/>
    </i>
    <i>
      <x v="2490"/>
    </i>
    <i>
      <x v="2491"/>
    </i>
    <i>
      <x v="2492"/>
    </i>
    <i>
      <x v="2493"/>
    </i>
    <i>
      <x v="2494"/>
    </i>
    <i>
      <x v="2495"/>
    </i>
    <i>
      <x v="2496"/>
    </i>
    <i>
      <x v="2497"/>
    </i>
    <i>
      <x v="2498"/>
    </i>
    <i>
      <x v="2499"/>
    </i>
    <i>
      <x v="2500"/>
    </i>
    <i>
      <x v="2501"/>
    </i>
    <i>
      <x v="2502"/>
    </i>
    <i>
      <x v="2503"/>
    </i>
    <i>
      <x v="2504"/>
    </i>
    <i>
      <x v="2505"/>
    </i>
    <i>
      <x v="2506"/>
    </i>
    <i>
      <x v="2507"/>
    </i>
    <i>
      <x v="2508"/>
    </i>
    <i>
      <x v="2509"/>
    </i>
    <i>
      <x v="2510"/>
    </i>
    <i>
      <x v="2511"/>
    </i>
    <i>
      <x v="2512"/>
    </i>
    <i>
      <x v="2513"/>
    </i>
    <i>
      <x v="2514"/>
    </i>
    <i>
      <x v="2515"/>
    </i>
    <i>
      <x v="2516"/>
    </i>
    <i>
      <x v="2517"/>
    </i>
    <i>
      <x v="2518"/>
    </i>
    <i>
      <x v="2519"/>
    </i>
    <i>
      <x v="2520"/>
    </i>
    <i>
      <x v="2521"/>
    </i>
    <i>
      <x v="2522"/>
    </i>
    <i>
      <x v="2523"/>
    </i>
    <i>
      <x v="2524"/>
    </i>
    <i>
      <x v="2525"/>
    </i>
    <i>
      <x v="2526"/>
    </i>
    <i>
      <x v="2527"/>
    </i>
    <i>
      <x v="2528"/>
    </i>
    <i>
      <x v="2529"/>
    </i>
    <i>
      <x v="2530"/>
    </i>
    <i>
      <x v="2531"/>
    </i>
    <i>
      <x v="2532"/>
    </i>
    <i>
      <x v="2533"/>
    </i>
    <i>
      <x v="2534"/>
    </i>
    <i>
      <x v="2535"/>
    </i>
    <i>
      <x v="2536"/>
    </i>
    <i>
      <x v="2537"/>
    </i>
    <i>
      <x v="2538"/>
    </i>
    <i>
      <x v="2539"/>
    </i>
    <i>
      <x v="2540"/>
    </i>
    <i>
      <x v="2541"/>
    </i>
    <i>
      <x v="2542"/>
    </i>
    <i>
      <x v="2543"/>
    </i>
    <i>
      <x v="2544"/>
    </i>
    <i>
      <x v="2545"/>
    </i>
    <i>
      <x v="2546"/>
    </i>
    <i>
      <x v="2547"/>
    </i>
    <i>
      <x v="2548"/>
    </i>
    <i>
      <x v="2549"/>
    </i>
    <i>
      <x v="2550"/>
    </i>
    <i>
      <x v="2551"/>
    </i>
    <i>
      <x v="2552"/>
    </i>
    <i>
      <x v="2553"/>
    </i>
    <i>
      <x v="2554"/>
    </i>
    <i>
      <x v="2555"/>
    </i>
    <i>
      <x v="2556"/>
    </i>
    <i>
      <x v="2557"/>
    </i>
    <i>
      <x v="2558"/>
    </i>
    <i>
      <x v="2559"/>
    </i>
    <i>
      <x v="2560"/>
    </i>
    <i>
      <x v="2561"/>
    </i>
    <i>
      <x v="2562"/>
    </i>
    <i>
      <x v="2563"/>
    </i>
    <i>
      <x v="2564"/>
    </i>
    <i>
      <x v="2565"/>
    </i>
    <i>
      <x v="2566"/>
    </i>
    <i>
      <x v="2567"/>
    </i>
    <i>
      <x v="2568"/>
    </i>
    <i>
      <x v="2569"/>
    </i>
    <i>
      <x v="2570"/>
    </i>
    <i>
      <x v="2571"/>
    </i>
    <i>
      <x v="2572"/>
    </i>
    <i>
      <x v="2573"/>
    </i>
    <i>
      <x v="2574"/>
    </i>
    <i>
      <x v="2575"/>
    </i>
    <i>
      <x v="2576"/>
    </i>
    <i>
      <x v="2577"/>
    </i>
    <i>
      <x v="2578"/>
    </i>
    <i>
      <x v="2579"/>
    </i>
    <i>
      <x v="2580"/>
    </i>
    <i>
      <x v="2581"/>
    </i>
    <i>
      <x v="2582"/>
    </i>
    <i>
      <x v="2583"/>
    </i>
    <i>
      <x v="2584"/>
    </i>
    <i>
      <x v="2585"/>
    </i>
    <i>
      <x v="2586"/>
    </i>
    <i>
      <x v="2587"/>
    </i>
    <i>
      <x v="2588"/>
    </i>
    <i>
      <x v="2589"/>
    </i>
    <i>
      <x v="2590"/>
    </i>
    <i>
      <x v="2591"/>
    </i>
    <i>
      <x v="2592"/>
    </i>
    <i>
      <x v="2593"/>
    </i>
    <i>
      <x v="2594"/>
    </i>
    <i>
      <x v="2595"/>
    </i>
    <i>
      <x v="2596"/>
    </i>
    <i>
      <x v="2597"/>
    </i>
    <i>
      <x v="2598"/>
    </i>
    <i>
      <x v="2599"/>
    </i>
    <i>
      <x v="2600"/>
    </i>
    <i>
      <x v="2601"/>
    </i>
    <i>
      <x v="2602"/>
    </i>
    <i>
      <x v="2603"/>
    </i>
    <i>
      <x v="2604"/>
    </i>
    <i>
      <x v="2605"/>
    </i>
    <i>
      <x v="2606"/>
    </i>
    <i>
      <x v="2607"/>
    </i>
    <i>
      <x v="2608"/>
    </i>
    <i>
      <x v="2609"/>
    </i>
    <i>
      <x v="2610"/>
    </i>
    <i>
      <x v="2611"/>
    </i>
    <i>
      <x v="2612"/>
    </i>
    <i>
      <x v="2613"/>
    </i>
    <i>
      <x v="2614"/>
    </i>
    <i>
      <x v="2615"/>
    </i>
    <i>
      <x v="2616"/>
    </i>
    <i>
      <x v="2617"/>
    </i>
    <i>
      <x v="2618"/>
    </i>
    <i>
      <x v="2619"/>
    </i>
    <i>
      <x v="2620"/>
    </i>
    <i>
      <x v="2621"/>
    </i>
    <i>
      <x v="2622"/>
    </i>
    <i>
      <x v="2623"/>
    </i>
    <i>
      <x v="2624"/>
    </i>
    <i>
      <x v="2625"/>
    </i>
    <i>
      <x v="2626"/>
    </i>
    <i>
      <x v="2627"/>
    </i>
    <i>
      <x v="2628"/>
    </i>
    <i>
      <x v="2629"/>
    </i>
    <i>
      <x v="2630"/>
    </i>
    <i>
      <x v="2631"/>
    </i>
    <i>
      <x v="2632"/>
    </i>
    <i>
      <x v="2633"/>
    </i>
    <i>
      <x v="2634"/>
    </i>
    <i>
      <x v="2635"/>
    </i>
    <i>
      <x v="2636"/>
    </i>
    <i>
      <x v="2637"/>
    </i>
    <i>
      <x v="2638"/>
    </i>
    <i>
      <x v="2639"/>
    </i>
    <i>
      <x v="2640"/>
    </i>
    <i>
      <x v="2641"/>
    </i>
    <i>
      <x v="2642"/>
    </i>
    <i>
      <x v="2643"/>
    </i>
    <i>
      <x v="2644"/>
    </i>
    <i>
      <x v="2645"/>
    </i>
    <i>
      <x v="2646"/>
    </i>
    <i>
      <x v="2647"/>
    </i>
    <i>
      <x v="2648"/>
    </i>
    <i>
      <x v="2649"/>
    </i>
    <i>
      <x v="2650"/>
    </i>
    <i>
      <x v="2651"/>
    </i>
    <i>
      <x v="2652"/>
    </i>
    <i>
      <x v="2653"/>
    </i>
    <i>
      <x v="2654"/>
    </i>
    <i>
      <x v="2655"/>
    </i>
    <i>
      <x v="2656"/>
    </i>
    <i>
      <x v="2657"/>
    </i>
    <i>
      <x v="2658"/>
    </i>
    <i>
      <x v="2659"/>
    </i>
    <i>
      <x v="2660"/>
    </i>
    <i>
      <x v="2661"/>
    </i>
    <i>
      <x v="2662"/>
    </i>
    <i>
      <x v="2663"/>
    </i>
    <i>
      <x v="2664"/>
    </i>
    <i>
      <x v="2665"/>
    </i>
    <i>
      <x v="2666"/>
    </i>
    <i>
      <x v="2667"/>
    </i>
    <i>
      <x v="2668"/>
    </i>
    <i>
      <x v="2669"/>
    </i>
    <i>
      <x v="2670"/>
    </i>
    <i>
      <x v="2671"/>
    </i>
    <i>
      <x v="2672"/>
    </i>
    <i>
      <x v="2673"/>
    </i>
    <i>
      <x v="2674"/>
    </i>
    <i>
      <x v="2675"/>
    </i>
    <i>
      <x v="2676"/>
    </i>
    <i>
      <x v="2677"/>
    </i>
    <i>
      <x v="2678"/>
    </i>
    <i>
      <x v="2679"/>
    </i>
    <i>
      <x v="2680"/>
    </i>
    <i>
      <x v="2681"/>
    </i>
    <i>
      <x v="2682"/>
    </i>
    <i>
      <x v="2683"/>
    </i>
    <i>
      <x v="2684"/>
    </i>
    <i>
      <x v="2685"/>
    </i>
    <i>
      <x v="2686"/>
    </i>
    <i>
      <x v="2687"/>
    </i>
    <i>
      <x v="2688"/>
    </i>
    <i>
      <x v="2689"/>
    </i>
    <i>
      <x v="2690"/>
    </i>
    <i>
      <x v="2691"/>
    </i>
    <i>
      <x v="2692"/>
    </i>
    <i>
      <x v="2693"/>
    </i>
    <i>
      <x v="2694"/>
    </i>
    <i>
      <x v="2695"/>
    </i>
    <i>
      <x v="2696"/>
    </i>
    <i>
      <x v="2697"/>
    </i>
    <i>
      <x v="2698"/>
    </i>
    <i>
      <x v="2699"/>
    </i>
    <i>
      <x v="2700"/>
    </i>
    <i>
      <x v="2701"/>
    </i>
    <i>
      <x v="2702"/>
    </i>
    <i>
      <x v="2703"/>
    </i>
    <i>
      <x v="2704"/>
    </i>
    <i>
      <x v="2705"/>
    </i>
    <i>
      <x v="2706"/>
    </i>
    <i>
      <x v="2707"/>
    </i>
    <i>
      <x v="2708"/>
    </i>
    <i>
      <x v="2709"/>
    </i>
    <i>
      <x v="2710"/>
    </i>
    <i>
      <x v="2711"/>
    </i>
    <i>
      <x v="2712"/>
    </i>
    <i>
      <x v="2713"/>
    </i>
    <i>
      <x v="2714"/>
    </i>
    <i>
      <x v="2715"/>
    </i>
    <i>
      <x v="2716"/>
    </i>
    <i>
      <x v="2717"/>
    </i>
    <i>
      <x v="2718"/>
    </i>
    <i>
      <x v="2719"/>
    </i>
    <i>
      <x v="2720"/>
    </i>
    <i>
      <x v="2721"/>
    </i>
    <i>
      <x v="2722"/>
    </i>
    <i>
      <x v="2723"/>
    </i>
    <i>
      <x v="2724"/>
    </i>
    <i>
      <x v="2725"/>
    </i>
    <i>
      <x v="2726"/>
    </i>
    <i>
      <x v="2727"/>
    </i>
    <i>
      <x v="2728"/>
    </i>
    <i>
      <x v="2729"/>
    </i>
    <i>
      <x v="2730"/>
    </i>
    <i>
      <x v="2731"/>
    </i>
    <i>
      <x v="2732"/>
    </i>
    <i>
      <x v="2733"/>
    </i>
    <i>
      <x v="2734"/>
    </i>
    <i>
      <x v="2735"/>
    </i>
    <i>
      <x v="2736"/>
    </i>
    <i>
      <x v="2737"/>
    </i>
    <i>
      <x v="2738"/>
    </i>
    <i>
      <x v="2739"/>
    </i>
    <i>
      <x v="2740"/>
    </i>
    <i>
      <x v="2741"/>
    </i>
    <i>
      <x v="2742"/>
    </i>
    <i>
      <x v="2743"/>
    </i>
    <i>
      <x v="2744"/>
    </i>
    <i>
      <x v="2745"/>
    </i>
    <i>
      <x v="2746"/>
    </i>
    <i>
      <x v="2747"/>
    </i>
    <i>
      <x v="2748"/>
    </i>
    <i>
      <x v="2749"/>
    </i>
    <i>
      <x v="2750"/>
    </i>
    <i>
      <x v="2751"/>
    </i>
    <i>
      <x v="2752"/>
    </i>
    <i>
      <x v="2753"/>
    </i>
    <i>
      <x v="2754"/>
    </i>
    <i>
      <x v="2755"/>
    </i>
    <i>
      <x v="2756"/>
    </i>
    <i>
      <x v="2757"/>
    </i>
    <i>
      <x v="2758"/>
    </i>
    <i>
      <x v="2759"/>
    </i>
    <i>
      <x v="2760"/>
    </i>
    <i>
      <x v="2761"/>
    </i>
    <i>
      <x v="2762"/>
    </i>
    <i>
      <x v="2763"/>
    </i>
    <i>
      <x v="2764"/>
    </i>
    <i>
      <x v="2765"/>
    </i>
    <i>
      <x v="2766"/>
    </i>
    <i>
      <x v="2767"/>
    </i>
    <i>
      <x v="2768"/>
    </i>
    <i>
      <x v="2769"/>
    </i>
    <i>
      <x v="2770"/>
    </i>
    <i>
      <x v="2771"/>
    </i>
    <i>
      <x v="2772"/>
    </i>
    <i>
      <x v="2773"/>
    </i>
    <i>
      <x v="2774"/>
    </i>
    <i>
      <x v="2775"/>
    </i>
    <i>
      <x v="2776"/>
    </i>
    <i>
      <x v="2777"/>
    </i>
    <i>
      <x v="2778"/>
    </i>
    <i>
      <x v="2779"/>
    </i>
    <i>
      <x v="2780"/>
    </i>
    <i>
      <x v="2781"/>
    </i>
    <i>
      <x v="2782"/>
    </i>
    <i>
      <x v="2783"/>
    </i>
    <i>
      <x v="2784"/>
    </i>
    <i>
      <x v="2785"/>
    </i>
    <i>
      <x v="2786"/>
    </i>
    <i>
      <x v="2787"/>
    </i>
    <i>
      <x v="2788"/>
    </i>
    <i>
      <x v="2789"/>
    </i>
    <i>
      <x v="2790"/>
    </i>
    <i>
      <x v="2791"/>
    </i>
    <i>
      <x v="2792"/>
    </i>
    <i>
      <x v="2793"/>
    </i>
    <i>
      <x v="2794"/>
    </i>
    <i>
      <x v="2795"/>
    </i>
    <i>
      <x v="2796"/>
    </i>
    <i>
      <x v="2797"/>
    </i>
    <i>
      <x v="2798"/>
    </i>
    <i>
      <x v="2799"/>
    </i>
    <i>
      <x v="2800"/>
    </i>
    <i>
      <x v="2801"/>
    </i>
    <i>
      <x v="2802"/>
    </i>
    <i>
      <x v="2803"/>
    </i>
    <i>
      <x v="2804"/>
    </i>
    <i>
      <x v="2805"/>
    </i>
    <i>
      <x v="2806"/>
    </i>
    <i>
      <x v="2807"/>
    </i>
    <i>
      <x v="2808"/>
    </i>
    <i>
      <x v="2809"/>
    </i>
    <i>
      <x v="2810"/>
    </i>
    <i>
      <x v="2811"/>
    </i>
    <i>
      <x v="2812"/>
    </i>
    <i>
      <x v="2813"/>
    </i>
    <i>
      <x v="2814"/>
    </i>
    <i>
      <x v="2815"/>
    </i>
    <i>
      <x v="2816"/>
    </i>
    <i>
      <x v="2817"/>
    </i>
    <i>
      <x v="2818"/>
    </i>
    <i>
      <x v="2819"/>
    </i>
    <i>
      <x v="2820"/>
    </i>
    <i>
      <x v="2821"/>
    </i>
    <i>
      <x v="2822"/>
    </i>
    <i>
      <x v="2823"/>
    </i>
    <i>
      <x v="2824"/>
    </i>
    <i>
      <x v="2825"/>
    </i>
    <i>
      <x v="2826"/>
    </i>
    <i>
      <x v="2827"/>
    </i>
    <i>
      <x v="2828"/>
    </i>
    <i>
      <x v="2829"/>
    </i>
    <i>
      <x v="2830"/>
    </i>
    <i>
      <x v="2831"/>
    </i>
    <i>
      <x v="2832"/>
    </i>
    <i>
      <x v="2833"/>
    </i>
    <i>
      <x v="2834"/>
    </i>
    <i>
      <x v="2835"/>
    </i>
    <i>
      <x v="2836"/>
    </i>
    <i>
      <x v="2837"/>
    </i>
    <i>
      <x v="2838"/>
    </i>
    <i>
      <x v="2839"/>
    </i>
    <i>
      <x v="2840"/>
    </i>
    <i>
      <x v="2841"/>
    </i>
    <i>
      <x v="2842"/>
    </i>
    <i>
      <x v="2843"/>
    </i>
    <i>
      <x v="2844"/>
    </i>
    <i>
      <x v="2845"/>
    </i>
    <i>
      <x v="2846"/>
    </i>
    <i>
      <x v="2847"/>
    </i>
    <i>
      <x v="2848"/>
    </i>
    <i>
      <x v="2849"/>
    </i>
    <i>
      <x v="2850"/>
    </i>
    <i>
      <x v="2851"/>
    </i>
    <i>
      <x v="2852"/>
    </i>
    <i>
      <x v="2853"/>
    </i>
    <i>
      <x v="2854"/>
    </i>
    <i>
      <x v="2855"/>
    </i>
    <i>
      <x v="2856"/>
    </i>
    <i>
      <x v="2857"/>
    </i>
    <i>
      <x v="2858"/>
    </i>
    <i>
      <x v="2859"/>
    </i>
    <i>
      <x v="2860"/>
    </i>
    <i>
      <x v="2861"/>
    </i>
    <i>
      <x v="2862"/>
    </i>
    <i>
      <x v="2863"/>
    </i>
    <i>
      <x v="2864"/>
    </i>
    <i>
      <x v="2865"/>
    </i>
    <i>
      <x v="2866"/>
    </i>
    <i>
      <x v="2867"/>
    </i>
    <i>
      <x v="2868"/>
    </i>
    <i>
      <x v="2869"/>
    </i>
    <i>
      <x v="2870"/>
    </i>
    <i>
      <x v="2871"/>
    </i>
    <i>
      <x v="2872"/>
    </i>
    <i>
      <x v="2873"/>
    </i>
    <i>
      <x v="2874"/>
    </i>
    <i>
      <x v="2875"/>
    </i>
    <i>
      <x v="2876"/>
    </i>
    <i>
      <x v="2877"/>
    </i>
    <i>
      <x v="2878"/>
    </i>
    <i>
      <x v="2879"/>
    </i>
    <i>
      <x v="2880"/>
    </i>
    <i>
      <x v="2881"/>
    </i>
    <i>
      <x v="2882"/>
    </i>
    <i>
      <x v="2883"/>
    </i>
    <i>
      <x v="2884"/>
    </i>
    <i>
      <x v="2885"/>
    </i>
    <i>
      <x v="2886"/>
    </i>
    <i>
      <x v="2887"/>
    </i>
    <i>
      <x v="2888"/>
    </i>
    <i>
      <x v="2889"/>
    </i>
    <i>
      <x v="2890"/>
    </i>
    <i>
      <x v="2891"/>
    </i>
    <i>
      <x v="2892"/>
    </i>
    <i>
      <x v="2893"/>
    </i>
    <i>
      <x v="2894"/>
    </i>
    <i>
      <x v="2895"/>
    </i>
    <i>
      <x v="2896"/>
    </i>
    <i>
      <x v="2897"/>
    </i>
    <i>
      <x v="2898"/>
    </i>
    <i>
      <x v="2899"/>
    </i>
    <i>
      <x v="2900"/>
    </i>
    <i>
      <x v="2901"/>
    </i>
    <i>
      <x v="2902"/>
    </i>
    <i>
      <x v="2903"/>
    </i>
    <i>
      <x v="2904"/>
    </i>
    <i>
      <x v="2905"/>
    </i>
    <i>
      <x v="2906"/>
    </i>
    <i>
      <x v="2907"/>
    </i>
    <i>
      <x v="2908"/>
    </i>
    <i>
      <x v="2909"/>
    </i>
    <i>
      <x v="2910"/>
    </i>
    <i>
      <x v="2911"/>
    </i>
    <i>
      <x v="2912"/>
    </i>
    <i>
      <x v="2913"/>
    </i>
    <i>
      <x v="2914"/>
    </i>
    <i>
      <x v="2915"/>
    </i>
    <i>
      <x v="2916"/>
    </i>
    <i>
      <x v="2917"/>
    </i>
    <i>
      <x v="2918"/>
    </i>
    <i>
      <x v="2919"/>
    </i>
    <i>
      <x v="2920"/>
    </i>
    <i>
      <x v="2921"/>
    </i>
    <i>
      <x v="2922"/>
    </i>
    <i>
      <x v="2923"/>
    </i>
    <i>
      <x v="2924"/>
    </i>
    <i>
      <x v="2925"/>
    </i>
    <i>
      <x v="2926"/>
    </i>
    <i>
      <x v="2927"/>
    </i>
    <i>
      <x v="2928"/>
    </i>
    <i>
      <x v="2929"/>
    </i>
    <i>
      <x v="2930"/>
    </i>
    <i>
      <x v="2931"/>
    </i>
    <i>
      <x v="2932"/>
    </i>
    <i>
      <x v="2933"/>
    </i>
    <i>
      <x v="2934"/>
    </i>
    <i>
      <x v="2935"/>
    </i>
    <i>
      <x v="2936"/>
    </i>
    <i>
      <x v="2937"/>
    </i>
    <i>
      <x v="2938"/>
    </i>
    <i>
      <x v="2939"/>
    </i>
    <i>
      <x v="2940"/>
    </i>
    <i>
      <x v="2941"/>
    </i>
    <i>
      <x v="2942"/>
    </i>
    <i>
      <x v="2943"/>
    </i>
    <i>
      <x v="2944"/>
    </i>
    <i>
      <x v="2945"/>
    </i>
    <i>
      <x v="2946"/>
    </i>
    <i>
      <x v="2947"/>
    </i>
    <i>
      <x v="2948"/>
    </i>
    <i>
      <x v="2949"/>
    </i>
    <i>
      <x v="2950"/>
    </i>
    <i>
      <x v="2951"/>
    </i>
    <i>
      <x v="2952"/>
    </i>
    <i>
      <x v="2953"/>
    </i>
    <i>
      <x v="2954"/>
    </i>
    <i>
      <x v="2955"/>
    </i>
    <i>
      <x v="2956"/>
    </i>
    <i>
      <x v="2957"/>
    </i>
    <i>
      <x v="2958"/>
    </i>
    <i>
      <x v="2959"/>
    </i>
    <i>
      <x v="2960"/>
    </i>
    <i>
      <x v="2961"/>
    </i>
    <i>
      <x v="2962"/>
    </i>
    <i>
      <x v="2963"/>
    </i>
    <i>
      <x v="2964"/>
    </i>
    <i>
      <x v="2965"/>
    </i>
    <i>
      <x v="2966"/>
    </i>
    <i>
      <x v="2967"/>
    </i>
    <i>
      <x v="2968"/>
    </i>
    <i>
      <x v="2969"/>
    </i>
    <i>
      <x v="2970"/>
    </i>
    <i>
      <x v="2971"/>
    </i>
    <i>
      <x v="2972"/>
    </i>
    <i>
      <x v="2973"/>
    </i>
    <i>
      <x v="2974"/>
    </i>
    <i>
      <x v="2975"/>
    </i>
    <i>
      <x v="2976"/>
    </i>
    <i>
      <x v="2977"/>
    </i>
    <i>
      <x v="2978"/>
    </i>
    <i>
      <x v="2979"/>
    </i>
    <i>
      <x v="2980"/>
    </i>
    <i>
      <x v="2981"/>
    </i>
    <i>
      <x v="2982"/>
    </i>
    <i>
      <x v="2983"/>
    </i>
    <i>
      <x v="2984"/>
    </i>
    <i>
      <x v="2985"/>
    </i>
    <i>
      <x v="2986"/>
    </i>
    <i>
      <x v="2987"/>
    </i>
    <i>
      <x v="2988"/>
    </i>
    <i>
      <x v="2989"/>
    </i>
    <i>
      <x v="2990"/>
    </i>
    <i>
      <x v="2991"/>
    </i>
    <i>
      <x v="2992"/>
    </i>
    <i>
      <x v="2993"/>
    </i>
    <i>
      <x v="2994"/>
    </i>
    <i>
      <x v="2995"/>
    </i>
    <i>
      <x v="2996"/>
    </i>
    <i>
      <x v="2997"/>
    </i>
    <i>
      <x v="2998"/>
    </i>
    <i>
      <x v="2999"/>
    </i>
    <i>
      <x v="3000"/>
    </i>
    <i>
      <x v="3001"/>
    </i>
    <i>
      <x v="3002"/>
    </i>
    <i>
      <x v="3003"/>
    </i>
    <i>
      <x v="3004"/>
    </i>
    <i>
      <x v="3005"/>
    </i>
    <i>
      <x v="3006"/>
    </i>
    <i>
      <x v="3007"/>
    </i>
    <i>
      <x v="3008"/>
    </i>
    <i>
      <x v="3009"/>
    </i>
    <i>
      <x v="3010"/>
    </i>
    <i>
      <x v="3011"/>
    </i>
    <i>
      <x v="3012"/>
    </i>
    <i>
      <x v="3013"/>
    </i>
    <i>
      <x v="3014"/>
    </i>
    <i>
      <x v="3015"/>
    </i>
    <i>
      <x v="3016"/>
    </i>
    <i>
      <x v="3017"/>
    </i>
    <i>
      <x v="3018"/>
    </i>
    <i>
      <x v="3019"/>
    </i>
    <i>
      <x v="3020"/>
    </i>
    <i>
      <x v="3021"/>
    </i>
    <i>
      <x v="3022"/>
    </i>
    <i>
      <x v="3023"/>
    </i>
    <i>
      <x v="3024"/>
    </i>
    <i>
      <x v="3025"/>
    </i>
    <i>
      <x v="3026"/>
    </i>
    <i>
      <x v="3027"/>
    </i>
    <i>
      <x v="3028"/>
    </i>
    <i>
      <x v="3029"/>
    </i>
    <i>
      <x v="3030"/>
    </i>
    <i>
      <x v="3031"/>
    </i>
    <i>
      <x v="3032"/>
    </i>
    <i>
      <x v="3033"/>
    </i>
    <i>
      <x v="3034"/>
    </i>
    <i>
      <x v="3035"/>
    </i>
    <i>
      <x v="3036"/>
    </i>
    <i>
      <x v="3037"/>
    </i>
    <i>
      <x v="3038"/>
    </i>
    <i>
      <x v="3039"/>
    </i>
    <i>
      <x v="3040"/>
    </i>
    <i>
      <x v="3041"/>
    </i>
    <i>
      <x v="3042"/>
    </i>
    <i>
      <x v="3043"/>
    </i>
    <i>
      <x v="3044"/>
    </i>
    <i>
      <x v="3045"/>
    </i>
    <i>
      <x v="3046"/>
    </i>
    <i>
      <x v="3047"/>
    </i>
    <i>
      <x v="3048"/>
    </i>
    <i>
      <x v="3049"/>
    </i>
    <i>
      <x v="3050"/>
    </i>
    <i>
      <x v="3051"/>
    </i>
    <i>
      <x v="3052"/>
    </i>
    <i>
      <x v="3053"/>
    </i>
    <i>
      <x v="3054"/>
    </i>
    <i>
      <x v="3055"/>
    </i>
    <i>
      <x v="3056"/>
    </i>
    <i>
      <x v="3057"/>
    </i>
    <i>
      <x v="3058"/>
    </i>
    <i>
      <x v="3059"/>
    </i>
    <i>
      <x v="3060"/>
    </i>
    <i>
      <x v="3061"/>
    </i>
    <i>
      <x v="3062"/>
    </i>
    <i>
      <x v="3063"/>
    </i>
    <i>
      <x v="3064"/>
    </i>
    <i>
      <x v="3065"/>
    </i>
    <i>
      <x v="3066"/>
    </i>
    <i>
      <x v="3067"/>
    </i>
    <i>
      <x v="3068"/>
    </i>
    <i>
      <x v="3069"/>
    </i>
    <i>
      <x v="3070"/>
    </i>
    <i>
      <x v="3071"/>
    </i>
    <i>
      <x v="3072"/>
    </i>
    <i>
      <x v="3073"/>
    </i>
    <i>
      <x v="3074"/>
    </i>
    <i>
      <x v="3075"/>
    </i>
    <i>
      <x v="3076"/>
    </i>
    <i>
      <x v="3077"/>
    </i>
    <i>
      <x v="3078"/>
    </i>
    <i>
      <x v="3079"/>
    </i>
    <i>
      <x v="3080"/>
    </i>
    <i>
      <x v="3081"/>
    </i>
    <i>
      <x v="3082"/>
    </i>
    <i>
      <x v="3083"/>
    </i>
    <i>
      <x v="3084"/>
    </i>
    <i>
      <x v="3085"/>
    </i>
    <i>
      <x v="3086"/>
    </i>
    <i>
      <x v="3087"/>
    </i>
    <i>
      <x v="3088"/>
    </i>
    <i>
      <x v="3089"/>
    </i>
    <i>
      <x v="3090"/>
    </i>
    <i>
      <x v="3091"/>
    </i>
    <i>
      <x v="3092"/>
    </i>
    <i>
      <x v="3093"/>
    </i>
    <i>
      <x v="3094"/>
    </i>
    <i>
      <x v="3095"/>
    </i>
    <i>
      <x v="3096"/>
    </i>
    <i>
      <x v="3097"/>
    </i>
    <i>
      <x v="3098"/>
    </i>
    <i>
      <x v="3099"/>
    </i>
    <i>
      <x v="3100"/>
    </i>
    <i>
      <x v="3101"/>
    </i>
    <i>
      <x v="3102"/>
    </i>
    <i>
      <x v="3103"/>
    </i>
    <i>
      <x v="3104"/>
    </i>
    <i>
      <x v="3105"/>
    </i>
    <i>
      <x v="3106"/>
    </i>
    <i>
      <x v="3107"/>
    </i>
    <i>
      <x v="3108"/>
    </i>
    <i>
      <x v="3109"/>
    </i>
    <i>
      <x v="3110"/>
    </i>
    <i>
      <x v="3111"/>
    </i>
    <i>
      <x v="3112"/>
    </i>
    <i>
      <x v="3113"/>
    </i>
    <i>
      <x v="3114"/>
    </i>
    <i>
      <x v="3115"/>
    </i>
    <i>
      <x v="3116"/>
    </i>
    <i>
      <x v="3117"/>
    </i>
    <i>
      <x v="3118"/>
    </i>
    <i>
      <x v="3119"/>
    </i>
    <i>
      <x v="3120"/>
    </i>
    <i>
      <x v="3121"/>
    </i>
    <i>
      <x v="3122"/>
    </i>
    <i>
      <x v="3123"/>
    </i>
    <i>
      <x v="3124"/>
    </i>
    <i>
      <x v="3125"/>
    </i>
    <i>
      <x v="3126"/>
    </i>
    <i>
      <x v="3127"/>
    </i>
    <i>
      <x v="3128"/>
    </i>
    <i>
      <x v="3129"/>
    </i>
    <i>
      <x v="3130"/>
    </i>
    <i>
      <x v="3131"/>
    </i>
    <i>
      <x v="3132"/>
    </i>
    <i>
      <x v="3133"/>
    </i>
    <i>
      <x v="3134"/>
    </i>
    <i>
      <x v="3135"/>
    </i>
    <i>
      <x v="3136"/>
    </i>
    <i>
      <x v="3137"/>
    </i>
    <i>
      <x v="3138"/>
    </i>
    <i>
      <x v="3139"/>
    </i>
    <i>
      <x v="3140"/>
    </i>
    <i>
      <x v="3141"/>
    </i>
    <i>
      <x v="3142"/>
    </i>
    <i>
      <x v="3143"/>
    </i>
    <i>
      <x v="3144"/>
    </i>
    <i>
      <x v="3145"/>
    </i>
    <i>
      <x v="3146"/>
    </i>
    <i>
      <x v="3147"/>
    </i>
    <i>
      <x v="3148"/>
    </i>
    <i>
      <x v="3149"/>
    </i>
    <i>
      <x v="3150"/>
    </i>
    <i>
      <x v="3151"/>
    </i>
    <i>
      <x v="3152"/>
    </i>
    <i>
      <x v="3153"/>
    </i>
    <i>
      <x v="3154"/>
    </i>
    <i>
      <x v="3155"/>
    </i>
    <i>
      <x v="3156"/>
    </i>
    <i>
      <x v="3157"/>
    </i>
    <i>
      <x v="3158"/>
    </i>
    <i>
      <x v="3159"/>
    </i>
    <i>
      <x v="3160"/>
    </i>
    <i>
      <x v="3161"/>
    </i>
    <i>
      <x v="3162"/>
    </i>
    <i>
      <x v="3163"/>
    </i>
    <i>
      <x v="3164"/>
    </i>
    <i>
      <x v="3165"/>
    </i>
    <i>
      <x v="3166"/>
    </i>
    <i>
      <x v="3167"/>
    </i>
    <i>
      <x v="3168"/>
    </i>
    <i>
      <x v="3169"/>
    </i>
    <i>
      <x v="3170"/>
    </i>
    <i>
      <x v="3171"/>
    </i>
    <i>
      <x v="3172"/>
    </i>
    <i>
      <x v="3173"/>
    </i>
    <i>
      <x v="3174"/>
    </i>
    <i>
      <x v="3175"/>
    </i>
    <i>
      <x v="3176"/>
    </i>
    <i>
      <x v="3177"/>
    </i>
    <i>
      <x v="3178"/>
    </i>
    <i>
      <x v="3179"/>
    </i>
    <i>
      <x v="3180"/>
    </i>
    <i>
      <x v="3181"/>
    </i>
    <i>
      <x v="3182"/>
    </i>
    <i>
      <x v="3183"/>
    </i>
    <i>
      <x v="3184"/>
    </i>
    <i>
      <x v="3185"/>
    </i>
    <i>
      <x v="3186"/>
    </i>
    <i>
      <x v="3187"/>
    </i>
    <i>
      <x v="3188"/>
    </i>
    <i>
      <x v="3189"/>
    </i>
    <i>
      <x v="3190"/>
    </i>
    <i>
      <x v="3191"/>
    </i>
    <i>
      <x v="3192"/>
    </i>
    <i>
      <x v="3193"/>
    </i>
    <i>
      <x v="3194"/>
    </i>
    <i>
      <x v="3195"/>
    </i>
    <i>
      <x v="3196"/>
    </i>
    <i>
      <x v="3197"/>
    </i>
    <i>
      <x v="3198"/>
    </i>
    <i>
      <x v="3199"/>
    </i>
    <i>
      <x v="3200"/>
    </i>
    <i>
      <x v="3201"/>
    </i>
    <i>
      <x v="3202"/>
    </i>
    <i>
      <x v="3203"/>
    </i>
    <i>
      <x v="3204"/>
    </i>
    <i>
      <x v="3205"/>
    </i>
    <i>
      <x v="3206"/>
    </i>
    <i>
      <x v="3207"/>
    </i>
    <i>
      <x v="3208"/>
    </i>
    <i>
      <x v="3209"/>
    </i>
    <i>
      <x v="3210"/>
    </i>
    <i>
      <x v="3211"/>
    </i>
    <i>
      <x v="3212"/>
    </i>
    <i>
      <x v="3213"/>
    </i>
    <i>
      <x v="3214"/>
    </i>
    <i>
      <x v="3215"/>
    </i>
    <i>
      <x v="3216"/>
    </i>
    <i>
      <x v="3217"/>
    </i>
    <i>
      <x v="3218"/>
    </i>
    <i>
      <x v="3219"/>
    </i>
    <i>
      <x v="3220"/>
    </i>
    <i>
      <x v="3221"/>
    </i>
    <i>
      <x v="3222"/>
    </i>
    <i>
      <x v="3223"/>
    </i>
    <i>
      <x v="3224"/>
    </i>
    <i>
      <x v="3225"/>
    </i>
    <i>
      <x v="3226"/>
    </i>
    <i>
      <x v="3227"/>
    </i>
    <i>
      <x v="3228"/>
    </i>
    <i>
      <x v="3229"/>
    </i>
    <i>
      <x v="3230"/>
    </i>
    <i>
      <x v="3231"/>
    </i>
    <i>
      <x v="3232"/>
    </i>
    <i>
      <x v="3233"/>
    </i>
    <i>
      <x v="3234"/>
    </i>
    <i>
      <x v="3235"/>
    </i>
    <i>
      <x v="3236"/>
    </i>
    <i>
      <x v="3237"/>
    </i>
    <i>
      <x v="3238"/>
    </i>
    <i>
      <x v="3239"/>
    </i>
    <i>
      <x v="3240"/>
    </i>
    <i>
      <x v="3241"/>
    </i>
    <i>
      <x v="3242"/>
    </i>
    <i>
      <x v="3243"/>
    </i>
    <i>
      <x v="3244"/>
    </i>
    <i>
      <x v="3245"/>
    </i>
    <i>
      <x v="3246"/>
    </i>
    <i>
      <x v="3247"/>
    </i>
    <i>
      <x v="3248"/>
    </i>
    <i>
      <x v="3249"/>
    </i>
    <i>
      <x v="3250"/>
    </i>
    <i>
      <x v="3251"/>
    </i>
    <i>
      <x v="3252"/>
    </i>
    <i>
      <x v="3253"/>
    </i>
    <i>
      <x v="3254"/>
    </i>
    <i>
      <x v="3255"/>
    </i>
    <i>
      <x v="3256"/>
    </i>
    <i>
      <x v="3257"/>
    </i>
    <i>
      <x v="3258"/>
    </i>
    <i>
      <x v="3259"/>
    </i>
    <i>
      <x v="3260"/>
    </i>
    <i>
      <x v="3261"/>
    </i>
    <i>
      <x v="3262"/>
    </i>
    <i>
      <x v="3263"/>
    </i>
    <i>
      <x v="3264"/>
    </i>
    <i>
      <x v="3265"/>
    </i>
    <i>
      <x v="3266"/>
    </i>
    <i>
      <x v="3267"/>
    </i>
    <i>
      <x v="3268"/>
    </i>
    <i>
      <x v="3269"/>
    </i>
    <i>
      <x v="3270"/>
    </i>
    <i>
      <x v="3271"/>
    </i>
    <i>
      <x v="3272"/>
    </i>
    <i>
      <x v="3273"/>
    </i>
    <i>
      <x v="3274"/>
    </i>
    <i>
      <x v="3275"/>
    </i>
    <i>
      <x v="3276"/>
    </i>
    <i>
      <x v="3277"/>
    </i>
    <i>
      <x v="3278"/>
    </i>
    <i>
      <x v="3279"/>
    </i>
    <i>
      <x v="3280"/>
    </i>
    <i>
      <x v="3281"/>
    </i>
    <i>
      <x v="3282"/>
    </i>
    <i>
      <x v="3283"/>
    </i>
    <i>
      <x v="3284"/>
    </i>
    <i>
      <x v="3285"/>
    </i>
    <i>
      <x v="3286"/>
    </i>
    <i>
      <x v="3287"/>
    </i>
    <i>
      <x v="3288"/>
    </i>
    <i>
      <x v="3289"/>
    </i>
    <i>
      <x v="3290"/>
    </i>
    <i>
      <x v="3291"/>
    </i>
    <i>
      <x v="3292"/>
    </i>
    <i>
      <x v="3293"/>
    </i>
    <i>
      <x v="3294"/>
    </i>
    <i>
      <x v="3295"/>
    </i>
    <i>
      <x v="3296"/>
    </i>
    <i>
      <x v="3297"/>
    </i>
    <i>
      <x v="3298"/>
    </i>
    <i>
      <x v="3299"/>
    </i>
    <i>
      <x v="3300"/>
    </i>
    <i>
      <x v="3301"/>
    </i>
    <i>
      <x v="3302"/>
    </i>
    <i>
      <x v="3303"/>
    </i>
    <i>
      <x v="3304"/>
    </i>
    <i>
      <x v="3305"/>
    </i>
    <i>
      <x v="3306"/>
    </i>
    <i>
      <x v="3307"/>
    </i>
    <i>
      <x v="3308"/>
    </i>
    <i>
      <x v="3309"/>
    </i>
    <i>
      <x v="3310"/>
    </i>
    <i>
      <x v="3311"/>
    </i>
    <i>
      <x v="3312"/>
    </i>
    <i>
      <x v="3313"/>
    </i>
    <i>
      <x v="3314"/>
    </i>
    <i>
      <x v="3315"/>
    </i>
    <i>
      <x v="3316"/>
    </i>
    <i>
      <x v="3317"/>
    </i>
    <i>
      <x v="3318"/>
    </i>
    <i>
      <x v="3319"/>
    </i>
    <i>
      <x v="3320"/>
    </i>
    <i>
      <x v="3321"/>
    </i>
    <i>
      <x v="3322"/>
    </i>
    <i>
      <x v="3323"/>
    </i>
    <i>
      <x v="3324"/>
    </i>
    <i>
      <x v="3325"/>
    </i>
    <i>
      <x v="3326"/>
    </i>
    <i>
      <x v="3327"/>
    </i>
    <i>
      <x v="3328"/>
    </i>
    <i>
      <x v="3329"/>
    </i>
    <i>
      <x v="3330"/>
    </i>
    <i>
      <x v="3331"/>
    </i>
    <i>
      <x v="3332"/>
    </i>
    <i>
      <x v="3333"/>
    </i>
    <i>
      <x v="3334"/>
    </i>
    <i>
      <x v="3335"/>
    </i>
    <i>
      <x v="3336"/>
    </i>
    <i>
      <x v="3337"/>
    </i>
    <i>
      <x v="3338"/>
    </i>
    <i>
      <x v="3339"/>
    </i>
    <i>
      <x v="3340"/>
    </i>
    <i>
      <x v="3341"/>
    </i>
    <i>
      <x v="3342"/>
    </i>
    <i>
      <x v="3343"/>
    </i>
    <i>
      <x v="3344"/>
    </i>
    <i>
      <x v="3345"/>
    </i>
    <i>
      <x v="3346"/>
    </i>
    <i>
      <x v="3347"/>
    </i>
    <i>
      <x v="3348"/>
    </i>
    <i>
      <x v="3349"/>
    </i>
    <i>
      <x v="3350"/>
    </i>
    <i>
      <x v="3351"/>
    </i>
    <i>
      <x v="3352"/>
    </i>
    <i>
      <x v="3353"/>
    </i>
    <i>
      <x v="3354"/>
    </i>
    <i>
      <x v="3355"/>
    </i>
    <i>
      <x v="3356"/>
    </i>
    <i>
      <x v="3357"/>
    </i>
    <i>
      <x v="3358"/>
    </i>
    <i>
      <x v="3359"/>
    </i>
    <i>
      <x v="3360"/>
    </i>
    <i>
      <x v="3361"/>
    </i>
    <i>
      <x v="3362"/>
    </i>
    <i>
      <x v="3363"/>
    </i>
    <i>
      <x v="3364"/>
    </i>
    <i>
      <x v="3365"/>
    </i>
    <i>
      <x v="3366"/>
    </i>
    <i>
      <x v="3367"/>
    </i>
    <i>
      <x v="3368"/>
    </i>
    <i>
      <x v="3369"/>
    </i>
    <i>
      <x v="3370"/>
    </i>
    <i>
      <x v="3371"/>
    </i>
    <i>
      <x v="3372"/>
    </i>
    <i>
      <x v="3373"/>
    </i>
    <i>
      <x v="3374"/>
    </i>
    <i>
      <x v="3375"/>
    </i>
    <i>
      <x v="3376"/>
    </i>
    <i>
      <x v="3377"/>
    </i>
    <i>
      <x v="3378"/>
    </i>
    <i>
      <x v="3379"/>
    </i>
    <i>
      <x v="3380"/>
    </i>
    <i>
      <x v="3381"/>
    </i>
    <i>
      <x v="3382"/>
    </i>
    <i>
      <x v="3383"/>
    </i>
    <i>
      <x v="3384"/>
    </i>
    <i>
      <x v="3385"/>
    </i>
    <i>
      <x v="3386"/>
    </i>
    <i>
      <x v="3387"/>
    </i>
    <i>
      <x v="3388"/>
    </i>
    <i>
      <x v="3389"/>
    </i>
    <i>
      <x v="3390"/>
    </i>
    <i>
      <x v="3391"/>
    </i>
    <i>
      <x v="3392"/>
    </i>
    <i>
      <x v="3393"/>
    </i>
    <i>
      <x v="3394"/>
    </i>
    <i>
      <x v="3395"/>
    </i>
    <i>
      <x v="3396"/>
    </i>
    <i>
      <x v="3397"/>
    </i>
    <i>
      <x v="3398"/>
    </i>
    <i>
      <x v="3399"/>
    </i>
    <i>
      <x v="3400"/>
    </i>
    <i>
      <x v="3401"/>
    </i>
    <i>
      <x v="3402"/>
    </i>
    <i>
      <x v="3403"/>
    </i>
    <i>
      <x v="3404"/>
    </i>
    <i>
      <x v="3405"/>
    </i>
    <i>
      <x v="3406"/>
    </i>
    <i>
      <x v="3407"/>
    </i>
    <i>
      <x v="3408"/>
    </i>
    <i>
      <x v="3409"/>
    </i>
    <i>
      <x v="3410"/>
    </i>
    <i>
      <x v="3411"/>
    </i>
    <i>
      <x v="3412"/>
    </i>
    <i>
      <x v="3413"/>
    </i>
    <i>
      <x v="3414"/>
    </i>
    <i>
      <x v="3415"/>
    </i>
    <i>
      <x v="3416"/>
    </i>
    <i>
      <x v="3417"/>
    </i>
    <i>
      <x v="3418"/>
    </i>
    <i>
      <x v="3419"/>
    </i>
    <i>
      <x v="3420"/>
    </i>
    <i>
      <x v="3421"/>
    </i>
    <i>
      <x v="3422"/>
    </i>
    <i>
      <x v="3423"/>
    </i>
    <i>
      <x v="3424"/>
    </i>
    <i>
      <x v="3425"/>
    </i>
    <i>
      <x v="3426"/>
    </i>
    <i>
      <x v="3427"/>
    </i>
    <i>
      <x v="3428"/>
    </i>
    <i>
      <x v="3429"/>
    </i>
    <i>
      <x v="3430"/>
    </i>
    <i>
      <x v="3431"/>
    </i>
    <i>
      <x v="3432"/>
    </i>
    <i>
      <x v="3433"/>
    </i>
    <i>
      <x v="3434"/>
    </i>
    <i>
      <x v="3435"/>
    </i>
    <i>
      <x v="3436"/>
    </i>
    <i>
      <x v="3437"/>
    </i>
    <i>
      <x v="3438"/>
    </i>
    <i>
      <x v="3439"/>
    </i>
    <i>
      <x v="3440"/>
    </i>
    <i>
      <x v="3441"/>
    </i>
    <i>
      <x v="3442"/>
    </i>
    <i>
      <x v="3443"/>
    </i>
    <i>
      <x v="3444"/>
    </i>
    <i>
      <x v="3445"/>
    </i>
    <i>
      <x v="3446"/>
    </i>
    <i>
      <x v="3447"/>
    </i>
    <i>
      <x v="3448"/>
    </i>
    <i>
      <x v="3449"/>
    </i>
    <i>
      <x v="3450"/>
    </i>
    <i>
      <x v="3451"/>
    </i>
    <i>
      <x v="3452"/>
    </i>
    <i>
      <x v="3453"/>
    </i>
    <i>
      <x v="3454"/>
    </i>
    <i>
      <x v="3455"/>
    </i>
    <i>
      <x v="3456"/>
    </i>
    <i>
      <x v="3457"/>
    </i>
    <i>
      <x v="3458"/>
    </i>
    <i>
      <x v="3459"/>
    </i>
    <i>
      <x v="3460"/>
    </i>
    <i>
      <x v="3461"/>
    </i>
    <i>
      <x v="3462"/>
    </i>
    <i>
      <x v="3463"/>
    </i>
    <i>
      <x v="3464"/>
    </i>
    <i>
      <x v="3465"/>
    </i>
    <i>
      <x v="3466"/>
    </i>
    <i>
      <x v="3467"/>
    </i>
    <i>
      <x v="3468"/>
    </i>
    <i>
      <x v="3469"/>
    </i>
    <i>
      <x v="3470"/>
    </i>
    <i>
      <x v="3471"/>
    </i>
    <i>
      <x v="3472"/>
    </i>
    <i>
      <x v="3473"/>
    </i>
    <i>
      <x v="3474"/>
    </i>
    <i>
      <x v="3475"/>
    </i>
    <i>
      <x v="3476"/>
    </i>
    <i>
      <x v="3477"/>
    </i>
    <i>
      <x v="3478"/>
    </i>
    <i>
      <x v="3479"/>
    </i>
    <i>
      <x v="3480"/>
    </i>
    <i>
      <x v="3481"/>
    </i>
    <i>
      <x v="3482"/>
    </i>
    <i>
      <x v="3483"/>
    </i>
    <i>
      <x v="3484"/>
    </i>
    <i>
      <x v="3485"/>
    </i>
    <i>
      <x v="3486"/>
    </i>
    <i>
      <x v="3487"/>
    </i>
    <i>
      <x v="3488"/>
    </i>
    <i>
      <x v="3489"/>
    </i>
    <i>
      <x v="3490"/>
    </i>
    <i>
      <x v="3491"/>
    </i>
    <i>
      <x v="3492"/>
    </i>
    <i>
      <x v="3493"/>
    </i>
    <i>
      <x v="3494"/>
    </i>
    <i>
      <x v="3495"/>
    </i>
    <i>
      <x v="3496"/>
    </i>
    <i>
      <x v="3497"/>
    </i>
    <i>
      <x v="3498"/>
    </i>
    <i>
      <x v="3499"/>
    </i>
    <i>
      <x v="3500"/>
    </i>
    <i>
      <x v="3501"/>
    </i>
    <i>
      <x v="3502"/>
    </i>
    <i>
      <x v="3503"/>
    </i>
    <i>
      <x v="3504"/>
    </i>
    <i>
      <x v="3505"/>
    </i>
    <i>
      <x v="3506"/>
    </i>
    <i>
      <x v="3507"/>
    </i>
    <i>
      <x v="3508"/>
    </i>
    <i>
      <x v="3509"/>
    </i>
    <i>
      <x v="3510"/>
    </i>
    <i>
      <x v="3511"/>
    </i>
    <i>
      <x v="3512"/>
    </i>
    <i>
      <x v="3513"/>
    </i>
    <i>
      <x v="3514"/>
    </i>
    <i>
      <x v="3515"/>
    </i>
    <i>
      <x v="3516"/>
    </i>
    <i>
      <x v="3517"/>
    </i>
    <i>
      <x v="3518"/>
    </i>
    <i>
      <x v="3519"/>
    </i>
    <i>
      <x v="3520"/>
    </i>
    <i>
      <x v="3521"/>
    </i>
    <i>
      <x v="3522"/>
    </i>
    <i>
      <x v="3523"/>
    </i>
    <i>
      <x v="3524"/>
    </i>
    <i>
      <x v="3525"/>
    </i>
    <i>
      <x v="3526"/>
    </i>
    <i>
      <x v="3527"/>
    </i>
    <i>
      <x v="3528"/>
    </i>
    <i>
      <x v="3529"/>
    </i>
    <i>
      <x v="3530"/>
    </i>
    <i>
      <x v="3531"/>
    </i>
    <i>
      <x v="3532"/>
    </i>
    <i>
      <x v="3533"/>
    </i>
    <i>
      <x v="3534"/>
    </i>
    <i>
      <x v="3535"/>
    </i>
    <i>
      <x v="3536"/>
    </i>
    <i>
      <x v="3537"/>
    </i>
    <i>
      <x v="3538"/>
    </i>
    <i>
      <x v="3539"/>
    </i>
    <i>
      <x v="3540"/>
    </i>
    <i>
      <x v="3541"/>
    </i>
    <i>
      <x v="3542"/>
    </i>
    <i>
      <x v="3543"/>
    </i>
    <i>
      <x v="3544"/>
    </i>
    <i>
      <x v="3545"/>
    </i>
    <i>
      <x v="3546"/>
    </i>
    <i>
      <x v="3547"/>
    </i>
    <i>
      <x v="3548"/>
    </i>
    <i>
      <x v="3549"/>
    </i>
    <i>
      <x v="3550"/>
    </i>
    <i>
      <x v="3551"/>
    </i>
    <i>
      <x v="3552"/>
    </i>
    <i>
      <x v="3553"/>
    </i>
    <i>
      <x v="3554"/>
    </i>
    <i>
      <x v="3555"/>
    </i>
    <i>
      <x v="3556"/>
    </i>
    <i>
      <x v="3557"/>
    </i>
    <i>
      <x v="3558"/>
    </i>
    <i>
      <x v="3559"/>
    </i>
    <i>
      <x v="3560"/>
    </i>
    <i>
      <x v="3561"/>
    </i>
    <i>
      <x v="3562"/>
    </i>
    <i>
      <x v="3563"/>
    </i>
    <i>
      <x v="3564"/>
    </i>
    <i>
      <x v="3565"/>
    </i>
    <i>
      <x v="3566"/>
    </i>
    <i>
      <x v="3567"/>
    </i>
    <i>
      <x v="3568"/>
    </i>
    <i>
      <x v="3569"/>
    </i>
    <i>
      <x v="3570"/>
    </i>
    <i>
      <x v="3571"/>
    </i>
    <i>
      <x v="3572"/>
    </i>
    <i>
      <x v="3573"/>
    </i>
    <i>
      <x v="3574"/>
    </i>
    <i>
      <x v="3575"/>
    </i>
    <i>
      <x v="3576"/>
    </i>
    <i>
      <x v="3577"/>
    </i>
    <i>
      <x v="3578"/>
    </i>
    <i>
      <x v="3579"/>
    </i>
    <i>
      <x v="3580"/>
    </i>
    <i>
      <x v="3581"/>
    </i>
    <i>
      <x v="3582"/>
    </i>
    <i>
      <x v="3583"/>
    </i>
    <i>
      <x v="3584"/>
    </i>
    <i>
      <x v="3585"/>
    </i>
    <i>
      <x v="3586"/>
    </i>
    <i>
      <x v="3587"/>
    </i>
    <i>
      <x v="3588"/>
    </i>
    <i>
      <x v="3589"/>
    </i>
    <i>
      <x v="3590"/>
    </i>
    <i>
      <x v="3591"/>
    </i>
    <i>
      <x v="3592"/>
    </i>
    <i>
      <x v="3593"/>
    </i>
    <i>
      <x v="3594"/>
    </i>
    <i>
      <x v="3595"/>
    </i>
    <i>
      <x v="3596"/>
    </i>
    <i>
      <x v="3597"/>
    </i>
    <i>
      <x v="3598"/>
    </i>
    <i>
      <x v="3599"/>
    </i>
    <i>
      <x v="3600"/>
    </i>
    <i>
      <x v="3601"/>
    </i>
    <i>
      <x v="3602"/>
    </i>
    <i>
      <x v="3603"/>
    </i>
    <i>
      <x v="3604"/>
    </i>
    <i>
      <x v="3605"/>
    </i>
    <i>
      <x v="3606"/>
    </i>
    <i>
      <x v="3607"/>
    </i>
    <i>
      <x v="3608"/>
    </i>
    <i>
      <x v="3609"/>
    </i>
    <i>
      <x v="3610"/>
    </i>
    <i>
      <x v="3611"/>
    </i>
    <i>
      <x v="3612"/>
    </i>
    <i>
      <x v="3613"/>
    </i>
    <i>
      <x v="3614"/>
    </i>
    <i>
      <x v="3615"/>
    </i>
    <i>
      <x v="3616"/>
    </i>
    <i>
      <x v="3617"/>
    </i>
    <i>
      <x v="3618"/>
    </i>
    <i>
      <x v="3619"/>
    </i>
    <i>
      <x v="3620"/>
    </i>
    <i>
      <x v="3621"/>
    </i>
    <i>
      <x v="3622"/>
    </i>
    <i>
      <x v="3623"/>
    </i>
    <i>
      <x v="3624"/>
    </i>
    <i>
      <x v="3625"/>
    </i>
    <i>
      <x v="3626"/>
    </i>
    <i>
      <x v="3627"/>
    </i>
    <i>
      <x v="3628"/>
    </i>
    <i>
      <x v="3629"/>
    </i>
    <i>
      <x v="3630"/>
    </i>
    <i>
      <x v="3631"/>
    </i>
    <i>
      <x v="3632"/>
    </i>
    <i>
      <x v="3633"/>
    </i>
    <i>
      <x v="3634"/>
    </i>
    <i>
      <x v="3635"/>
    </i>
    <i>
      <x v="3636"/>
    </i>
    <i>
      <x v="3637"/>
    </i>
    <i>
      <x v="3638"/>
    </i>
    <i>
      <x v="3639"/>
    </i>
    <i>
      <x v="3640"/>
    </i>
    <i>
      <x v="3641"/>
    </i>
    <i>
      <x v="3642"/>
    </i>
    <i>
      <x v="3643"/>
    </i>
    <i>
      <x v="3644"/>
    </i>
    <i>
      <x v="3645"/>
    </i>
    <i>
      <x v="3646"/>
    </i>
    <i>
      <x v="3647"/>
    </i>
    <i>
      <x v="3648"/>
    </i>
    <i>
      <x v="3649"/>
    </i>
    <i>
      <x v="3650"/>
    </i>
    <i>
      <x v="3651"/>
    </i>
    <i>
      <x v="3652"/>
    </i>
    <i>
      <x v="3653"/>
    </i>
    <i>
      <x v="3654"/>
    </i>
    <i>
      <x v="3655"/>
    </i>
    <i>
      <x v="3656"/>
    </i>
    <i>
      <x v="3657"/>
    </i>
    <i>
      <x v="3658"/>
    </i>
    <i>
      <x v="3659"/>
    </i>
    <i>
      <x v="3660"/>
    </i>
    <i>
      <x v="3661"/>
    </i>
    <i>
      <x v="3662"/>
    </i>
    <i>
      <x v="3663"/>
    </i>
    <i>
      <x v="3664"/>
    </i>
    <i>
      <x v="3665"/>
    </i>
    <i>
      <x v="3666"/>
    </i>
    <i>
      <x v="3667"/>
    </i>
    <i>
      <x v="3668"/>
    </i>
    <i>
      <x v="3669"/>
    </i>
    <i>
      <x v="3670"/>
    </i>
    <i>
      <x v="3671"/>
    </i>
    <i>
      <x v="3672"/>
    </i>
    <i>
      <x v="3673"/>
    </i>
    <i>
      <x v="3674"/>
    </i>
    <i>
      <x v="3675"/>
    </i>
    <i>
      <x v="3676"/>
    </i>
    <i>
      <x v="3677"/>
    </i>
    <i>
      <x v="3678"/>
    </i>
    <i>
      <x v="3679"/>
    </i>
    <i>
      <x v="3680"/>
    </i>
    <i>
      <x v="3681"/>
    </i>
    <i>
      <x v="3682"/>
    </i>
    <i>
      <x v="3683"/>
    </i>
    <i>
      <x v="3684"/>
    </i>
    <i>
      <x v="3685"/>
    </i>
    <i>
      <x v="3686"/>
    </i>
    <i>
      <x v="3687"/>
    </i>
    <i>
      <x v="3688"/>
    </i>
    <i>
      <x v="3689"/>
    </i>
    <i>
      <x v="3690"/>
    </i>
    <i>
      <x v="3691"/>
    </i>
    <i>
      <x v="3692"/>
    </i>
    <i>
      <x v="3693"/>
    </i>
    <i>
      <x v="3694"/>
    </i>
    <i>
      <x v="3695"/>
    </i>
    <i>
      <x v="3696"/>
    </i>
    <i>
      <x v="3697"/>
    </i>
    <i>
      <x v="3698"/>
    </i>
    <i>
      <x v="3699"/>
    </i>
    <i>
      <x v="3700"/>
    </i>
    <i>
      <x v="3701"/>
    </i>
    <i>
      <x v="3702"/>
    </i>
    <i>
      <x v="3703"/>
    </i>
    <i>
      <x v="3704"/>
    </i>
    <i>
      <x v="3705"/>
    </i>
    <i>
      <x v="3706"/>
    </i>
    <i>
      <x v="3707"/>
    </i>
    <i>
      <x v="3708"/>
    </i>
    <i>
      <x v="3709"/>
    </i>
    <i>
      <x v="3710"/>
    </i>
    <i>
      <x v="3711"/>
    </i>
    <i>
      <x v="3712"/>
    </i>
    <i>
      <x v="3713"/>
    </i>
    <i>
      <x v="3714"/>
    </i>
    <i>
      <x v="3715"/>
    </i>
    <i>
      <x v="3716"/>
    </i>
    <i>
      <x v="3717"/>
    </i>
    <i>
      <x v="3718"/>
    </i>
    <i>
      <x v="3719"/>
    </i>
    <i>
      <x v="3720"/>
    </i>
    <i>
      <x v="3721"/>
    </i>
    <i>
      <x v="3722"/>
    </i>
    <i>
      <x v="3723"/>
    </i>
    <i>
      <x v="3724"/>
    </i>
    <i>
      <x v="3725"/>
    </i>
    <i>
      <x v="3726"/>
    </i>
    <i>
      <x v="3727"/>
    </i>
    <i>
      <x v="3728"/>
    </i>
    <i>
      <x v="3729"/>
    </i>
    <i>
      <x v="3730"/>
    </i>
    <i>
      <x v="3731"/>
    </i>
    <i>
      <x v="3732"/>
    </i>
    <i>
      <x v="3733"/>
    </i>
    <i>
      <x v="3734"/>
    </i>
    <i>
      <x v="3735"/>
    </i>
    <i>
      <x v="3736"/>
    </i>
    <i>
      <x v="3737"/>
    </i>
    <i>
      <x v="3738"/>
    </i>
    <i>
      <x v="3739"/>
    </i>
    <i>
      <x v="3740"/>
    </i>
    <i>
      <x v="3741"/>
    </i>
    <i>
      <x v="3742"/>
    </i>
    <i>
      <x v="3743"/>
    </i>
    <i>
      <x v="3744"/>
    </i>
    <i>
      <x v="3745"/>
    </i>
    <i>
      <x v="3746"/>
    </i>
    <i>
      <x v="3747"/>
    </i>
    <i>
      <x v="3748"/>
    </i>
    <i>
      <x v="3749"/>
    </i>
    <i>
      <x v="3750"/>
    </i>
    <i>
      <x v="3751"/>
    </i>
    <i>
      <x v="3752"/>
    </i>
    <i>
      <x v="3753"/>
    </i>
    <i>
      <x v="3754"/>
    </i>
    <i>
      <x v="3755"/>
    </i>
    <i>
      <x v="3756"/>
    </i>
    <i>
      <x v="3757"/>
    </i>
    <i>
      <x v="3758"/>
    </i>
    <i>
      <x v="3759"/>
    </i>
    <i>
      <x v="3760"/>
    </i>
    <i>
      <x v="3761"/>
    </i>
    <i>
      <x v="3762"/>
    </i>
    <i>
      <x v="3763"/>
    </i>
    <i>
      <x v="3764"/>
    </i>
    <i>
      <x v="3765"/>
    </i>
    <i>
      <x v="3766"/>
    </i>
    <i>
      <x v="3767"/>
    </i>
    <i>
      <x v="3768"/>
    </i>
    <i>
      <x v="3769"/>
    </i>
    <i>
      <x v="3770"/>
    </i>
    <i>
      <x v="3771"/>
    </i>
    <i>
      <x v="3772"/>
    </i>
    <i>
      <x v="3773"/>
    </i>
    <i>
      <x v="3774"/>
    </i>
    <i>
      <x v="3775"/>
    </i>
    <i>
      <x v="3776"/>
    </i>
    <i>
      <x v="3777"/>
    </i>
    <i>
      <x v="3778"/>
    </i>
    <i>
      <x v="3779"/>
    </i>
    <i>
      <x v="3780"/>
    </i>
    <i>
      <x v="3781"/>
    </i>
    <i>
      <x v="3782"/>
    </i>
    <i>
      <x v="3783"/>
    </i>
    <i>
      <x v="3784"/>
    </i>
    <i>
      <x v="3785"/>
    </i>
    <i>
      <x v="3786"/>
    </i>
    <i>
      <x v="3787"/>
    </i>
    <i>
      <x v="3788"/>
    </i>
    <i>
      <x v="3789"/>
    </i>
    <i>
      <x v="3790"/>
    </i>
    <i>
      <x v="3791"/>
    </i>
    <i>
      <x v="3792"/>
    </i>
    <i>
      <x v="3793"/>
    </i>
    <i>
      <x v="3794"/>
    </i>
    <i>
      <x v="3795"/>
    </i>
    <i>
      <x v="3796"/>
    </i>
    <i>
      <x v="3797"/>
    </i>
    <i>
      <x v="3798"/>
    </i>
    <i>
      <x v="3799"/>
    </i>
    <i>
      <x v="3800"/>
    </i>
    <i>
      <x v="3801"/>
    </i>
    <i>
      <x v="3802"/>
    </i>
    <i>
      <x v="3803"/>
    </i>
    <i>
      <x v="3804"/>
    </i>
    <i>
      <x v="3805"/>
    </i>
    <i>
      <x v="3806"/>
    </i>
    <i>
      <x v="3807"/>
    </i>
    <i>
      <x v="3808"/>
    </i>
    <i>
      <x v="3809"/>
    </i>
    <i>
      <x v="3810"/>
    </i>
    <i>
      <x v="3811"/>
    </i>
    <i>
      <x v="3812"/>
    </i>
    <i>
      <x v="3813"/>
    </i>
    <i>
      <x v="3814"/>
    </i>
    <i>
      <x v="3815"/>
    </i>
    <i>
      <x v="3816"/>
    </i>
    <i>
      <x v="3817"/>
    </i>
    <i>
      <x v="3818"/>
    </i>
    <i>
      <x v="3819"/>
    </i>
    <i>
      <x v="3820"/>
    </i>
    <i>
      <x v="3821"/>
    </i>
    <i>
      <x v="3822"/>
    </i>
    <i>
      <x v="3823"/>
    </i>
    <i>
      <x v="3824"/>
    </i>
    <i>
      <x v="3825"/>
    </i>
    <i>
      <x v="3826"/>
    </i>
    <i>
      <x v="3827"/>
    </i>
    <i>
      <x v="3828"/>
    </i>
    <i>
      <x v="3829"/>
    </i>
    <i>
      <x v="3830"/>
    </i>
    <i>
      <x v="3831"/>
    </i>
    <i>
      <x v="3832"/>
    </i>
    <i>
      <x v="3833"/>
    </i>
    <i>
      <x v="3834"/>
    </i>
    <i>
      <x v="3835"/>
    </i>
    <i>
      <x v="3836"/>
    </i>
    <i>
      <x v="3837"/>
    </i>
    <i>
      <x v="3838"/>
    </i>
    <i>
      <x v="3839"/>
    </i>
    <i>
      <x v="3840"/>
    </i>
    <i>
      <x v="3841"/>
    </i>
    <i>
      <x v="3842"/>
    </i>
    <i>
      <x v="3843"/>
    </i>
    <i>
      <x v="3844"/>
    </i>
    <i>
      <x v="3845"/>
    </i>
    <i>
      <x v="3846"/>
    </i>
    <i>
      <x v="3847"/>
    </i>
    <i>
      <x v="3848"/>
    </i>
    <i>
      <x v="3849"/>
    </i>
    <i>
      <x v="3850"/>
    </i>
    <i>
      <x v="3851"/>
    </i>
    <i>
      <x v="3852"/>
    </i>
    <i>
      <x v="3853"/>
    </i>
    <i>
      <x v="3854"/>
    </i>
    <i>
      <x v="3855"/>
    </i>
    <i>
      <x v="3856"/>
    </i>
    <i>
      <x v="3857"/>
    </i>
    <i>
      <x v="3858"/>
    </i>
    <i>
      <x v="3859"/>
    </i>
    <i>
      <x v="3860"/>
    </i>
    <i>
      <x v="3861"/>
    </i>
    <i>
      <x v="3862"/>
    </i>
    <i>
      <x v="3863"/>
    </i>
    <i>
      <x v="3864"/>
    </i>
    <i>
      <x v="3865"/>
    </i>
    <i>
      <x v="3866"/>
    </i>
    <i>
      <x v="3867"/>
    </i>
    <i>
      <x v="3868"/>
    </i>
    <i>
      <x v="3869"/>
    </i>
    <i>
      <x v="3870"/>
    </i>
    <i>
      <x v="3871"/>
    </i>
    <i>
      <x v="3872"/>
    </i>
    <i>
      <x v="3873"/>
    </i>
    <i>
      <x v="3874"/>
    </i>
    <i>
      <x v="3875"/>
    </i>
    <i>
      <x v="3876"/>
    </i>
    <i>
      <x v="3877"/>
    </i>
    <i>
      <x v="3878"/>
    </i>
    <i>
      <x v="3879"/>
    </i>
    <i>
      <x v="3880"/>
    </i>
    <i>
      <x v="3881"/>
    </i>
    <i>
      <x v="3882"/>
    </i>
    <i>
      <x v="3883"/>
    </i>
    <i>
      <x v="3884"/>
    </i>
    <i>
      <x v="3885"/>
    </i>
    <i>
      <x v="3886"/>
    </i>
    <i>
      <x v="3887"/>
    </i>
    <i>
      <x v="3888"/>
    </i>
    <i>
      <x v="3889"/>
    </i>
    <i>
      <x v="3890"/>
    </i>
    <i>
      <x v="3891"/>
    </i>
    <i>
      <x v="3892"/>
    </i>
    <i>
      <x v="3893"/>
    </i>
    <i>
      <x v="3894"/>
    </i>
    <i>
      <x v="3895"/>
    </i>
    <i>
      <x v="3896"/>
    </i>
    <i>
      <x v="3897"/>
    </i>
    <i>
      <x v="3898"/>
    </i>
    <i>
      <x v="3899"/>
    </i>
    <i>
      <x v="3900"/>
    </i>
    <i>
      <x v="3901"/>
    </i>
    <i>
      <x v="3902"/>
    </i>
    <i>
      <x v="3903"/>
    </i>
    <i>
      <x v="3904"/>
    </i>
    <i>
      <x v="3905"/>
    </i>
    <i>
      <x v="3906"/>
    </i>
    <i>
      <x v="3907"/>
    </i>
    <i>
      <x v="3908"/>
    </i>
    <i>
      <x v="3909"/>
    </i>
    <i>
      <x v="3910"/>
    </i>
    <i>
      <x v="3911"/>
    </i>
    <i>
      <x v="3912"/>
    </i>
    <i>
      <x v="3913"/>
    </i>
    <i>
      <x v="3914"/>
    </i>
    <i>
      <x v="3915"/>
    </i>
    <i>
      <x v="3916"/>
    </i>
    <i>
      <x v="3917"/>
    </i>
    <i>
      <x v="3918"/>
    </i>
    <i>
      <x v="3919"/>
    </i>
    <i>
      <x v="3920"/>
    </i>
    <i>
      <x v="3921"/>
    </i>
    <i>
      <x v="3922"/>
    </i>
    <i>
      <x v="3923"/>
    </i>
    <i>
      <x v="3924"/>
    </i>
    <i>
      <x v="3925"/>
    </i>
    <i>
      <x v="3926"/>
    </i>
    <i>
      <x v="3927"/>
    </i>
    <i>
      <x v="3928"/>
    </i>
    <i>
      <x v="3929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Recuento de booking_status" fld="2" subtotal="count" baseField="0" baseItem="0"/>
  </dataFields>
  <formats count="79">
    <format dxfId="78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77">
      <pivotArea dataOnly="0" labelOnly="1" fieldPosition="0">
        <references count="1">
          <reference field="0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76">
      <pivotArea dataOnly="0" labelOnly="1" fieldPosition="0">
        <references count="1">
          <reference field="0" count="50">
            <x v="100"/>
            <x v="101"/>
            <x v="102"/>
            <x v="103"/>
            <x v="104"/>
            <x v="105"/>
            <x v="106"/>
            <x v="107"/>
            <x v="108"/>
            <x v="109"/>
            <x v="110"/>
            <x v="111"/>
            <x v="112"/>
            <x v="113"/>
            <x v="114"/>
            <x v="115"/>
            <x v="116"/>
            <x v="117"/>
            <x v="118"/>
            <x v="119"/>
            <x v="120"/>
            <x v="121"/>
            <x v="122"/>
            <x v="123"/>
            <x v="124"/>
            <x v="125"/>
            <x v="126"/>
            <x v="127"/>
            <x v="128"/>
            <x v="129"/>
            <x v="130"/>
            <x v="131"/>
            <x v="132"/>
            <x v="133"/>
            <x v="134"/>
            <x v="135"/>
            <x v="136"/>
            <x v="137"/>
            <x v="138"/>
            <x v="139"/>
            <x v="140"/>
            <x v="141"/>
            <x v="142"/>
            <x v="143"/>
            <x v="144"/>
            <x v="145"/>
            <x v="146"/>
            <x v="147"/>
            <x v="148"/>
            <x v="149"/>
          </reference>
        </references>
      </pivotArea>
    </format>
    <format dxfId="75">
      <pivotArea dataOnly="0" labelOnly="1" fieldPosition="0">
        <references count="1">
          <reference field="0" count="50"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  <x v="177"/>
            <x v="178"/>
            <x v="179"/>
            <x v="180"/>
            <x v="181"/>
            <x v="182"/>
            <x v="183"/>
            <x v="184"/>
            <x v="185"/>
            <x v="186"/>
            <x v="187"/>
            <x v="188"/>
            <x v="189"/>
            <x v="190"/>
            <x v="191"/>
            <x v="192"/>
            <x v="193"/>
            <x v="194"/>
            <x v="195"/>
            <x v="196"/>
            <x v="197"/>
            <x v="198"/>
            <x v="199"/>
          </reference>
        </references>
      </pivotArea>
    </format>
    <format dxfId="74">
      <pivotArea dataOnly="0" labelOnly="1" fieldPosition="0">
        <references count="1">
          <reference field="0" count="50">
            <x v="200"/>
            <x v="201"/>
            <x v="202"/>
            <x v="203"/>
            <x v="204"/>
            <x v="205"/>
            <x v="206"/>
            <x v="207"/>
            <x v="208"/>
            <x v="209"/>
            <x v="210"/>
            <x v="211"/>
            <x v="212"/>
            <x v="213"/>
            <x v="214"/>
            <x v="215"/>
            <x v="216"/>
            <x v="217"/>
            <x v="218"/>
            <x v="219"/>
            <x v="220"/>
            <x v="221"/>
            <x v="222"/>
            <x v="223"/>
            <x v="224"/>
            <x v="225"/>
            <x v="226"/>
            <x v="227"/>
            <x v="228"/>
            <x v="229"/>
            <x v="230"/>
            <x v="231"/>
            <x v="232"/>
            <x v="233"/>
            <x v="234"/>
            <x v="235"/>
            <x v="236"/>
            <x v="237"/>
            <x v="238"/>
            <x v="239"/>
            <x v="240"/>
            <x v="241"/>
            <x v="242"/>
            <x v="243"/>
            <x v="244"/>
            <x v="245"/>
            <x v="246"/>
            <x v="247"/>
            <x v="248"/>
            <x v="249"/>
          </reference>
        </references>
      </pivotArea>
    </format>
    <format dxfId="73">
      <pivotArea dataOnly="0" labelOnly="1" fieldPosition="0">
        <references count="1">
          <reference field="0" count="50">
            <x v="250"/>
            <x v="251"/>
            <x v="252"/>
            <x v="253"/>
            <x v="254"/>
            <x v="255"/>
            <x v="256"/>
            <x v="257"/>
            <x v="258"/>
            <x v="259"/>
            <x v="260"/>
            <x v="261"/>
            <x v="262"/>
            <x v="263"/>
            <x v="264"/>
            <x v="265"/>
            <x v="266"/>
            <x v="267"/>
            <x v="268"/>
            <x v="269"/>
            <x v="270"/>
            <x v="271"/>
            <x v="272"/>
            <x v="273"/>
            <x v="274"/>
            <x v="275"/>
            <x v="276"/>
            <x v="277"/>
            <x v="278"/>
            <x v="279"/>
            <x v="280"/>
            <x v="281"/>
            <x v="282"/>
            <x v="283"/>
            <x v="284"/>
            <x v="285"/>
            <x v="286"/>
            <x v="287"/>
            <x v="288"/>
            <x v="289"/>
            <x v="290"/>
            <x v="291"/>
            <x v="292"/>
            <x v="293"/>
            <x v="294"/>
            <x v="295"/>
            <x v="296"/>
            <x v="297"/>
            <x v="298"/>
            <x v="299"/>
          </reference>
        </references>
      </pivotArea>
    </format>
    <format dxfId="72">
      <pivotArea dataOnly="0" labelOnly="1" fieldPosition="0">
        <references count="1">
          <reference field="0" count="50">
            <x v="300"/>
            <x v="301"/>
            <x v="302"/>
            <x v="303"/>
            <x v="304"/>
            <x v="305"/>
            <x v="306"/>
            <x v="307"/>
            <x v="308"/>
            <x v="309"/>
            <x v="310"/>
            <x v="311"/>
            <x v="312"/>
            <x v="313"/>
            <x v="314"/>
            <x v="315"/>
            <x v="316"/>
            <x v="317"/>
            <x v="318"/>
            <x v="319"/>
            <x v="320"/>
            <x v="321"/>
            <x v="322"/>
            <x v="323"/>
            <x v="324"/>
            <x v="325"/>
            <x v="326"/>
            <x v="327"/>
            <x v="328"/>
            <x v="329"/>
            <x v="330"/>
            <x v="331"/>
            <x v="332"/>
            <x v="333"/>
            <x v="334"/>
            <x v="335"/>
            <x v="336"/>
            <x v="337"/>
            <x v="338"/>
            <x v="339"/>
            <x v="340"/>
            <x v="341"/>
            <x v="342"/>
            <x v="343"/>
            <x v="344"/>
            <x v="345"/>
            <x v="346"/>
            <x v="347"/>
            <x v="348"/>
            <x v="349"/>
          </reference>
        </references>
      </pivotArea>
    </format>
    <format dxfId="71">
      <pivotArea dataOnly="0" labelOnly="1" fieldPosition="0">
        <references count="1">
          <reference field="0" count="50">
            <x v="350"/>
            <x v="351"/>
            <x v="352"/>
            <x v="353"/>
            <x v="354"/>
            <x v="355"/>
            <x v="356"/>
            <x v="357"/>
            <x v="358"/>
            <x v="359"/>
            <x v="360"/>
            <x v="361"/>
            <x v="362"/>
            <x v="363"/>
            <x v="364"/>
            <x v="365"/>
            <x v="366"/>
            <x v="367"/>
            <x v="368"/>
            <x v="369"/>
            <x v="370"/>
            <x v="371"/>
            <x v="372"/>
            <x v="373"/>
            <x v="374"/>
            <x v="375"/>
            <x v="376"/>
            <x v="377"/>
            <x v="378"/>
            <x v="379"/>
            <x v="380"/>
            <x v="381"/>
            <x v="382"/>
            <x v="383"/>
            <x v="384"/>
            <x v="385"/>
            <x v="386"/>
            <x v="387"/>
            <x v="388"/>
            <x v="389"/>
            <x v="390"/>
            <x v="391"/>
            <x v="392"/>
            <x v="393"/>
            <x v="394"/>
            <x v="395"/>
            <x v="396"/>
            <x v="397"/>
            <x v="398"/>
            <x v="399"/>
          </reference>
        </references>
      </pivotArea>
    </format>
    <format dxfId="70">
      <pivotArea dataOnly="0" labelOnly="1" fieldPosition="0">
        <references count="1">
          <reference field="0" count="50">
            <x v="400"/>
            <x v="401"/>
            <x v="402"/>
            <x v="403"/>
            <x v="404"/>
            <x v="405"/>
            <x v="406"/>
            <x v="407"/>
            <x v="408"/>
            <x v="409"/>
            <x v="410"/>
            <x v="411"/>
            <x v="412"/>
            <x v="413"/>
            <x v="414"/>
            <x v="415"/>
            <x v="416"/>
            <x v="417"/>
            <x v="418"/>
            <x v="419"/>
            <x v="420"/>
            <x v="421"/>
            <x v="422"/>
            <x v="423"/>
            <x v="424"/>
            <x v="425"/>
            <x v="426"/>
            <x v="427"/>
            <x v="428"/>
            <x v="429"/>
            <x v="430"/>
            <x v="431"/>
            <x v="432"/>
            <x v="433"/>
            <x v="434"/>
            <x v="435"/>
            <x v="436"/>
            <x v="437"/>
            <x v="438"/>
            <x v="439"/>
            <x v="440"/>
            <x v="441"/>
            <x v="442"/>
            <x v="443"/>
            <x v="444"/>
            <x v="445"/>
            <x v="446"/>
            <x v="447"/>
            <x v="448"/>
            <x v="449"/>
          </reference>
        </references>
      </pivotArea>
    </format>
    <format dxfId="69">
      <pivotArea dataOnly="0" labelOnly="1" fieldPosition="0">
        <references count="1">
          <reference field="0" count="50">
            <x v="450"/>
            <x v="451"/>
            <x v="452"/>
            <x v="453"/>
            <x v="454"/>
            <x v="455"/>
            <x v="456"/>
            <x v="457"/>
            <x v="458"/>
            <x v="459"/>
            <x v="460"/>
            <x v="461"/>
            <x v="462"/>
            <x v="463"/>
            <x v="464"/>
            <x v="465"/>
            <x v="466"/>
            <x v="467"/>
            <x v="468"/>
            <x v="469"/>
            <x v="470"/>
            <x v="471"/>
            <x v="472"/>
            <x v="473"/>
            <x v="474"/>
            <x v="475"/>
            <x v="476"/>
            <x v="477"/>
            <x v="478"/>
            <x v="479"/>
            <x v="480"/>
            <x v="481"/>
            <x v="482"/>
            <x v="483"/>
            <x v="484"/>
            <x v="485"/>
            <x v="486"/>
            <x v="487"/>
            <x v="488"/>
            <x v="489"/>
            <x v="490"/>
            <x v="491"/>
            <x v="492"/>
            <x v="493"/>
            <x v="494"/>
            <x v="495"/>
            <x v="496"/>
            <x v="497"/>
            <x v="498"/>
            <x v="499"/>
          </reference>
        </references>
      </pivotArea>
    </format>
    <format dxfId="68">
      <pivotArea dataOnly="0" labelOnly="1" fieldPosition="0">
        <references count="1">
          <reference field="0" count="50">
            <x v="500"/>
            <x v="501"/>
            <x v="502"/>
            <x v="503"/>
            <x v="504"/>
            <x v="505"/>
            <x v="506"/>
            <x v="507"/>
            <x v="508"/>
            <x v="509"/>
            <x v="510"/>
            <x v="511"/>
            <x v="512"/>
            <x v="513"/>
            <x v="514"/>
            <x v="515"/>
            <x v="516"/>
            <x v="517"/>
            <x v="518"/>
            <x v="519"/>
            <x v="520"/>
            <x v="521"/>
            <x v="522"/>
            <x v="523"/>
            <x v="524"/>
            <x v="525"/>
            <x v="526"/>
            <x v="527"/>
            <x v="528"/>
            <x v="529"/>
            <x v="530"/>
            <x v="531"/>
            <x v="532"/>
            <x v="533"/>
            <x v="534"/>
            <x v="535"/>
            <x v="536"/>
            <x v="537"/>
            <x v="538"/>
            <x v="539"/>
            <x v="540"/>
            <x v="541"/>
            <x v="542"/>
            <x v="543"/>
            <x v="544"/>
            <x v="545"/>
            <x v="546"/>
            <x v="547"/>
            <x v="548"/>
            <x v="549"/>
          </reference>
        </references>
      </pivotArea>
    </format>
    <format dxfId="67">
      <pivotArea dataOnly="0" labelOnly="1" fieldPosition="0">
        <references count="1">
          <reference field="0" count="50">
            <x v="550"/>
            <x v="551"/>
            <x v="552"/>
            <x v="553"/>
            <x v="554"/>
            <x v="555"/>
            <x v="556"/>
            <x v="557"/>
            <x v="558"/>
            <x v="559"/>
            <x v="560"/>
            <x v="561"/>
            <x v="562"/>
            <x v="563"/>
            <x v="564"/>
            <x v="565"/>
            <x v="566"/>
            <x v="567"/>
            <x v="568"/>
            <x v="569"/>
            <x v="570"/>
            <x v="571"/>
            <x v="572"/>
            <x v="573"/>
            <x v="574"/>
            <x v="575"/>
            <x v="576"/>
            <x v="577"/>
            <x v="578"/>
            <x v="579"/>
            <x v="580"/>
            <x v="581"/>
            <x v="582"/>
            <x v="583"/>
            <x v="584"/>
            <x v="585"/>
            <x v="586"/>
            <x v="587"/>
            <x v="588"/>
            <x v="589"/>
            <x v="590"/>
            <x v="591"/>
            <x v="592"/>
            <x v="593"/>
            <x v="594"/>
            <x v="595"/>
            <x v="596"/>
            <x v="597"/>
            <x v="598"/>
            <x v="599"/>
          </reference>
        </references>
      </pivotArea>
    </format>
    <format dxfId="66">
      <pivotArea dataOnly="0" labelOnly="1" fieldPosition="0">
        <references count="1">
          <reference field="0" count="50">
            <x v="600"/>
            <x v="601"/>
            <x v="602"/>
            <x v="603"/>
            <x v="604"/>
            <x v="605"/>
            <x v="606"/>
            <x v="607"/>
            <x v="608"/>
            <x v="609"/>
            <x v="610"/>
            <x v="611"/>
            <x v="612"/>
            <x v="613"/>
            <x v="614"/>
            <x v="615"/>
            <x v="616"/>
            <x v="617"/>
            <x v="618"/>
            <x v="619"/>
            <x v="620"/>
            <x v="621"/>
            <x v="622"/>
            <x v="623"/>
            <x v="624"/>
            <x v="625"/>
            <x v="626"/>
            <x v="627"/>
            <x v="628"/>
            <x v="629"/>
            <x v="630"/>
            <x v="631"/>
            <x v="632"/>
            <x v="633"/>
            <x v="634"/>
            <x v="635"/>
            <x v="636"/>
            <x v="637"/>
            <x v="638"/>
            <x v="639"/>
            <x v="640"/>
            <x v="641"/>
            <x v="642"/>
            <x v="643"/>
            <x v="644"/>
            <x v="645"/>
            <x v="646"/>
            <x v="647"/>
            <x v="648"/>
            <x v="649"/>
          </reference>
        </references>
      </pivotArea>
    </format>
    <format dxfId="65">
      <pivotArea dataOnly="0" labelOnly="1" fieldPosition="0">
        <references count="1">
          <reference field="0" count="50">
            <x v="650"/>
            <x v="651"/>
            <x v="652"/>
            <x v="653"/>
            <x v="654"/>
            <x v="655"/>
            <x v="656"/>
            <x v="657"/>
            <x v="658"/>
            <x v="659"/>
            <x v="660"/>
            <x v="661"/>
            <x v="662"/>
            <x v="663"/>
            <x v="664"/>
            <x v="665"/>
            <x v="666"/>
            <x v="667"/>
            <x v="668"/>
            <x v="669"/>
            <x v="670"/>
            <x v="671"/>
            <x v="672"/>
            <x v="673"/>
            <x v="674"/>
            <x v="675"/>
            <x v="676"/>
            <x v="677"/>
            <x v="678"/>
            <x v="679"/>
            <x v="680"/>
            <x v="681"/>
            <x v="682"/>
            <x v="683"/>
            <x v="684"/>
            <x v="685"/>
            <x v="686"/>
            <x v="687"/>
            <x v="688"/>
            <x v="689"/>
            <x v="690"/>
            <x v="691"/>
            <x v="692"/>
            <x v="693"/>
            <x v="694"/>
            <x v="695"/>
            <x v="696"/>
            <x v="697"/>
            <x v="698"/>
            <x v="699"/>
          </reference>
        </references>
      </pivotArea>
    </format>
    <format dxfId="64">
      <pivotArea dataOnly="0" labelOnly="1" fieldPosition="0">
        <references count="1">
          <reference field="0" count="50">
            <x v="700"/>
            <x v="701"/>
            <x v="702"/>
            <x v="703"/>
            <x v="704"/>
            <x v="705"/>
            <x v="706"/>
            <x v="707"/>
            <x v="708"/>
            <x v="709"/>
            <x v="710"/>
            <x v="711"/>
            <x v="712"/>
            <x v="713"/>
            <x v="714"/>
            <x v="715"/>
            <x v="716"/>
            <x v="717"/>
            <x v="718"/>
            <x v="719"/>
            <x v="720"/>
            <x v="721"/>
            <x v="722"/>
            <x v="723"/>
            <x v="724"/>
            <x v="725"/>
            <x v="726"/>
            <x v="727"/>
            <x v="728"/>
            <x v="729"/>
            <x v="730"/>
            <x v="731"/>
            <x v="732"/>
            <x v="733"/>
            <x v="734"/>
            <x v="735"/>
            <x v="736"/>
            <x v="737"/>
            <x v="738"/>
            <x v="739"/>
            <x v="740"/>
            <x v="741"/>
            <x v="742"/>
            <x v="743"/>
            <x v="744"/>
            <x v="745"/>
            <x v="746"/>
            <x v="747"/>
            <x v="748"/>
            <x v="749"/>
          </reference>
        </references>
      </pivotArea>
    </format>
    <format dxfId="63">
      <pivotArea dataOnly="0" labelOnly="1" fieldPosition="0">
        <references count="1">
          <reference field="0" count="50">
            <x v="750"/>
            <x v="751"/>
            <x v="752"/>
            <x v="753"/>
            <x v="754"/>
            <x v="755"/>
            <x v="756"/>
            <x v="757"/>
            <x v="758"/>
            <x v="759"/>
            <x v="760"/>
            <x v="761"/>
            <x v="762"/>
            <x v="763"/>
            <x v="764"/>
            <x v="765"/>
            <x v="766"/>
            <x v="767"/>
            <x v="768"/>
            <x v="769"/>
            <x v="770"/>
            <x v="771"/>
            <x v="772"/>
            <x v="773"/>
            <x v="774"/>
            <x v="775"/>
            <x v="776"/>
            <x v="777"/>
            <x v="778"/>
            <x v="779"/>
            <x v="780"/>
            <x v="781"/>
            <x v="782"/>
            <x v="783"/>
            <x v="784"/>
            <x v="785"/>
            <x v="786"/>
            <x v="787"/>
            <x v="788"/>
            <x v="789"/>
            <x v="790"/>
            <x v="791"/>
            <x v="792"/>
            <x v="793"/>
            <x v="794"/>
            <x v="795"/>
            <x v="796"/>
            <x v="797"/>
            <x v="798"/>
            <x v="799"/>
          </reference>
        </references>
      </pivotArea>
    </format>
    <format dxfId="62">
      <pivotArea dataOnly="0" labelOnly="1" fieldPosition="0">
        <references count="1">
          <reference field="0" count="50">
            <x v="800"/>
            <x v="801"/>
            <x v="802"/>
            <x v="803"/>
            <x v="804"/>
            <x v="805"/>
            <x v="806"/>
            <x v="807"/>
            <x v="808"/>
            <x v="809"/>
            <x v="810"/>
            <x v="811"/>
            <x v="812"/>
            <x v="813"/>
            <x v="814"/>
            <x v="815"/>
            <x v="816"/>
            <x v="817"/>
            <x v="818"/>
            <x v="819"/>
            <x v="820"/>
            <x v="821"/>
            <x v="822"/>
            <x v="823"/>
            <x v="824"/>
            <x v="825"/>
            <x v="826"/>
            <x v="827"/>
            <x v="828"/>
            <x v="829"/>
            <x v="830"/>
            <x v="831"/>
            <x v="832"/>
            <x v="833"/>
            <x v="834"/>
            <x v="835"/>
            <x v="836"/>
            <x v="837"/>
            <x v="838"/>
            <x v="839"/>
            <x v="840"/>
            <x v="841"/>
            <x v="842"/>
            <x v="843"/>
            <x v="844"/>
            <x v="845"/>
            <x v="846"/>
            <x v="847"/>
            <x v="848"/>
            <x v="849"/>
          </reference>
        </references>
      </pivotArea>
    </format>
    <format dxfId="61">
      <pivotArea dataOnly="0" labelOnly="1" fieldPosition="0">
        <references count="1">
          <reference field="0" count="50">
            <x v="850"/>
            <x v="851"/>
            <x v="852"/>
            <x v="853"/>
            <x v="854"/>
            <x v="855"/>
            <x v="856"/>
            <x v="857"/>
            <x v="858"/>
            <x v="859"/>
            <x v="860"/>
            <x v="861"/>
            <x v="862"/>
            <x v="863"/>
            <x v="864"/>
            <x v="865"/>
            <x v="866"/>
            <x v="867"/>
            <x v="868"/>
            <x v="869"/>
            <x v="870"/>
            <x v="871"/>
            <x v="872"/>
            <x v="873"/>
            <x v="874"/>
            <x v="875"/>
            <x v="876"/>
            <x v="877"/>
            <x v="878"/>
            <x v="879"/>
            <x v="880"/>
            <x v="881"/>
            <x v="882"/>
            <x v="883"/>
            <x v="884"/>
            <x v="885"/>
            <x v="886"/>
            <x v="887"/>
            <x v="888"/>
            <x v="889"/>
            <x v="890"/>
            <x v="891"/>
            <x v="892"/>
            <x v="893"/>
            <x v="894"/>
            <x v="895"/>
            <x v="896"/>
            <x v="897"/>
            <x v="898"/>
            <x v="899"/>
          </reference>
        </references>
      </pivotArea>
    </format>
    <format dxfId="60">
      <pivotArea dataOnly="0" labelOnly="1" fieldPosition="0">
        <references count="1">
          <reference field="0" count="50">
            <x v="900"/>
            <x v="901"/>
            <x v="902"/>
            <x v="903"/>
            <x v="904"/>
            <x v="905"/>
            <x v="906"/>
            <x v="907"/>
            <x v="908"/>
            <x v="909"/>
            <x v="910"/>
            <x v="911"/>
            <x v="912"/>
            <x v="913"/>
            <x v="914"/>
            <x v="915"/>
            <x v="916"/>
            <x v="917"/>
            <x v="918"/>
            <x v="919"/>
            <x v="920"/>
            <x v="921"/>
            <x v="922"/>
            <x v="923"/>
            <x v="924"/>
            <x v="925"/>
            <x v="926"/>
            <x v="927"/>
            <x v="928"/>
            <x v="929"/>
            <x v="930"/>
            <x v="931"/>
            <x v="932"/>
            <x v="933"/>
            <x v="934"/>
            <x v="935"/>
            <x v="936"/>
            <x v="937"/>
            <x v="938"/>
            <x v="939"/>
            <x v="940"/>
            <x v="941"/>
            <x v="942"/>
            <x v="943"/>
            <x v="944"/>
            <x v="945"/>
            <x v="946"/>
            <x v="947"/>
            <x v="948"/>
            <x v="949"/>
          </reference>
        </references>
      </pivotArea>
    </format>
    <format dxfId="59">
      <pivotArea dataOnly="0" labelOnly="1" fieldPosition="0">
        <references count="1">
          <reference field="0" count="50">
            <x v="950"/>
            <x v="951"/>
            <x v="952"/>
            <x v="953"/>
            <x v="954"/>
            <x v="955"/>
            <x v="956"/>
            <x v="957"/>
            <x v="958"/>
            <x v="959"/>
            <x v="960"/>
            <x v="961"/>
            <x v="962"/>
            <x v="963"/>
            <x v="964"/>
            <x v="965"/>
            <x v="966"/>
            <x v="967"/>
            <x v="968"/>
            <x v="969"/>
            <x v="970"/>
            <x v="971"/>
            <x v="972"/>
            <x v="973"/>
            <x v="974"/>
            <x v="975"/>
            <x v="976"/>
            <x v="977"/>
            <x v="978"/>
            <x v="979"/>
            <x v="980"/>
            <x v="981"/>
            <x v="982"/>
            <x v="983"/>
            <x v="984"/>
            <x v="985"/>
            <x v="986"/>
            <x v="987"/>
            <x v="988"/>
            <x v="989"/>
            <x v="990"/>
            <x v="991"/>
            <x v="992"/>
            <x v="993"/>
            <x v="994"/>
            <x v="995"/>
            <x v="996"/>
            <x v="997"/>
            <x v="998"/>
            <x v="999"/>
          </reference>
        </references>
      </pivotArea>
    </format>
    <format dxfId="58">
      <pivotArea dataOnly="0" labelOnly="1" fieldPosition="0">
        <references count="1">
          <reference field="0" count="50">
            <x v="1000"/>
            <x v="1001"/>
            <x v="1002"/>
            <x v="1003"/>
            <x v="1004"/>
            <x v="1005"/>
            <x v="1006"/>
            <x v="1007"/>
            <x v="1008"/>
            <x v="1009"/>
            <x v="1010"/>
            <x v="1011"/>
            <x v="1012"/>
            <x v="1013"/>
            <x v="1014"/>
            <x v="1015"/>
            <x v="1016"/>
            <x v="1017"/>
            <x v="1018"/>
            <x v="1019"/>
            <x v="1020"/>
            <x v="1021"/>
            <x v="1022"/>
            <x v="1023"/>
            <x v="1024"/>
            <x v="1025"/>
            <x v="1026"/>
            <x v="1027"/>
            <x v="1028"/>
            <x v="1029"/>
            <x v="1030"/>
            <x v="1031"/>
            <x v="1032"/>
            <x v="1033"/>
            <x v="1034"/>
            <x v="1035"/>
            <x v="1036"/>
            <x v="1037"/>
            <x v="1038"/>
            <x v="1039"/>
            <x v="1040"/>
            <x v="1041"/>
            <x v="1042"/>
            <x v="1043"/>
            <x v="1044"/>
            <x v="1045"/>
            <x v="1046"/>
            <x v="1047"/>
            <x v="1048"/>
            <x v="1049"/>
          </reference>
        </references>
      </pivotArea>
    </format>
    <format dxfId="57">
      <pivotArea dataOnly="0" labelOnly="1" fieldPosition="0">
        <references count="1">
          <reference field="0" count="50">
            <x v="1050"/>
            <x v="1051"/>
            <x v="1052"/>
            <x v="1053"/>
            <x v="1054"/>
            <x v="1055"/>
            <x v="1056"/>
            <x v="1057"/>
            <x v="1058"/>
            <x v="1059"/>
            <x v="1060"/>
            <x v="1061"/>
            <x v="1062"/>
            <x v="1063"/>
            <x v="1064"/>
            <x v="1065"/>
            <x v="1066"/>
            <x v="1067"/>
            <x v="1068"/>
            <x v="1069"/>
            <x v="1070"/>
            <x v="1071"/>
            <x v="1072"/>
            <x v="1073"/>
            <x v="1074"/>
            <x v="1075"/>
            <x v="1076"/>
            <x v="1077"/>
            <x v="1078"/>
            <x v="1079"/>
            <x v="1080"/>
            <x v="1081"/>
            <x v="1082"/>
            <x v="1083"/>
            <x v="1084"/>
            <x v="1085"/>
            <x v="1086"/>
            <x v="1087"/>
            <x v="1088"/>
            <x v="1089"/>
            <x v="1090"/>
            <x v="1091"/>
            <x v="1092"/>
            <x v="1093"/>
            <x v="1094"/>
            <x v="1095"/>
            <x v="1096"/>
            <x v="1097"/>
            <x v="1098"/>
            <x v="1099"/>
          </reference>
        </references>
      </pivotArea>
    </format>
    <format dxfId="56">
      <pivotArea dataOnly="0" labelOnly="1" fieldPosition="0">
        <references count="1">
          <reference field="0" count="50">
            <x v="1100"/>
            <x v="1101"/>
            <x v="1102"/>
            <x v="1103"/>
            <x v="1104"/>
            <x v="1105"/>
            <x v="1106"/>
            <x v="1107"/>
            <x v="1108"/>
            <x v="1109"/>
            <x v="1110"/>
            <x v="1111"/>
            <x v="1112"/>
            <x v="1113"/>
            <x v="1114"/>
            <x v="1115"/>
            <x v="1116"/>
            <x v="1117"/>
            <x v="1118"/>
            <x v="1119"/>
            <x v="1120"/>
            <x v="1121"/>
            <x v="1122"/>
            <x v="1123"/>
            <x v="1124"/>
            <x v="1125"/>
            <x v="1126"/>
            <x v="1127"/>
            <x v="1128"/>
            <x v="1129"/>
            <x v="1130"/>
            <x v="1131"/>
            <x v="1132"/>
            <x v="1133"/>
            <x v="1134"/>
            <x v="1135"/>
            <x v="1136"/>
            <x v="1137"/>
            <x v="1138"/>
            <x v="1139"/>
            <x v="1140"/>
            <x v="1141"/>
            <x v="1142"/>
            <x v="1143"/>
            <x v="1144"/>
            <x v="1145"/>
            <x v="1146"/>
            <x v="1147"/>
            <x v="1148"/>
            <x v="1149"/>
          </reference>
        </references>
      </pivotArea>
    </format>
    <format dxfId="55">
      <pivotArea dataOnly="0" labelOnly="1" fieldPosition="0">
        <references count="1">
          <reference field="0" count="50">
            <x v="1150"/>
            <x v="1151"/>
            <x v="1152"/>
            <x v="1153"/>
            <x v="1154"/>
            <x v="1155"/>
            <x v="1156"/>
            <x v="1157"/>
            <x v="1158"/>
            <x v="1159"/>
            <x v="1160"/>
            <x v="1161"/>
            <x v="1162"/>
            <x v="1163"/>
            <x v="1164"/>
            <x v="1165"/>
            <x v="1166"/>
            <x v="1167"/>
            <x v="1168"/>
            <x v="1169"/>
            <x v="1170"/>
            <x v="1171"/>
            <x v="1172"/>
            <x v="1173"/>
            <x v="1174"/>
            <x v="1175"/>
            <x v="1176"/>
            <x v="1177"/>
            <x v="1178"/>
            <x v="1179"/>
            <x v="1180"/>
            <x v="1181"/>
            <x v="1182"/>
            <x v="1183"/>
            <x v="1184"/>
            <x v="1185"/>
            <x v="1186"/>
            <x v="1187"/>
            <x v="1188"/>
            <x v="1189"/>
            <x v="1190"/>
            <x v="1191"/>
            <x v="1192"/>
            <x v="1193"/>
            <x v="1194"/>
            <x v="1195"/>
            <x v="1196"/>
            <x v="1197"/>
            <x v="1198"/>
            <x v="1199"/>
          </reference>
        </references>
      </pivotArea>
    </format>
    <format dxfId="54">
      <pivotArea dataOnly="0" labelOnly="1" fieldPosition="0">
        <references count="1">
          <reference field="0" count="50">
            <x v="1200"/>
            <x v="1201"/>
            <x v="1202"/>
            <x v="1203"/>
            <x v="1204"/>
            <x v="1205"/>
            <x v="1206"/>
            <x v="1207"/>
            <x v="1208"/>
            <x v="1209"/>
            <x v="1210"/>
            <x v="1211"/>
            <x v="1212"/>
            <x v="1213"/>
            <x v="1214"/>
            <x v="1215"/>
            <x v="1216"/>
            <x v="1217"/>
            <x v="1218"/>
            <x v="1219"/>
            <x v="1220"/>
            <x v="1221"/>
            <x v="1222"/>
            <x v="1223"/>
            <x v="1224"/>
            <x v="1225"/>
            <x v="1226"/>
            <x v="1227"/>
            <x v="1228"/>
            <x v="1229"/>
            <x v="1230"/>
            <x v="1231"/>
            <x v="1232"/>
            <x v="1233"/>
            <x v="1234"/>
            <x v="1235"/>
            <x v="1236"/>
            <x v="1237"/>
            <x v="1238"/>
            <x v="1239"/>
            <x v="1240"/>
            <x v="1241"/>
            <x v="1242"/>
            <x v="1243"/>
            <x v="1244"/>
            <x v="1245"/>
            <x v="1246"/>
            <x v="1247"/>
            <x v="1248"/>
            <x v="1249"/>
          </reference>
        </references>
      </pivotArea>
    </format>
    <format dxfId="53">
      <pivotArea dataOnly="0" labelOnly="1" fieldPosition="0">
        <references count="1">
          <reference field="0" count="50">
            <x v="1250"/>
            <x v="1251"/>
            <x v="1252"/>
            <x v="1253"/>
            <x v="1254"/>
            <x v="1255"/>
            <x v="1256"/>
            <x v="1257"/>
            <x v="1258"/>
            <x v="1259"/>
            <x v="1260"/>
            <x v="1261"/>
            <x v="1262"/>
            <x v="1263"/>
            <x v="1264"/>
            <x v="1265"/>
            <x v="1266"/>
            <x v="1267"/>
            <x v="1268"/>
            <x v="1269"/>
            <x v="1270"/>
            <x v="1271"/>
            <x v="1272"/>
            <x v="1273"/>
            <x v="1274"/>
            <x v="1275"/>
            <x v="1276"/>
            <x v="1277"/>
            <x v="1278"/>
            <x v="1279"/>
            <x v="1280"/>
            <x v="1281"/>
            <x v="1282"/>
            <x v="1283"/>
            <x v="1284"/>
            <x v="1285"/>
            <x v="1286"/>
            <x v="1287"/>
            <x v="1288"/>
            <x v="1289"/>
            <x v="1290"/>
            <x v="1291"/>
            <x v="1292"/>
            <x v="1293"/>
            <x v="1294"/>
            <x v="1295"/>
            <x v="1296"/>
            <x v="1297"/>
            <x v="1298"/>
            <x v="1299"/>
          </reference>
        </references>
      </pivotArea>
    </format>
    <format dxfId="52">
      <pivotArea dataOnly="0" labelOnly="1" fieldPosition="0">
        <references count="1">
          <reference field="0" count="50">
            <x v="1300"/>
            <x v="1301"/>
            <x v="1302"/>
            <x v="1303"/>
            <x v="1304"/>
            <x v="1305"/>
            <x v="1306"/>
            <x v="1307"/>
            <x v="1308"/>
            <x v="1309"/>
            <x v="1310"/>
            <x v="1311"/>
            <x v="1312"/>
            <x v="1313"/>
            <x v="1314"/>
            <x v="1315"/>
            <x v="1316"/>
            <x v="1317"/>
            <x v="1318"/>
            <x v="1319"/>
            <x v="1320"/>
            <x v="1321"/>
            <x v="1322"/>
            <x v="1323"/>
            <x v="1324"/>
            <x v="1325"/>
            <x v="1326"/>
            <x v="1327"/>
            <x v="1328"/>
            <x v="1329"/>
            <x v="1330"/>
            <x v="1331"/>
            <x v="1332"/>
            <x v="1333"/>
            <x v="1334"/>
            <x v="1335"/>
            <x v="1336"/>
            <x v="1337"/>
            <x v="1338"/>
            <x v="1339"/>
            <x v="1340"/>
            <x v="1341"/>
            <x v="1342"/>
            <x v="1343"/>
            <x v="1344"/>
            <x v="1345"/>
            <x v="1346"/>
            <x v="1347"/>
            <x v="1348"/>
            <x v="1349"/>
          </reference>
        </references>
      </pivotArea>
    </format>
    <format dxfId="51">
      <pivotArea dataOnly="0" labelOnly="1" fieldPosition="0">
        <references count="1">
          <reference field="0" count="50">
            <x v="1350"/>
            <x v="1351"/>
            <x v="1352"/>
            <x v="1353"/>
            <x v="1354"/>
            <x v="1355"/>
            <x v="1356"/>
            <x v="1357"/>
            <x v="1358"/>
            <x v="1359"/>
            <x v="1360"/>
            <x v="1361"/>
            <x v="1362"/>
            <x v="1363"/>
            <x v="1364"/>
            <x v="1365"/>
            <x v="1366"/>
            <x v="1367"/>
            <x v="1368"/>
            <x v="1369"/>
            <x v="1370"/>
            <x v="1371"/>
            <x v="1372"/>
            <x v="1373"/>
            <x v="1374"/>
            <x v="1375"/>
            <x v="1376"/>
            <x v="1377"/>
            <x v="1378"/>
            <x v="1379"/>
            <x v="1380"/>
            <x v="1381"/>
            <x v="1382"/>
            <x v="1383"/>
            <x v="1384"/>
            <x v="1385"/>
            <x v="1386"/>
            <x v="1387"/>
            <x v="1388"/>
            <x v="1389"/>
            <x v="1390"/>
            <x v="1391"/>
            <x v="1392"/>
            <x v="1393"/>
            <x v="1394"/>
            <x v="1395"/>
            <x v="1396"/>
            <x v="1397"/>
            <x v="1398"/>
            <x v="1399"/>
          </reference>
        </references>
      </pivotArea>
    </format>
    <format dxfId="50">
      <pivotArea dataOnly="0" labelOnly="1" fieldPosition="0">
        <references count="1">
          <reference field="0" count="50">
            <x v="1400"/>
            <x v="1401"/>
            <x v="1402"/>
            <x v="1403"/>
            <x v="1404"/>
            <x v="1405"/>
            <x v="1406"/>
            <x v="1407"/>
            <x v="1408"/>
            <x v="1409"/>
            <x v="1410"/>
            <x v="1411"/>
            <x v="1412"/>
            <x v="1413"/>
            <x v="1414"/>
            <x v="1415"/>
            <x v="1416"/>
            <x v="1417"/>
            <x v="1418"/>
            <x v="1419"/>
            <x v="1420"/>
            <x v="1421"/>
            <x v="1422"/>
            <x v="1423"/>
            <x v="1424"/>
            <x v="1425"/>
            <x v="1426"/>
            <x v="1427"/>
            <x v="1428"/>
            <x v="1429"/>
            <x v="1430"/>
            <x v="1431"/>
            <x v="1432"/>
            <x v="1433"/>
            <x v="1434"/>
            <x v="1435"/>
            <x v="1436"/>
            <x v="1437"/>
            <x v="1438"/>
            <x v="1439"/>
            <x v="1440"/>
            <x v="1441"/>
            <x v="1442"/>
            <x v="1443"/>
            <x v="1444"/>
            <x v="1445"/>
            <x v="1446"/>
            <x v="1447"/>
            <x v="1448"/>
            <x v="1449"/>
          </reference>
        </references>
      </pivotArea>
    </format>
    <format dxfId="49">
      <pivotArea dataOnly="0" labelOnly="1" fieldPosition="0">
        <references count="1">
          <reference field="0" count="50">
            <x v="1450"/>
            <x v="1451"/>
            <x v="1452"/>
            <x v="1453"/>
            <x v="1454"/>
            <x v="1455"/>
            <x v="1456"/>
            <x v="1457"/>
            <x v="1458"/>
            <x v="1459"/>
            <x v="1460"/>
            <x v="1461"/>
            <x v="1462"/>
            <x v="1463"/>
            <x v="1464"/>
            <x v="1465"/>
            <x v="1466"/>
            <x v="1467"/>
            <x v="1468"/>
            <x v="1469"/>
            <x v="1470"/>
            <x v="1471"/>
            <x v="1472"/>
            <x v="1473"/>
            <x v="1474"/>
            <x v="1475"/>
            <x v="1476"/>
            <x v="1477"/>
            <x v="1478"/>
            <x v="1479"/>
            <x v="1480"/>
            <x v="1481"/>
            <x v="1482"/>
            <x v="1483"/>
            <x v="1484"/>
            <x v="1485"/>
            <x v="1486"/>
            <x v="1487"/>
            <x v="1488"/>
            <x v="1489"/>
            <x v="1490"/>
            <x v="1491"/>
            <x v="1492"/>
            <x v="1493"/>
            <x v="1494"/>
            <x v="1495"/>
            <x v="1496"/>
            <x v="1497"/>
            <x v="1498"/>
            <x v="1499"/>
          </reference>
        </references>
      </pivotArea>
    </format>
    <format dxfId="48">
      <pivotArea dataOnly="0" labelOnly="1" fieldPosition="0">
        <references count="1">
          <reference field="0" count="50">
            <x v="1500"/>
            <x v="1501"/>
            <x v="1502"/>
            <x v="1503"/>
            <x v="1504"/>
            <x v="1505"/>
            <x v="1506"/>
            <x v="1507"/>
            <x v="1508"/>
            <x v="1509"/>
            <x v="1510"/>
            <x v="1511"/>
            <x v="1512"/>
            <x v="1513"/>
            <x v="1514"/>
            <x v="1515"/>
            <x v="1516"/>
            <x v="1517"/>
            <x v="1518"/>
            <x v="1519"/>
            <x v="1520"/>
            <x v="1521"/>
            <x v="1522"/>
            <x v="1523"/>
            <x v="1524"/>
            <x v="1525"/>
            <x v="1526"/>
            <x v="1527"/>
            <x v="1528"/>
            <x v="1529"/>
            <x v="1530"/>
            <x v="1531"/>
            <x v="1532"/>
            <x v="1533"/>
            <x v="1534"/>
            <x v="1535"/>
            <x v="1536"/>
            <x v="1537"/>
            <x v="1538"/>
            <x v="1539"/>
            <x v="1540"/>
            <x v="1541"/>
            <x v="1542"/>
            <x v="1543"/>
            <x v="1544"/>
            <x v="1545"/>
            <x v="1546"/>
            <x v="1547"/>
            <x v="1548"/>
            <x v="1549"/>
          </reference>
        </references>
      </pivotArea>
    </format>
    <format dxfId="47">
      <pivotArea dataOnly="0" labelOnly="1" fieldPosition="0">
        <references count="1">
          <reference field="0" count="50">
            <x v="1550"/>
            <x v="1551"/>
            <x v="1552"/>
            <x v="1553"/>
            <x v="1554"/>
            <x v="1555"/>
            <x v="1556"/>
            <x v="1557"/>
            <x v="1558"/>
            <x v="1559"/>
            <x v="1560"/>
            <x v="1561"/>
            <x v="1562"/>
            <x v="1563"/>
            <x v="1564"/>
            <x v="1565"/>
            <x v="1566"/>
            <x v="1567"/>
            <x v="1568"/>
            <x v="1569"/>
            <x v="1570"/>
            <x v="1571"/>
            <x v="1572"/>
            <x v="1573"/>
            <x v="1574"/>
            <x v="1575"/>
            <x v="1576"/>
            <x v="1577"/>
            <x v="1578"/>
            <x v="1579"/>
            <x v="1580"/>
            <x v="1581"/>
            <x v="1582"/>
            <x v="1583"/>
            <x v="1584"/>
            <x v="1585"/>
            <x v="1586"/>
            <x v="1587"/>
            <x v="1588"/>
            <x v="1589"/>
            <x v="1590"/>
            <x v="1591"/>
            <x v="1592"/>
            <x v="1593"/>
            <x v="1594"/>
            <x v="1595"/>
            <x v="1596"/>
            <x v="1597"/>
            <x v="1598"/>
            <x v="1599"/>
          </reference>
        </references>
      </pivotArea>
    </format>
    <format dxfId="46">
      <pivotArea dataOnly="0" labelOnly="1" fieldPosition="0">
        <references count="1">
          <reference field="0" count="50">
            <x v="1600"/>
            <x v="1601"/>
            <x v="1602"/>
            <x v="1603"/>
            <x v="1604"/>
            <x v="1605"/>
            <x v="1606"/>
            <x v="1607"/>
            <x v="1608"/>
            <x v="1609"/>
            <x v="1610"/>
            <x v="1611"/>
            <x v="1612"/>
            <x v="1613"/>
            <x v="1614"/>
            <x v="1615"/>
            <x v="1616"/>
            <x v="1617"/>
            <x v="1618"/>
            <x v="1619"/>
            <x v="1620"/>
            <x v="1621"/>
            <x v="1622"/>
            <x v="1623"/>
            <x v="1624"/>
            <x v="1625"/>
            <x v="1626"/>
            <x v="1627"/>
            <x v="1628"/>
            <x v="1629"/>
            <x v="1630"/>
            <x v="1631"/>
            <x v="1632"/>
            <x v="1633"/>
            <x v="1634"/>
            <x v="1635"/>
            <x v="1636"/>
            <x v="1637"/>
            <x v="1638"/>
            <x v="1639"/>
            <x v="1640"/>
            <x v="1641"/>
            <x v="1642"/>
            <x v="1643"/>
            <x v="1644"/>
            <x v="1645"/>
            <x v="1646"/>
            <x v="1647"/>
            <x v="1648"/>
            <x v="1649"/>
          </reference>
        </references>
      </pivotArea>
    </format>
    <format dxfId="45">
      <pivotArea dataOnly="0" labelOnly="1" fieldPosition="0">
        <references count="1">
          <reference field="0" count="50">
            <x v="1650"/>
            <x v="1651"/>
            <x v="1652"/>
            <x v="1653"/>
            <x v="1654"/>
            <x v="1655"/>
            <x v="1656"/>
            <x v="1657"/>
            <x v="1658"/>
            <x v="1659"/>
            <x v="1660"/>
            <x v="1661"/>
            <x v="1662"/>
            <x v="1663"/>
            <x v="1664"/>
            <x v="1665"/>
            <x v="1666"/>
            <x v="1667"/>
            <x v="1668"/>
            <x v="1669"/>
            <x v="1670"/>
            <x v="1671"/>
            <x v="1672"/>
            <x v="1673"/>
            <x v="1674"/>
            <x v="1675"/>
            <x v="1676"/>
            <x v="1677"/>
            <x v="1678"/>
            <x v="1679"/>
            <x v="1680"/>
            <x v="1681"/>
            <x v="1682"/>
            <x v="1683"/>
            <x v="1684"/>
            <x v="1685"/>
            <x v="1686"/>
            <x v="1687"/>
            <x v="1688"/>
            <x v="1689"/>
            <x v="1690"/>
            <x v="1691"/>
            <x v="1692"/>
            <x v="1693"/>
            <x v="1694"/>
            <x v="1695"/>
            <x v="1696"/>
            <x v="1697"/>
            <x v="1698"/>
            <x v="1699"/>
          </reference>
        </references>
      </pivotArea>
    </format>
    <format dxfId="44">
      <pivotArea dataOnly="0" labelOnly="1" fieldPosition="0">
        <references count="1">
          <reference field="0" count="50">
            <x v="1700"/>
            <x v="1701"/>
            <x v="1702"/>
            <x v="1703"/>
            <x v="1704"/>
            <x v="1705"/>
            <x v="1706"/>
            <x v="1707"/>
            <x v="1708"/>
            <x v="1709"/>
            <x v="1710"/>
            <x v="1711"/>
            <x v="1712"/>
            <x v="1713"/>
            <x v="1714"/>
            <x v="1715"/>
            <x v="1716"/>
            <x v="1717"/>
            <x v="1718"/>
            <x v="1719"/>
            <x v="1720"/>
            <x v="1721"/>
            <x v="1722"/>
            <x v="1723"/>
            <x v="1724"/>
            <x v="1725"/>
            <x v="1726"/>
            <x v="1727"/>
            <x v="1728"/>
            <x v="1729"/>
            <x v="1730"/>
            <x v="1731"/>
            <x v="1732"/>
            <x v="1733"/>
            <x v="1734"/>
            <x v="1735"/>
            <x v="1736"/>
            <x v="1737"/>
            <x v="1738"/>
            <x v="1739"/>
            <x v="1740"/>
            <x v="1741"/>
            <x v="1742"/>
            <x v="1743"/>
            <x v="1744"/>
            <x v="1745"/>
            <x v="1746"/>
            <x v="1747"/>
            <x v="1748"/>
            <x v="1749"/>
          </reference>
        </references>
      </pivotArea>
    </format>
    <format dxfId="43">
      <pivotArea dataOnly="0" labelOnly="1" fieldPosition="0">
        <references count="1">
          <reference field="0" count="50">
            <x v="1750"/>
            <x v="1751"/>
            <x v="1752"/>
            <x v="1753"/>
            <x v="1754"/>
            <x v="1755"/>
            <x v="1756"/>
            <x v="1757"/>
            <x v="1758"/>
            <x v="1759"/>
            <x v="1760"/>
            <x v="1761"/>
            <x v="1762"/>
            <x v="1763"/>
            <x v="1764"/>
            <x v="1765"/>
            <x v="1766"/>
            <x v="1767"/>
            <x v="1768"/>
            <x v="1769"/>
            <x v="1770"/>
            <x v="1771"/>
            <x v="1772"/>
            <x v="1773"/>
            <x v="1774"/>
            <x v="1775"/>
            <x v="1776"/>
            <x v="1777"/>
            <x v="1778"/>
            <x v="1779"/>
            <x v="1780"/>
            <x v="1781"/>
            <x v="1782"/>
            <x v="1783"/>
            <x v="1784"/>
            <x v="1785"/>
            <x v="1786"/>
            <x v="1787"/>
            <x v="1788"/>
            <x v="1789"/>
            <x v="1790"/>
            <x v="1791"/>
            <x v="1792"/>
            <x v="1793"/>
            <x v="1794"/>
            <x v="1795"/>
            <x v="1796"/>
            <x v="1797"/>
            <x v="1798"/>
            <x v="1799"/>
          </reference>
        </references>
      </pivotArea>
    </format>
    <format dxfId="42">
      <pivotArea dataOnly="0" labelOnly="1" fieldPosition="0">
        <references count="1">
          <reference field="0" count="50">
            <x v="1800"/>
            <x v="1801"/>
            <x v="1802"/>
            <x v="1803"/>
            <x v="1804"/>
            <x v="1805"/>
            <x v="1806"/>
            <x v="1807"/>
            <x v="1808"/>
            <x v="1809"/>
            <x v="1810"/>
            <x v="1811"/>
            <x v="1812"/>
            <x v="1813"/>
            <x v="1814"/>
            <x v="1815"/>
            <x v="1816"/>
            <x v="1817"/>
            <x v="1818"/>
            <x v="1819"/>
            <x v="1820"/>
            <x v="1821"/>
            <x v="1822"/>
            <x v="1823"/>
            <x v="1824"/>
            <x v="1825"/>
            <x v="1826"/>
            <x v="1827"/>
            <x v="1828"/>
            <x v="1829"/>
            <x v="1830"/>
            <x v="1831"/>
            <x v="1832"/>
            <x v="1833"/>
            <x v="1834"/>
            <x v="1835"/>
            <x v="1836"/>
            <x v="1837"/>
            <x v="1838"/>
            <x v="1839"/>
            <x v="1840"/>
            <x v="1841"/>
            <x v="1842"/>
            <x v="1843"/>
            <x v="1844"/>
            <x v="1845"/>
            <x v="1846"/>
            <x v="1847"/>
            <x v="1848"/>
            <x v="1849"/>
          </reference>
        </references>
      </pivotArea>
    </format>
    <format dxfId="41">
      <pivotArea dataOnly="0" labelOnly="1" fieldPosition="0">
        <references count="1">
          <reference field="0" count="50">
            <x v="1850"/>
            <x v="1851"/>
            <x v="1852"/>
            <x v="1853"/>
            <x v="1854"/>
            <x v="1855"/>
            <x v="1856"/>
            <x v="1857"/>
            <x v="1858"/>
            <x v="1859"/>
            <x v="1860"/>
            <x v="1861"/>
            <x v="1862"/>
            <x v="1863"/>
            <x v="1864"/>
            <x v="1865"/>
            <x v="1866"/>
            <x v="1867"/>
            <x v="1868"/>
            <x v="1869"/>
            <x v="1870"/>
            <x v="1871"/>
            <x v="1872"/>
            <x v="1873"/>
            <x v="1874"/>
            <x v="1875"/>
            <x v="1876"/>
            <x v="1877"/>
            <x v="1878"/>
            <x v="1879"/>
            <x v="1880"/>
            <x v="1881"/>
            <x v="1882"/>
            <x v="1883"/>
            <x v="1884"/>
            <x v="1885"/>
            <x v="1886"/>
            <x v="1887"/>
            <x v="1888"/>
            <x v="1889"/>
            <x v="1890"/>
            <x v="1891"/>
            <x v="1892"/>
            <x v="1893"/>
            <x v="1894"/>
            <x v="1895"/>
            <x v="1896"/>
            <x v="1897"/>
            <x v="1898"/>
            <x v="1899"/>
          </reference>
        </references>
      </pivotArea>
    </format>
    <format dxfId="40">
      <pivotArea dataOnly="0" labelOnly="1" fieldPosition="0">
        <references count="1">
          <reference field="0" count="50">
            <x v="1900"/>
            <x v="1901"/>
            <x v="1902"/>
            <x v="1903"/>
            <x v="1904"/>
            <x v="1905"/>
            <x v="1906"/>
            <x v="1907"/>
            <x v="1908"/>
            <x v="1909"/>
            <x v="1910"/>
            <x v="1911"/>
            <x v="1912"/>
            <x v="1913"/>
            <x v="1914"/>
            <x v="1915"/>
            <x v="1916"/>
            <x v="1917"/>
            <x v="1918"/>
            <x v="1919"/>
            <x v="1920"/>
            <x v="1921"/>
            <x v="1922"/>
            <x v="1923"/>
            <x v="1924"/>
            <x v="1925"/>
            <x v="1926"/>
            <x v="1927"/>
            <x v="1928"/>
            <x v="1929"/>
            <x v="1930"/>
            <x v="1931"/>
            <x v="1932"/>
            <x v="1933"/>
            <x v="1934"/>
            <x v="1935"/>
            <x v="1936"/>
            <x v="1937"/>
            <x v="1938"/>
            <x v="1939"/>
            <x v="1940"/>
            <x v="1941"/>
            <x v="1942"/>
            <x v="1943"/>
            <x v="1944"/>
            <x v="1945"/>
            <x v="1946"/>
            <x v="1947"/>
            <x v="1948"/>
            <x v="1949"/>
          </reference>
        </references>
      </pivotArea>
    </format>
    <format dxfId="39">
      <pivotArea dataOnly="0" labelOnly="1" fieldPosition="0">
        <references count="1">
          <reference field="0" count="50">
            <x v="1950"/>
            <x v="1951"/>
            <x v="1952"/>
            <x v="1953"/>
            <x v="1954"/>
            <x v="1955"/>
            <x v="1956"/>
            <x v="1957"/>
            <x v="1958"/>
            <x v="1959"/>
            <x v="1960"/>
            <x v="1961"/>
            <x v="1962"/>
            <x v="1963"/>
            <x v="1964"/>
            <x v="1965"/>
            <x v="1966"/>
            <x v="1967"/>
            <x v="1968"/>
            <x v="1969"/>
            <x v="1970"/>
            <x v="1971"/>
            <x v="1972"/>
            <x v="1973"/>
            <x v="1974"/>
            <x v="1975"/>
            <x v="1976"/>
            <x v="1977"/>
            <x v="1978"/>
            <x v="1979"/>
            <x v="1980"/>
            <x v="1981"/>
            <x v="1982"/>
            <x v="1983"/>
            <x v="1984"/>
            <x v="1985"/>
            <x v="1986"/>
            <x v="1987"/>
            <x v="1988"/>
            <x v="1989"/>
            <x v="1990"/>
            <x v="1991"/>
            <x v="1992"/>
            <x v="1993"/>
            <x v="1994"/>
            <x v="1995"/>
            <x v="1996"/>
            <x v="1997"/>
            <x v="1998"/>
            <x v="1999"/>
          </reference>
        </references>
      </pivotArea>
    </format>
    <format dxfId="38">
      <pivotArea dataOnly="0" labelOnly="1" fieldPosition="0">
        <references count="1">
          <reference field="0" count="50">
            <x v="2000"/>
            <x v="2001"/>
            <x v="2002"/>
            <x v="2003"/>
            <x v="2004"/>
            <x v="2005"/>
            <x v="2006"/>
            <x v="2007"/>
            <x v="2008"/>
            <x v="2009"/>
            <x v="2010"/>
            <x v="2011"/>
            <x v="2012"/>
            <x v="2013"/>
            <x v="2014"/>
            <x v="2015"/>
            <x v="2016"/>
            <x v="2017"/>
            <x v="2018"/>
            <x v="2019"/>
            <x v="2020"/>
            <x v="2021"/>
            <x v="2022"/>
            <x v="2023"/>
            <x v="2024"/>
            <x v="2025"/>
            <x v="2026"/>
            <x v="2027"/>
            <x v="2028"/>
            <x v="2029"/>
            <x v="2030"/>
            <x v="2031"/>
            <x v="2032"/>
            <x v="2033"/>
            <x v="2034"/>
            <x v="2035"/>
            <x v="2036"/>
            <x v="2037"/>
            <x v="2038"/>
            <x v="2039"/>
            <x v="2040"/>
            <x v="2041"/>
            <x v="2042"/>
            <x v="2043"/>
            <x v="2044"/>
            <x v="2045"/>
            <x v="2046"/>
            <x v="2047"/>
            <x v="2048"/>
            <x v="2049"/>
          </reference>
        </references>
      </pivotArea>
    </format>
    <format dxfId="37">
      <pivotArea dataOnly="0" labelOnly="1" fieldPosition="0">
        <references count="1">
          <reference field="0" count="50">
            <x v="2050"/>
            <x v="2051"/>
            <x v="2052"/>
            <x v="2053"/>
            <x v="2054"/>
            <x v="2055"/>
            <x v="2056"/>
            <x v="2057"/>
            <x v="2058"/>
            <x v="2059"/>
            <x v="2060"/>
            <x v="2061"/>
            <x v="2062"/>
            <x v="2063"/>
            <x v="2064"/>
            <x v="2065"/>
            <x v="2066"/>
            <x v="2067"/>
            <x v="2068"/>
            <x v="2069"/>
            <x v="2070"/>
            <x v="2071"/>
            <x v="2072"/>
            <x v="2073"/>
            <x v="2074"/>
            <x v="2075"/>
            <x v="2076"/>
            <x v="2077"/>
            <x v="2078"/>
            <x v="2079"/>
            <x v="2080"/>
            <x v="2081"/>
            <x v="2082"/>
            <x v="2083"/>
            <x v="2084"/>
            <x v="2085"/>
            <x v="2086"/>
            <x v="2087"/>
            <x v="2088"/>
            <x v="2089"/>
            <x v="2090"/>
            <x v="2091"/>
            <x v="2092"/>
            <x v="2093"/>
            <x v="2094"/>
            <x v="2095"/>
            <x v="2096"/>
            <x v="2097"/>
            <x v="2098"/>
            <x v="2099"/>
          </reference>
        </references>
      </pivotArea>
    </format>
    <format dxfId="36">
      <pivotArea dataOnly="0" labelOnly="1" fieldPosition="0">
        <references count="1">
          <reference field="0" count="50">
            <x v="2100"/>
            <x v="2101"/>
            <x v="2102"/>
            <x v="2103"/>
            <x v="2104"/>
            <x v="2105"/>
            <x v="2106"/>
            <x v="2107"/>
            <x v="2108"/>
            <x v="2109"/>
            <x v="2110"/>
            <x v="2111"/>
            <x v="2112"/>
            <x v="2113"/>
            <x v="2114"/>
            <x v="2115"/>
            <x v="2116"/>
            <x v="2117"/>
            <x v="2118"/>
            <x v="2119"/>
            <x v="2120"/>
            <x v="2121"/>
            <x v="2122"/>
            <x v="2123"/>
            <x v="2124"/>
            <x v="2125"/>
            <x v="2126"/>
            <x v="2127"/>
            <x v="2128"/>
            <x v="2129"/>
            <x v="2130"/>
            <x v="2131"/>
            <x v="2132"/>
            <x v="2133"/>
            <x v="2134"/>
            <x v="2135"/>
            <x v="2136"/>
            <x v="2137"/>
            <x v="2138"/>
            <x v="2139"/>
            <x v="2140"/>
            <x v="2141"/>
            <x v="2142"/>
            <x v="2143"/>
            <x v="2144"/>
            <x v="2145"/>
            <x v="2146"/>
            <x v="2147"/>
            <x v="2148"/>
            <x v="2149"/>
          </reference>
        </references>
      </pivotArea>
    </format>
    <format dxfId="35">
      <pivotArea dataOnly="0" labelOnly="1" fieldPosition="0">
        <references count="1">
          <reference field="0" count="50">
            <x v="2150"/>
            <x v="2151"/>
            <x v="2152"/>
            <x v="2153"/>
            <x v="2154"/>
            <x v="2155"/>
            <x v="2156"/>
            <x v="2157"/>
            <x v="2158"/>
            <x v="2159"/>
            <x v="2160"/>
            <x v="2161"/>
            <x v="2162"/>
            <x v="2163"/>
            <x v="2164"/>
            <x v="2165"/>
            <x v="2166"/>
            <x v="2167"/>
            <x v="2168"/>
            <x v="2169"/>
            <x v="2170"/>
            <x v="2171"/>
            <x v="2172"/>
            <x v="2173"/>
            <x v="2174"/>
            <x v="2175"/>
            <x v="2176"/>
            <x v="2177"/>
            <x v="2178"/>
            <x v="2179"/>
            <x v="2180"/>
            <x v="2181"/>
            <x v="2182"/>
            <x v="2183"/>
            <x v="2184"/>
            <x v="2185"/>
            <x v="2186"/>
            <x v="2187"/>
            <x v="2188"/>
            <x v="2189"/>
            <x v="2190"/>
            <x v="2191"/>
            <x v="2192"/>
            <x v="2193"/>
            <x v="2194"/>
            <x v="2195"/>
            <x v="2196"/>
            <x v="2197"/>
            <x v="2198"/>
            <x v="2199"/>
          </reference>
        </references>
      </pivotArea>
    </format>
    <format dxfId="34">
      <pivotArea dataOnly="0" labelOnly="1" fieldPosition="0">
        <references count="1">
          <reference field="0" count="50">
            <x v="2200"/>
            <x v="2201"/>
            <x v="2202"/>
            <x v="2203"/>
            <x v="2204"/>
            <x v="2205"/>
            <x v="2206"/>
            <x v="2207"/>
            <x v="2208"/>
            <x v="2209"/>
            <x v="2210"/>
            <x v="2211"/>
            <x v="2212"/>
            <x v="2213"/>
            <x v="2214"/>
            <x v="2215"/>
            <x v="2216"/>
            <x v="2217"/>
            <x v="2218"/>
            <x v="2219"/>
            <x v="2220"/>
            <x v="2221"/>
            <x v="2222"/>
            <x v="2223"/>
            <x v="2224"/>
            <x v="2225"/>
            <x v="2226"/>
            <x v="2227"/>
            <x v="2228"/>
            <x v="2229"/>
            <x v="2230"/>
            <x v="2231"/>
            <x v="2232"/>
            <x v="2233"/>
            <x v="2234"/>
            <x v="2235"/>
            <x v="2236"/>
            <x v="2237"/>
            <x v="2238"/>
            <x v="2239"/>
            <x v="2240"/>
            <x v="2241"/>
            <x v="2242"/>
            <x v="2243"/>
            <x v="2244"/>
            <x v="2245"/>
            <x v="2246"/>
            <x v="2247"/>
            <x v="2248"/>
            <x v="2249"/>
          </reference>
        </references>
      </pivotArea>
    </format>
    <format dxfId="33">
      <pivotArea dataOnly="0" labelOnly="1" fieldPosition="0">
        <references count="1">
          <reference field="0" count="50">
            <x v="2250"/>
            <x v="2251"/>
            <x v="2252"/>
            <x v="2253"/>
            <x v="2254"/>
            <x v="2255"/>
            <x v="2256"/>
            <x v="2257"/>
            <x v="2258"/>
            <x v="2259"/>
            <x v="2260"/>
            <x v="2261"/>
            <x v="2262"/>
            <x v="2263"/>
            <x v="2264"/>
            <x v="2265"/>
            <x v="2266"/>
            <x v="2267"/>
            <x v="2268"/>
            <x v="2269"/>
            <x v="2270"/>
            <x v="2271"/>
            <x v="2272"/>
            <x v="2273"/>
            <x v="2274"/>
            <x v="2275"/>
            <x v="2276"/>
            <x v="2277"/>
            <x v="2278"/>
            <x v="2279"/>
            <x v="2280"/>
            <x v="2281"/>
            <x v="2282"/>
            <x v="2283"/>
            <x v="2284"/>
            <x v="2285"/>
            <x v="2286"/>
            <x v="2287"/>
            <x v="2288"/>
            <x v="2289"/>
            <x v="2290"/>
            <x v="2291"/>
            <x v="2292"/>
            <x v="2293"/>
            <x v="2294"/>
            <x v="2295"/>
            <x v="2296"/>
            <x v="2297"/>
            <x v="2298"/>
            <x v="2299"/>
          </reference>
        </references>
      </pivotArea>
    </format>
    <format dxfId="32">
      <pivotArea dataOnly="0" labelOnly="1" fieldPosition="0">
        <references count="1">
          <reference field="0" count="50">
            <x v="2300"/>
            <x v="2301"/>
            <x v="2302"/>
            <x v="2303"/>
            <x v="2304"/>
            <x v="2305"/>
            <x v="2306"/>
            <x v="2307"/>
            <x v="2308"/>
            <x v="2309"/>
            <x v="2310"/>
            <x v="2311"/>
            <x v="2312"/>
            <x v="2313"/>
            <x v="2314"/>
            <x v="2315"/>
            <x v="2316"/>
            <x v="2317"/>
            <x v="2318"/>
            <x v="2319"/>
            <x v="2320"/>
            <x v="2321"/>
            <x v="2322"/>
            <x v="2323"/>
            <x v="2324"/>
            <x v="2325"/>
            <x v="2326"/>
            <x v="2327"/>
            <x v="2328"/>
            <x v="2329"/>
            <x v="2330"/>
            <x v="2331"/>
            <x v="2332"/>
            <x v="2333"/>
            <x v="2334"/>
            <x v="2335"/>
            <x v="2336"/>
            <x v="2337"/>
            <x v="2338"/>
            <x v="2339"/>
            <x v="2340"/>
            <x v="2341"/>
            <x v="2342"/>
            <x v="2343"/>
            <x v="2344"/>
            <x v="2345"/>
            <x v="2346"/>
            <x v="2347"/>
            <x v="2348"/>
            <x v="2349"/>
          </reference>
        </references>
      </pivotArea>
    </format>
    <format dxfId="31">
      <pivotArea dataOnly="0" labelOnly="1" fieldPosition="0">
        <references count="1">
          <reference field="0" count="50">
            <x v="2350"/>
            <x v="2351"/>
            <x v="2352"/>
            <x v="2353"/>
            <x v="2354"/>
            <x v="2355"/>
            <x v="2356"/>
            <x v="2357"/>
            <x v="2358"/>
            <x v="2359"/>
            <x v="2360"/>
            <x v="2361"/>
            <x v="2362"/>
            <x v="2363"/>
            <x v="2364"/>
            <x v="2365"/>
            <x v="2366"/>
            <x v="2367"/>
            <x v="2368"/>
            <x v="2369"/>
            <x v="2370"/>
            <x v="2371"/>
            <x v="2372"/>
            <x v="2373"/>
            <x v="2374"/>
            <x v="2375"/>
            <x v="2376"/>
            <x v="2377"/>
            <x v="2378"/>
            <x v="2379"/>
            <x v="2380"/>
            <x v="2381"/>
            <x v="2382"/>
            <x v="2383"/>
            <x v="2384"/>
            <x v="2385"/>
            <x v="2386"/>
            <x v="2387"/>
            <x v="2388"/>
            <x v="2389"/>
            <x v="2390"/>
            <x v="2391"/>
            <x v="2392"/>
            <x v="2393"/>
            <x v="2394"/>
            <x v="2395"/>
            <x v="2396"/>
            <x v="2397"/>
            <x v="2398"/>
            <x v="2399"/>
          </reference>
        </references>
      </pivotArea>
    </format>
    <format dxfId="30">
      <pivotArea dataOnly="0" labelOnly="1" fieldPosition="0">
        <references count="1">
          <reference field="0" count="50">
            <x v="2400"/>
            <x v="2401"/>
            <x v="2402"/>
            <x v="2403"/>
            <x v="2404"/>
            <x v="2405"/>
            <x v="2406"/>
            <x v="2407"/>
            <x v="2408"/>
            <x v="2409"/>
            <x v="2410"/>
            <x v="2411"/>
            <x v="2412"/>
            <x v="2413"/>
            <x v="2414"/>
            <x v="2415"/>
            <x v="2416"/>
            <x v="2417"/>
            <x v="2418"/>
            <x v="2419"/>
            <x v="2420"/>
            <x v="2421"/>
            <x v="2422"/>
            <x v="2423"/>
            <x v="2424"/>
            <x v="2425"/>
            <x v="2426"/>
            <x v="2427"/>
            <x v="2428"/>
            <x v="2429"/>
            <x v="2430"/>
            <x v="2431"/>
            <x v="2432"/>
            <x v="2433"/>
            <x v="2434"/>
            <x v="2435"/>
            <x v="2436"/>
            <x v="2437"/>
            <x v="2438"/>
            <x v="2439"/>
            <x v="2440"/>
            <x v="2441"/>
            <x v="2442"/>
            <x v="2443"/>
            <x v="2444"/>
            <x v="2445"/>
            <x v="2446"/>
            <x v="2447"/>
            <x v="2448"/>
            <x v="2449"/>
          </reference>
        </references>
      </pivotArea>
    </format>
    <format dxfId="29">
      <pivotArea dataOnly="0" labelOnly="1" fieldPosition="0">
        <references count="1">
          <reference field="0" count="50">
            <x v="2450"/>
            <x v="2451"/>
            <x v="2452"/>
            <x v="2453"/>
            <x v="2454"/>
            <x v="2455"/>
            <x v="2456"/>
            <x v="2457"/>
            <x v="2458"/>
            <x v="2459"/>
            <x v="2460"/>
            <x v="2461"/>
            <x v="2462"/>
            <x v="2463"/>
            <x v="2464"/>
            <x v="2465"/>
            <x v="2466"/>
            <x v="2467"/>
            <x v="2468"/>
            <x v="2469"/>
            <x v="2470"/>
            <x v="2471"/>
            <x v="2472"/>
            <x v="2473"/>
            <x v="2474"/>
            <x v="2475"/>
            <x v="2476"/>
            <x v="2477"/>
            <x v="2478"/>
            <x v="2479"/>
            <x v="2480"/>
            <x v="2481"/>
            <x v="2482"/>
            <x v="2483"/>
            <x v="2484"/>
            <x v="2485"/>
            <x v="2486"/>
            <x v="2487"/>
            <x v="2488"/>
            <x v="2489"/>
            <x v="2490"/>
            <x v="2491"/>
            <x v="2492"/>
            <x v="2493"/>
            <x v="2494"/>
            <x v="2495"/>
            <x v="2496"/>
            <x v="2497"/>
            <x v="2498"/>
            <x v="2499"/>
          </reference>
        </references>
      </pivotArea>
    </format>
    <format dxfId="28">
      <pivotArea dataOnly="0" labelOnly="1" fieldPosition="0">
        <references count="1">
          <reference field="0" count="50">
            <x v="2500"/>
            <x v="2501"/>
            <x v="2502"/>
            <x v="2503"/>
            <x v="2504"/>
            <x v="2505"/>
            <x v="2506"/>
            <x v="2507"/>
            <x v="2508"/>
            <x v="2509"/>
            <x v="2510"/>
            <x v="2511"/>
            <x v="2512"/>
            <x v="2513"/>
            <x v="2514"/>
            <x v="2515"/>
            <x v="2516"/>
            <x v="2517"/>
            <x v="2518"/>
            <x v="2519"/>
            <x v="2520"/>
            <x v="2521"/>
            <x v="2522"/>
            <x v="2523"/>
            <x v="2524"/>
            <x v="2525"/>
            <x v="2526"/>
            <x v="2527"/>
            <x v="2528"/>
            <x v="2529"/>
            <x v="2530"/>
            <x v="2531"/>
            <x v="2532"/>
            <x v="2533"/>
            <x v="2534"/>
            <x v="2535"/>
            <x v="2536"/>
            <x v="2537"/>
            <x v="2538"/>
            <x v="2539"/>
            <x v="2540"/>
            <x v="2541"/>
            <x v="2542"/>
            <x v="2543"/>
            <x v="2544"/>
            <x v="2545"/>
            <x v="2546"/>
            <x v="2547"/>
            <x v="2548"/>
            <x v="2549"/>
          </reference>
        </references>
      </pivotArea>
    </format>
    <format dxfId="27">
      <pivotArea dataOnly="0" labelOnly="1" fieldPosition="0">
        <references count="1">
          <reference field="0" count="50">
            <x v="2550"/>
            <x v="2551"/>
            <x v="2552"/>
            <x v="2553"/>
            <x v="2554"/>
            <x v="2555"/>
            <x v="2556"/>
            <x v="2557"/>
            <x v="2558"/>
            <x v="2559"/>
            <x v="2560"/>
            <x v="2561"/>
            <x v="2562"/>
            <x v="2563"/>
            <x v="2564"/>
            <x v="2565"/>
            <x v="2566"/>
            <x v="2567"/>
            <x v="2568"/>
            <x v="2569"/>
            <x v="2570"/>
            <x v="2571"/>
            <x v="2572"/>
            <x v="2573"/>
            <x v="2574"/>
            <x v="2575"/>
            <x v="2576"/>
            <x v="2577"/>
            <x v="2578"/>
            <x v="2579"/>
            <x v="2580"/>
            <x v="2581"/>
            <x v="2582"/>
            <x v="2583"/>
            <x v="2584"/>
            <x v="2585"/>
            <x v="2586"/>
            <x v="2587"/>
            <x v="2588"/>
            <x v="2589"/>
            <x v="2590"/>
            <x v="2591"/>
            <x v="2592"/>
            <x v="2593"/>
            <x v="2594"/>
            <x v="2595"/>
            <x v="2596"/>
            <x v="2597"/>
            <x v="2598"/>
            <x v="2599"/>
          </reference>
        </references>
      </pivotArea>
    </format>
    <format dxfId="26">
      <pivotArea dataOnly="0" labelOnly="1" fieldPosition="0">
        <references count="1">
          <reference field="0" count="50">
            <x v="2600"/>
            <x v="2601"/>
            <x v="2602"/>
            <x v="2603"/>
            <x v="2604"/>
            <x v="2605"/>
            <x v="2606"/>
            <x v="2607"/>
            <x v="2608"/>
            <x v="2609"/>
            <x v="2610"/>
            <x v="2611"/>
            <x v="2612"/>
            <x v="2613"/>
            <x v="2614"/>
            <x v="2615"/>
            <x v="2616"/>
            <x v="2617"/>
            <x v="2618"/>
            <x v="2619"/>
            <x v="2620"/>
            <x v="2621"/>
            <x v="2622"/>
            <x v="2623"/>
            <x v="2624"/>
            <x v="2625"/>
            <x v="2626"/>
            <x v="2627"/>
            <x v="2628"/>
            <x v="2629"/>
            <x v="2630"/>
            <x v="2631"/>
            <x v="2632"/>
            <x v="2633"/>
            <x v="2634"/>
            <x v="2635"/>
            <x v="2636"/>
            <x v="2637"/>
            <x v="2638"/>
            <x v="2639"/>
            <x v="2640"/>
            <x v="2641"/>
            <x v="2642"/>
            <x v="2643"/>
            <x v="2644"/>
            <x v="2645"/>
            <x v="2646"/>
            <x v="2647"/>
            <x v="2648"/>
            <x v="2649"/>
          </reference>
        </references>
      </pivotArea>
    </format>
    <format dxfId="25">
      <pivotArea dataOnly="0" labelOnly="1" fieldPosition="0">
        <references count="1">
          <reference field="0" count="50">
            <x v="2650"/>
            <x v="2651"/>
            <x v="2652"/>
            <x v="2653"/>
            <x v="2654"/>
            <x v="2655"/>
            <x v="2656"/>
            <x v="2657"/>
            <x v="2658"/>
            <x v="2659"/>
            <x v="2660"/>
            <x v="2661"/>
            <x v="2662"/>
            <x v="2663"/>
            <x v="2664"/>
            <x v="2665"/>
            <x v="2666"/>
            <x v="2667"/>
            <x v="2668"/>
            <x v="2669"/>
            <x v="2670"/>
            <x v="2671"/>
            <x v="2672"/>
            <x v="2673"/>
            <x v="2674"/>
            <x v="2675"/>
            <x v="2676"/>
            <x v="2677"/>
            <x v="2678"/>
            <x v="2679"/>
            <x v="2680"/>
            <x v="2681"/>
            <x v="2682"/>
            <x v="2683"/>
            <x v="2684"/>
            <x v="2685"/>
            <x v="2686"/>
            <x v="2687"/>
            <x v="2688"/>
            <x v="2689"/>
            <x v="2690"/>
            <x v="2691"/>
            <x v="2692"/>
            <x v="2693"/>
            <x v="2694"/>
            <x v="2695"/>
            <x v="2696"/>
            <x v="2697"/>
            <x v="2698"/>
            <x v="2699"/>
          </reference>
        </references>
      </pivotArea>
    </format>
    <format dxfId="24">
      <pivotArea dataOnly="0" labelOnly="1" fieldPosition="0">
        <references count="1">
          <reference field="0" count="50">
            <x v="2700"/>
            <x v="2701"/>
            <x v="2702"/>
            <x v="2703"/>
            <x v="2704"/>
            <x v="2705"/>
            <x v="2706"/>
            <x v="2707"/>
            <x v="2708"/>
            <x v="2709"/>
            <x v="2710"/>
            <x v="2711"/>
            <x v="2712"/>
            <x v="2713"/>
            <x v="2714"/>
            <x v="2715"/>
            <x v="2716"/>
            <x v="2717"/>
            <x v="2718"/>
            <x v="2719"/>
            <x v="2720"/>
            <x v="2721"/>
            <x v="2722"/>
            <x v="2723"/>
            <x v="2724"/>
            <x v="2725"/>
            <x v="2726"/>
            <x v="2727"/>
            <x v="2728"/>
            <x v="2729"/>
            <x v="2730"/>
            <x v="2731"/>
            <x v="2732"/>
            <x v="2733"/>
            <x v="2734"/>
            <x v="2735"/>
            <x v="2736"/>
            <x v="2737"/>
            <x v="2738"/>
            <x v="2739"/>
            <x v="2740"/>
            <x v="2741"/>
            <x v="2742"/>
            <x v="2743"/>
            <x v="2744"/>
            <x v="2745"/>
            <x v="2746"/>
            <x v="2747"/>
            <x v="2748"/>
            <x v="2749"/>
          </reference>
        </references>
      </pivotArea>
    </format>
    <format dxfId="23">
      <pivotArea dataOnly="0" labelOnly="1" fieldPosition="0">
        <references count="1">
          <reference field="0" count="50">
            <x v="2750"/>
            <x v="2751"/>
            <x v="2752"/>
            <x v="2753"/>
            <x v="2754"/>
            <x v="2755"/>
            <x v="2756"/>
            <x v="2757"/>
            <x v="2758"/>
            <x v="2759"/>
            <x v="2760"/>
            <x v="2761"/>
            <x v="2762"/>
            <x v="2763"/>
            <x v="2764"/>
            <x v="2765"/>
            <x v="2766"/>
            <x v="2767"/>
            <x v="2768"/>
            <x v="2769"/>
            <x v="2770"/>
            <x v="2771"/>
            <x v="2772"/>
            <x v="2773"/>
            <x v="2774"/>
            <x v="2775"/>
            <x v="2776"/>
            <x v="2777"/>
            <x v="2778"/>
            <x v="2779"/>
            <x v="2780"/>
            <x v="2781"/>
            <x v="2782"/>
            <x v="2783"/>
            <x v="2784"/>
            <x v="2785"/>
            <x v="2786"/>
            <x v="2787"/>
            <x v="2788"/>
            <x v="2789"/>
            <x v="2790"/>
            <x v="2791"/>
            <x v="2792"/>
            <x v="2793"/>
            <x v="2794"/>
            <x v="2795"/>
            <x v="2796"/>
            <x v="2797"/>
            <x v="2798"/>
            <x v="2799"/>
          </reference>
        </references>
      </pivotArea>
    </format>
    <format dxfId="22">
      <pivotArea dataOnly="0" labelOnly="1" fieldPosition="0">
        <references count="1">
          <reference field="0" count="50">
            <x v="2800"/>
            <x v="2801"/>
            <x v="2802"/>
            <x v="2803"/>
            <x v="2804"/>
            <x v="2805"/>
            <x v="2806"/>
            <x v="2807"/>
            <x v="2808"/>
            <x v="2809"/>
            <x v="2810"/>
            <x v="2811"/>
            <x v="2812"/>
            <x v="2813"/>
            <x v="2814"/>
            <x v="2815"/>
            <x v="2816"/>
            <x v="2817"/>
            <x v="2818"/>
            <x v="2819"/>
            <x v="2820"/>
            <x v="2821"/>
            <x v="2822"/>
            <x v="2823"/>
            <x v="2824"/>
            <x v="2825"/>
            <x v="2826"/>
            <x v="2827"/>
            <x v="2828"/>
            <x v="2829"/>
            <x v="2830"/>
            <x v="2831"/>
            <x v="2832"/>
            <x v="2833"/>
            <x v="2834"/>
            <x v="2835"/>
            <x v="2836"/>
            <x v="2837"/>
            <x v="2838"/>
            <x v="2839"/>
            <x v="2840"/>
            <x v="2841"/>
            <x v="2842"/>
            <x v="2843"/>
            <x v="2844"/>
            <x v="2845"/>
            <x v="2846"/>
            <x v="2847"/>
            <x v="2848"/>
            <x v="2849"/>
          </reference>
        </references>
      </pivotArea>
    </format>
    <format dxfId="21">
      <pivotArea dataOnly="0" labelOnly="1" fieldPosition="0">
        <references count="1">
          <reference field="0" count="50">
            <x v="2850"/>
            <x v="2851"/>
            <x v="2852"/>
            <x v="2853"/>
            <x v="2854"/>
            <x v="2855"/>
            <x v="2856"/>
            <x v="2857"/>
            <x v="2858"/>
            <x v="2859"/>
            <x v="2860"/>
            <x v="2861"/>
            <x v="2862"/>
            <x v="2863"/>
            <x v="2864"/>
            <x v="2865"/>
            <x v="2866"/>
            <x v="2867"/>
            <x v="2868"/>
            <x v="2869"/>
            <x v="2870"/>
            <x v="2871"/>
            <x v="2872"/>
            <x v="2873"/>
            <x v="2874"/>
            <x v="2875"/>
            <x v="2876"/>
            <x v="2877"/>
            <x v="2878"/>
            <x v="2879"/>
            <x v="2880"/>
            <x v="2881"/>
            <x v="2882"/>
            <x v="2883"/>
            <x v="2884"/>
            <x v="2885"/>
            <x v="2886"/>
            <x v="2887"/>
            <x v="2888"/>
            <x v="2889"/>
            <x v="2890"/>
            <x v="2891"/>
            <x v="2892"/>
            <x v="2893"/>
            <x v="2894"/>
            <x v="2895"/>
            <x v="2896"/>
            <x v="2897"/>
            <x v="2898"/>
            <x v="2899"/>
          </reference>
        </references>
      </pivotArea>
    </format>
    <format dxfId="20">
      <pivotArea dataOnly="0" labelOnly="1" fieldPosition="0">
        <references count="1">
          <reference field="0" count="50">
            <x v="2900"/>
            <x v="2901"/>
            <x v="2902"/>
            <x v="2903"/>
            <x v="2904"/>
            <x v="2905"/>
            <x v="2906"/>
            <x v="2907"/>
            <x v="2908"/>
            <x v="2909"/>
            <x v="2910"/>
            <x v="2911"/>
            <x v="2912"/>
            <x v="2913"/>
            <x v="2914"/>
            <x v="2915"/>
            <x v="2916"/>
            <x v="2917"/>
            <x v="2918"/>
            <x v="2919"/>
            <x v="2920"/>
            <x v="2921"/>
            <x v="2922"/>
            <x v="2923"/>
            <x v="2924"/>
            <x v="2925"/>
            <x v="2926"/>
            <x v="2927"/>
            <x v="2928"/>
            <x v="2929"/>
            <x v="2930"/>
            <x v="2931"/>
            <x v="2932"/>
            <x v="2933"/>
            <x v="2934"/>
            <x v="2935"/>
            <x v="2936"/>
            <x v="2937"/>
            <x v="2938"/>
            <x v="2939"/>
            <x v="2940"/>
            <x v="2941"/>
            <x v="2942"/>
            <x v="2943"/>
            <x v="2944"/>
            <x v="2945"/>
            <x v="2946"/>
            <x v="2947"/>
            <x v="2948"/>
            <x v="2949"/>
          </reference>
        </references>
      </pivotArea>
    </format>
    <format dxfId="19">
      <pivotArea dataOnly="0" labelOnly="1" fieldPosition="0">
        <references count="1">
          <reference field="0" count="50">
            <x v="2950"/>
            <x v="2951"/>
            <x v="2952"/>
            <x v="2953"/>
            <x v="2954"/>
            <x v="2955"/>
            <x v="2956"/>
            <x v="2957"/>
            <x v="2958"/>
            <x v="2959"/>
            <x v="2960"/>
            <x v="2961"/>
            <x v="2962"/>
            <x v="2963"/>
            <x v="2964"/>
            <x v="2965"/>
            <x v="2966"/>
            <x v="2967"/>
            <x v="2968"/>
            <x v="2969"/>
            <x v="2970"/>
            <x v="2971"/>
            <x v="2972"/>
            <x v="2973"/>
            <x v="2974"/>
            <x v="2975"/>
            <x v="2976"/>
            <x v="2977"/>
            <x v="2978"/>
            <x v="2979"/>
            <x v="2980"/>
            <x v="2981"/>
            <x v="2982"/>
            <x v="2983"/>
            <x v="2984"/>
            <x v="2985"/>
            <x v="2986"/>
            <x v="2987"/>
            <x v="2988"/>
            <x v="2989"/>
            <x v="2990"/>
            <x v="2991"/>
            <x v="2992"/>
            <x v="2993"/>
            <x v="2994"/>
            <x v="2995"/>
            <x v="2996"/>
            <x v="2997"/>
            <x v="2998"/>
            <x v="2999"/>
          </reference>
        </references>
      </pivotArea>
    </format>
    <format dxfId="18">
      <pivotArea dataOnly="0" labelOnly="1" fieldPosition="0">
        <references count="1">
          <reference field="0" count="50">
            <x v="3000"/>
            <x v="3001"/>
            <x v="3002"/>
            <x v="3003"/>
            <x v="3004"/>
            <x v="3005"/>
            <x v="3006"/>
            <x v="3007"/>
            <x v="3008"/>
            <x v="3009"/>
            <x v="3010"/>
            <x v="3011"/>
            <x v="3012"/>
            <x v="3013"/>
            <x v="3014"/>
            <x v="3015"/>
            <x v="3016"/>
            <x v="3017"/>
            <x v="3018"/>
            <x v="3019"/>
            <x v="3020"/>
            <x v="3021"/>
            <x v="3022"/>
            <x v="3023"/>
            <x v="3024"/>
            <x v="3025"/>
            <x v="3026"/>
            <x v="3027"/>
            <x v="3028"/>
            <x v="3029"/>
            <x v="3030"/>
            <x v="3031"/>
            <x v="3032"/>
            <x v="3033"/>
            <x v="3034"/>
            <x v="3035"/>
            <x v="3036"/>
            <x v="3037"/>
            <x v="3038"/>
            <x v="3039"/>
            <x v="3040"/>
            <x v="3041"/>
            <x v="3042"/>
            <x v="3043"/>
            <x v="3044"/>
            <x v="3045"/>
            <x v="3046"/>
            <x v="3047"/>
            <x v="3048"/>
            <x v="3049"/>
          </reference>
        </references>
      </pivotArea>
    </format>
    <format dxfId="17">
      <pivotArea dataOnly="0" labelOnly="1" fieldPosition="0">
        <references count="1">
          <reference field="0" count="50">
            <x v="3050"/>
            <x v="3051"/>
            <x v="3052"/>
            <x v="3053"/>
            <x v="3054"/>
            <x v="3055"/>
            <x v="3056"/>
            <x v="3057"/>
            <x v="3058"/>
            <x v="3059"/>
            <x v="3060"/>
            <x v="3061"/>
            <x v="3062"/>
            <x v="3063"/>
            <x v="3064"/>
            <x v="3065"/>
            <x v="3066"/>
            <x v="3067"/>
            <x v="3068"/>
            <x v="3069"/>
            <x v="3070"/>
            <x v="3071"/>
            <x v="3072"/>
            <x v="3073"/>
            <x v="3074"/>
            <x v="3075"/>
            <x v="3076"/>
            <x v="3077"/>
            <x v="3078"/>
            <x v="3079"/>
            <x v="3080"/>
            <x v="3081"/>
            <x v="3082"/>
            <x v="3083"/>
            <x v="3084"/>
            <x v="3085"/>
            <x v="3086"/>
            <x v="3087"/>
            <x v="3088"/>
            <x v="3089"/>
            <x v="3090"/>
            <x v="3091"/>
            <x v="3092"/>
            <x v="3093"/>
            <x v="3094"/>
            <x v="3095"/>
            <x v="3096"/>
            <x v="3097"/>
            <x v="3098"/>
            <x v="3099"/>
          </reference>
        </references>
      </pivotArea>
    </format>
    <format dxfId="16">
      <pivotArea dataOnly="0" labelOnly="1" fieldPosition="0">
        <references count="1">
          <reference field="0" count="50">
            <x v="3100"/>
            <x v="3101"/>
            <x v="3102"/>
            <x v="3103"/>
            <x v="3104"/>
            <x v="3105"/>
            <x v="3106"/>
            <x v="3107"/>
            <x v="3108"/>
            <x v="3109"/>
            <x v="3110"/>
            <x v="3111"/>
            <x v="3112"/>
            <x v="3113"/>
            <x v="3114"/>
            <x v="3115"/>
            <x v="3116"/>
            <x v="3117"/>
            <x v="3118"/>
            <x v="3119"/>
            <x v="3120"/>
            <x v="3121"/>
            <x v="3122"/>
            <x v="3123"/>
            <x v="3124"/>
            <x v="3125"/>
            <x v="3126"/>
            <x v="3127"/>
            <x v="3128"/>
            <x v="3129"/>
            <x v="3130"/>
            <x v="3131"/>
            <x v="3132"/>
            <x v="3133"/>
            <x v="3134"/>
            <x v="3135"/>
            <x v="3136"/>
            <x v="3137"/>
            <x v="3138"/>
            <x v="3139"/>
            <x v="3140"/>
            <x v="3141"/>
            <x v="3142"/>
            <x v="3143"/>
            <x v="3144"/>
            <x v="3145"/>
            <x v="3146"/>
            <x v="3147"/>
            <x v="3148"/>
            <x v="3149"/>
          </reference>
        </references>
      </pivotArea>
    </format>
    <format dxfId="15">
      <pivotArea dataOnly="0" labelOnly="1" fieldPosition="0">
        <references count="1">
          <reference field="0" count="50">
            <x v="3150"/>
            <x v="3151"/>
            <x v="3152"/>
            <x v="3153"/>
            <x v="3154"/>
            <x v="3155"/>
            <x v="3156"/>
            <x v="3157"/>
            <x v="3158"/>
            <x v="3159"/>
            <x v="3160"/>
            <x v="3161"/>
            <x v="3162"/>
            <x v="3163"/>
            <x v="3164"/>
            <x v="3165"/>
            <x v="3166"/>
            <x v="3167"/>
            <x v="3168"/>
            <x v="3169"/>
            <x v="3170"/>
            <x v="3171"/>
            <x v="3172"/>
            <x v="3173"/>
            <x v="3174"/>
            <x v="3175"/>
            <x v="3176"/>
            <x v="3177"/>
            <x v="3178"/>
            <x v="3179"/>
            <x v="3180"/>
            <x v="3181"/>
            <x v="3182"/>
            <x v="3183"/>
            <x v="3184"/>
            <x v="3185"/>
            <x v="3186"/>
            <x v="3187"/>
            <x v="3188"/>
            <x v="3189"/>
            <x v="3190"/>
            <x v="3191"/>
            <x v="3192"/>
            <x v="3193"/>
            <x v="3194"/>
            <x v="3195"/>
            <x v="3196"/>
            <x v="3197"/>
            <x v="3198"/>
            <x v="3199"/>
          </reference>
        </references>
      </pivotArea>
    </format>
    <format dxfId="14">
      <pivotArea dataOnly="0" labelOnly="1" fieldPosition="0">
        <references count="1">
          <reference field="0" count="50">
            <x v="3200"/>
            <x v="3201"/>
            <x v="3202"/>
            <x v="3203"/>
            <x v="3204"/>
            <x v="3205"/>
            <x v="3206"/>
            <x v="3207"/>
            <x v="3208"/>
            <x v="3209"/>
            <x v="3210"/>
            <x v="3211"/>
            <x v="3212"/>
            <x v="3213"/>
            <x v="3214"/>
            <x v="3215"/>
            <x v="3216"/>
            <x v="3217"/>
            <x v="3218"/>
            <x v="3219"/>
            <x v="3220"/>
            <x v="3221"/>
            <x v="3222"/>
            <x v="3223"/>
            <x v="3224"/>
            <x v="3225"/>
            <x v="3226"/>
            <x v="3227"/>
            <x v="3228"/>
            <x v="3229"/>
            <x v="3230"/>
            <x v="3231"/>
            <x v="3232"/>
            <x v="3233"/>
            <x v="3234"/>
            <x v="3235"/>
            <x v="3236"/>
            <x v="3237"/>
            <x v="3238"/>
            <x v="3239"/>
            <x v="3240"/>
            <x v="3241"/>
            <x v="3242"/>
            <x v="3243"/>
            <x v="3244"/>
            <x v="3245"/>
            <x v="3246"/>
            <x v="3247"/>
            <x v="3248"/>
            <x v="3249"/>
          </reference>
        </references>
      </pivotArea>
    </format>
    <format dxfId="13">
      <pivotArea dataOnly="0" labelOnly="1" fieldPosition="0">
        <references count="1">
          <reference field="0" count="50">
            <x v="3250"/>
            <x v="3251"/>
            <x v="3252"/>
            <x v="3253"/>
            <x v="3254"/>
            <x v="3255"/>
            <x v="3256"/>
            <x v="3257"/>
            <x v="3258"/>
            <x v="3259"/>
            <x v="3260"/>
            <x v="3261"/>
            <x v="3262"/>
            <x v="3263"/>
            <x v="3264"/>
            <x v="3265"/>
            <x v="3266"/>
            <x v="3267"/>
            <x v="3268"/>
            <x v="3269"/>
            <x v="3270"/>
            <x v="3271"/>
            <x v="3272"/>
            <x v="3273"/>
            <x v="3274"/>
            <x v="3275"/>
            <x v="3276"/>
            <x v="3277"/>
            <x v="3278"/>
            <x v="3279"/>
            <x v="3280"/>
            <x v="3281"/>
            <x v="3282"/>
            <x v="3283"/>
            <x v="3284"/>
            <x v="3285"/>
            <x v="3286"/>
            <x v="3287"/>
            <x v="3288"/>
            <x v="3289"/>
            <x v="3290"/>
            <x v="3291"/>
            <x v="3292"/>
            <x v="3293"/>
            <x v="3294"/>
            <x v="3295"/>
            <x v="3296"/>
            <x v="3297"/>
            <x v="3298"/>
            <x v="3299"/>
          </reference>
        </references>
      </pivotArea>
    </format>
    <format dxfId="12">
      <pivotArea dataOnly="0" labelOnly="1" fieldPosition="0">
        <references count="1">
          <reference field="0" count="50">
            <x v="3300"/>
            <x v="3301"/>
            <x v="3302"/>
            <x v="3303"/>
            <x v="3304"/>
            <x v="3305"/>
            <x v="3306"/>
            <x v="3307"/>
            <x v="3308"/>
            <x v="3309"/>
            <x v="3310"/>
            <x v="3311"/>
            <x v="3312"/>
            <x v="3313"/>
            <x v="3314"/>
            <x v="3315"/>
            <x v="3316"/>
            <x v="3317"/>
            <x v="3318"/>
            <x v="3319"/>
            <x v="3320"/>
            <x v="3321"/>
            <x v="3322"/>
            <x v="3323"/>
            <x v="3324"/>
            <x v="3325"/>
            <x v="3326"/>
            <x v="3327"/>
            <x v="3328"/>
            <x v="3329"/>
            <x v="3330"/>
            <x v="3331"/>
            <x v="3332"/>
            <x v="3333"/>
            <x v="3334"/>
            <x v="3335"/>
            <x v="3336"/>
            <x v="3337"/>
            <x v="3338"/>
            <x v="3339"/>
            <x v="3340"/>
            <x v="3341"/>
            <x v="3342"/>
            <x v="3343"/>
            <x v="3344"/>
            <x v="3345"/>
            <x v="3346"/>
            <x v="3347"/>
            <x v="3348"/>
            <x v="3349"/>
          </reference>
        </references>
      </pivotArea>
    </format>
    <format dxfId="11">
      <pivotArea dataOnly="0" labelOnly="1" fieldPosition="0">
        <references count="1">
          <reference field="0" count="50">
            <x v="3350"/>
            <x v="3351"/>
            <x v="3352"/>
            <x v="3353"/>
            <x v="3354"/>
            <x v="3355"/>
            <x v="3356"/>
            <x v="3357"/>
            <x v="3358"/>
            <x v="3359"/>
            <x v="3360"/>
            <x v="3361"/>
            <x v="3362"/>
            <x v="3363"/>
            <x v="3364"/>
            <x v="3365"/>
            <x v="3366"/>
            <x v="3367"/>
            <x v="3368"/>
            <x v="3369"/>
            <x v="3370"/>
            <x v="3371"/>
            <x v="3372"/>
            <x v="3373"/>
            <x v="3374"/>
            <x v="3375"/>
            <x v="3376"/>
            <x v="3377"/>
            <x v="3378"/>
            <x v="3379"/>
            <x v="3380"/>
            <x v="3381"/>
            <x v="3382"/>
            <x v="3383"/>
            <x v="3384"/>
            <x v="3385"/>
            <x v="3386"/>
            <x v="3387"/>
            <x v="3388"/>
            <x v="3389"/>
            <x v="3390"/>
            <x v="3391"/>
            <x v="3392"/>
            <x v="3393"/>
            <x v="3394"/>
            <x v="3395"/>
            <x v="3396"/>
            <x v="3397"/>
            <x v="3398"/>
            <x v="3399"/>
          </reference>
        </references>
      </pivotArea>
    </format>
    <format dxfId="10">
      <pivotArea dataOnly="0" labelOnly="1" fieldPosition="0">
        <references count="1">
          <reference field="0" count="50">
            <x v="3400"/>
            <x v="3401"/>
            <x v="3402"/>
            <x v="3403"/>
            <x v="3404"/>
            <x v="3405"/>
            <x v="3406"/>
            <x v="3407"/>
            <x v="3408"/>
            <x v="3409"/>
            <x v="3410"/>
            <x v="3411"/>
            <x v="3412"/>
            <x v="3413"/>
            <x v="3414"/>
            <x v="3415"/>
            <x v="3416"/>
            <x v="3417"/>
            <x v="3418"/>
            <x v="3419"/>
            <x v="3420"/>
            <x v="3421"/>
            <x v="3422"/>
            <x v="3423"/>
            <x v="3424"/>
            <x v="3425"/>
            <x v="3426"/>
            <x v="3427"/>
            <x v="3428"/>
            <x v="3429"/>
            <x v="3430"/>
            <x v="3431"/>
            <x v="3432"/>
            <x v="3433"/>
            <x v="3434"/>
            <x v="3435"/>
            <x v="3436"/>
            <x v="3437"/>
            <x v="3438"/>
            <x v="3439"/>
            <x v="3440"/>
            <x v="3441"/>
            <x v="3442"/>
            <x v="3443"/>
            <x v="3444"/>
            <x v="3445"/>
            <x v="3446"/>
            <x v="3447"/>
            <x v="3448"/>
            <x v="3449"/>
          </reference>
        </references>
      </pivotArea>
    </format>
    <format dxfId="9">
      <pivotArea dataOnly="0" labelOnly="1" fieldPosition="0">
        <references count="1">
          <reference field="0" count="50">
            <x v="3450"/>
            <x v="3451"/>
            <x v="3452"/>
            <x v="3453"/>
            <x v="3454"/>
            <x v="3455"/>
            <x v="3456"/>
            <x v="3457"/>
            <x v="3458"/>
            <x v="3459"/>
            <x v="3460"/>
            <x v="3461"/>
            <x v="3462"/>
            <x v="3463"/>
            <x v="3464"/>
            <x v="3465"/>
            <x v="3466"/>
            <x v="3467"/>
            <x v="3468"/>
            <x v="3469"/>
            <x v="3470"/>
            <x v="3471"/>
            <x v="3472"/>
            <x v="3473"/>
            <x v="3474"/>
            <x v="3475"/>
            <x v="3476"/>
            <x v="3477"/>
            <x v="3478"/>
            <x v="3479"/>
            <x v="3480"/>
            <x v="3481"/>
            <x v="3482"/>
            <x v="3483"/>
            <x v="3484"/>
            <x v="3485"/>
            <x v="3486"/>
            <x v="3487"/>
            <x v="3488"/>
            <x v="3489"/>
            <x v="3490"/>
            <x v="3491"/>
            <x v="3492"/>
            <x v="3493"/>
            <x v="3494"/>
            <x v="3495"/>
            <x v="3496"/>
            <x v="3497"/>
            <x v="3498"/>
            <x v="3499"/>
          </reference>
        </references>
      </pivotArea>
    </format>
    <format dxfId="8">
      <pivotArea dataOnly="0" labelOnly="1" fieldPosition="0">
        <references count="1">
          <reference field="0" count="50">
            <x v="3500"/>
            <x v="3501"/>
            <x v="3502"/>
            <x v="3503"/>
            <x v="3504"/>
            <x v="3505"/>
            <x v="3506"/>
            <x v="3507"/>
            <x v="3508"/>
            <x v="3509"/>
            <x v="3510"/>
            <x v="3511"/>
            <x v="3512"/>
            <x v="3513"/>
            <x v="3514"/>
            <x v="3515"/>
            <x v="3516"/>
            <x v="3517"/>
            <x v="3518"/>
            <x v="3519"/>
            <x v="3520"/>
            <x v="3521"/>
            <x v="3522"/>
            <x v="3523"/>
            <x v="3524"/>
            <x v="3525"/>
            <x v="3526"/>
            <x v="3527"/>
            <x v="3528"/>
            <x v="3529"/>
            <x v="3530"/>
            <x v="3531"/>
            <x v="3532"/>
            <x v="3533"/>
            <x v="3534"/>
            <x v="3535"/>
            <x v="3536"/>
            <x v="3537"/>
            <x v="3538"/>
            <x v="3539"/>
            <x v="3540"/>
            <x v="3541"/>
            <x v="3542"/>
            <x v="3543"/>
            <x v="3544"/>
            <x v="3545"/>
            <x v="3546"/>
            <x v="3547"/>
            <x v="3548"/>
            <x v="3549"/>
          </reference>
        </references>
      </pivotArea>
    </format>
    <format dxfId="7">
      <pivotArea dataOnly="0" labelOnly="1" fieldPosition="0">
        <references count="1">
          <reference field="0" count="50">
            <x v="3550"/>
            <x v="3551"/>
            <x v="3552"/>
            <x v="3553"/>
            <x v="3554"/>
            <x v="3555"/>
            <x v="3556"/>
            <x v="3557"/>
            <x v="3558"/>
            <x v="3559"/>
            <x v="3560"/>
            <x v="3561"/>
            <x v="3562"/>
            <x v="3563"/>
            <x v="3564"/>
            <x v="3565"/>
            <x v="3566"/>
            <x v="3567"/>
            <x v="3568"/>
            <x v="3569"/>
            <x v="3570"/>
            <x v="3571"/>
            <x v="3572"/>
            <x v="3573"/>
            <x v="3574"/>
            <x v="3575"/>
            <x v="3576"/>
            <x v="3577"/>
            <x v="3578"/>
            <x v="3579"/>
            <x v="3580"/>
            <x v="3581"/>
            <x v="3582"/>
            <x v="3583"/>
            <x v="3584"/>
            <x v="3585"/>
            <x v="3586"/>
            <x v="3587"/>
            <x v="3588"/>
            <x v="3589"/>
            <x v="3590"/>
            <x v="3591"/>
            <x v="3592"/>
            <x v="3593"/>
            <x v="3594"/>
            <x v="3595"/>
            <x v="3596"/>
            <x v="3597"/>
            <x v="3598"/>
            <x v="3599"/>
          </reference>
        </references>
      </pivotArea>
    </format>
    <format dxfId="6">
      <pivotArea dataOnly="0" labelOnly="1" fieldPosition="0">
        <references count="1">
          <reference field="0" count="50">
            <x v="3600"/>
            <x v="3601"/>
            <x v="3602"/>
            <x v="3603"/>
            <x v="3604"/>
            <x v="3605"/>
            <x v="3606"/>
            <x v="3607"/>
            <x v="3608"/>
            <x v="3609"/>
            <x v="3610"/>
            <x v="3611"/>
            <x v="3612"/>
            <x v="3613"/>
            <x v="3614"/>
            <x v="3615"/>
            <x v="3616"/>
            <x v="3617"/>
            <x v="3618"/>
            <x v="3619"/>
            <x v="3620"/>
            <x v="3621"/>
            <x v="3622"/>
            <x v="3623"/>
            <x v="3624"/>
            <x v="3625"/>
            <x v="3626"/>
            <x v="3627"/>
            <x v="3628"/>
            <x v="3629"/>
            <x v="3630"/>
            <x v="3631"/>
            <x v="3632"/>
            <x v="3633"/>
            <x v="3634"/>
            <x v="3635"/>
            <x v="3636"/>
            <x v="3637"/>
            <x v="3638"/>
            <x v="3639"/>
            <x v="3640"/>
            <x v="3641"/>
            <x v="3642"/>
            <x v="3643"/>
            <x v="3644"/>
            <x v="3645"/>
            <x v="3646"/>
            <x v="3647"/>
            <x v="3648"/>
            <x v="3649"/>
          </reference>
        </references>
      </pivotArea>
    </format>
    <format dxfId="5">
      <pivotArea dataOnly="0" labelOnly="1" fieldPosition="0">
        <references count="1">
          <reference field="0" count="50">
            <x v="3650"/>
            <x v="3651"/>
            <x v="3652"/>
            <x v="3653"/>
            <x v="3654"/>
            <x v="3655"/>
            <x v="3656"/>
            <x v="3657"/>
            <x v="3658"/>
            <x v="3659"/>
            <x v="3660"/>
            <x v="3661"/>
            <x v="3662"/>
            <x v="3663"/>
            <x v="3664"/>
            <x v="3665"/>
            <x v="3666"/>
            <x v="3667"/>
            <x v="3668"/>
            <x v="3669"/>
            <x v="3670"/>
            <x v="3671"/>
            <x v="3672"/>
            <x v="3673"/>
            <x v="3674"/>
            <x v="3675"/>
            <x v="3676"/>
            <x v="3677"/>
            <x v="3678"/>
            <x v="3679"/>
            <x v="3680"/>
            <x v="3681"/>
            <x v="3682"/>
            <x v="3683"/>
            <x v="3684"/>
            <x v="3685"/>
            <x v="3686"/>
            <x v="3687"/>
            <x v="3688"/>
            <x v="3689"/>
            <x v="3690"/>
            <x v="3691"/>
            <x v="3692"/>
            <x v="3693"/>
            <x v="3694"/>
            <x v="3695"/>
            <x v="3696"/>
            <x v="3697"/>
            <x v="3698"/>
            <x v="3699"/>
          </reference>
        </references>
      </pivotArea>
    </format>
    <format dxfId="4">
      <pivotArea dataOnly="0" labelOnly="1" fieldPosition="0">
        <references count="1">
          <reference field="0" count="50">
            <x v="3700"/>
            <x v="3701"/>
            <x v="3702"/>
            <x v="3703"/>
            <x v="3704"/>
            <x v="3705"/>
            <x v="3706"/>
            <x v="3707"/>
            <x v="3708"/>
            <x v="3709"/>
            <x v="3710"/>
            <x v="3711"/>
            <x v="3712"/>
            <x v="3713"/>
            <x v="3714"/>
            <x v="3715"/>
            <x v="3716"/>
            <x v="3717"/>
            <x v="3718"/>
            <x v="3719"/>
            <x v="3720"/>
            <x v="3721"/>
            <x v="3722"/>
            <x v="3723"/>
            <x v="3724"/>
            <x v="3725"/>
            <x v="3726"/>
            <x v="3727"/>
            <x v="3728"/>
            <x v="3729"/>
            <x v="3730"/>
            <x v="3731"/>
            <x v="3732"/>
            <x v="3733"/>
            <x v="3734"/>
            <x v="3735"/>
            <x v="3736"/>
            <x v="3737"/>
            <x v="3738"/>
            <x v="3739"/>
            <x v="3740"/>
            <x v="3741"/>
            <x v="3742"/>
            <x v="3743"/>
            <x v="3744"/>
            <x v="3745"/>
            <x v="3746"/>
            <x v="3747"/>
            <x v="3748"/>
            <x v="3749"/>
          </reference>
        </references>
      </pivotArea>
    </format>
    <format dxfId="3">
      <pivotArea dataOnly="0" labelOnly="1" fieldPosition="0">
        <references count="1">
          <reference field="0" count="50">
            <x v="3750"/>
            <x v="3751"/>
            <x v="3752"/>
            <x v="3753"/>
            <x v="3754"/>
            <x v="3755"/>
            <x v="3756"/>
            <x v="3757"/>
            <x v="3758"/>
            <x v="3759"/>
            <x v="3760"/>
            <x v="3761"/>
            <x v="3762"/>
            <x v="3763"/>
            <x v="3764"/>
            <x v="3765"/>
            <x v="3766"/>
            <x v="3767"/>
            <x v="3768"/>
            <x v="3769"/>
            <x v="3770"/>
            <x v="3771"/>
            <x v="3772"/>
            <x v="3773"/>
            <x v="3774"/>
            <x v="3775"/>
            <x v="3776"/>
            <x v="3777"/>
            <x v="3778"/>
            <x v="3779"/>
            <x v="3780"/>
            <x v="3781"/>
            <x v="3782"/>
            <x v="3783"/>
            <x v="3784"/>
            <x v="3785"/>
            <x v="3786"/>
            <x v="3787"/>
            <x v="3788"/>
            <x v="3789"/>
            <x v="3790"/>
            <x v="3791"/>
            <x v="3792"/>
            <x v="3793"/>
            <x v="3794"/>
            <x v="3795"/>
            <x v="3796"/>
            <x v="3797"/>
            <x v="3798"/>
            <x v="3799"/>
          </reference>
        </references>
      </pivotArea>
    </format>
    <format dxfId="2">
      <pivotArea dataOnly="0" labelOnly="1" fieldPosition="0">
        <references count="1">
          <reference field="0" count="50">
            <x v="3800"/>
            <x v="3801"/>
            <x v="3802"/>
            <x v="3803"/>
            <x v="3804"/>
            <x v="3805"/>
            <x v="3806"/>
            <x v="3807"/>
            <x v="3808"/>
            <x v="3809"/>
            <x v="3810"/>
            <x v="3811"/>
            <x v="3812"/>
            <x v="3813"/>
            <x v="3814"/>
            <x v="3815"/>
            <x v="3816"/>
            <x v="3817"/>
            <x v="3818"/>
            <x v="3819"/>
            <x v="3820"/>
            <x v="3821"/>
            <x v="3822"/>
            <x v="3823"/>
            <x v="3824"/>
            <x v="3825"/>
            <x v="3826"/>
            <x v="3827"/>
            <x v="3828"/>
            <x v="3829"/>
            <x v="3830"/>
            <x v="3831"/>
            <x v="3832"/>
            <x v="3833"/>
            <x v="3834"/>
            <x v="3835"/>
            <x v="3836"/>
            <x v="3837"/>
            <x v="3838"/>
            <x v="3839"/>
            <x v="3840"/>
            <x v="3841"/>
            <x v="3842"/>
            <x v="3843"/>
            <x v="3844"/>
            <x v="3845"/>
            <x v="3846"/>
            <x v="3847"/>
            <x v="3848"/>
            <x v="3849"/>
          </reference>
        </references>
      </pivotArea>
    </format>
    <format dxfId="1">
      <pivotArea dataOnly="0" labelOnly="1" fieldPosition="0">
        <references count="1">
          <reference field="0" count="50">
            <x v="3850"/>
            <x v="3851"/>
            <x v="3852"/>
            <x v="3853"/>
            <x v="3854"/>
            <x v="3855"/>
            <x v="3856"/>
            <x v="3857"/>
            <x v="3858"/>
            <x v="3859"/>
            <x v="3860"/>
            <x v="3861"/>
            <x v="3862"/>
            <x v="3863"/>
            <x v="3864"/>
            <x v="3865"/>
            <x v="3866"/>
            <x v="3867"/>
            <x v="3868"/>
            <x v="3869"/>
            <x v="3870"/>
            <x v="3871"/>
            <x v="3872"/>
            <x v="3873"/>
            <x v="3874"/>
            <x v="3875"/>
            <x v="3876"/>
            <x v="3877"/>
            <x v="3878"/>
            <x v="3879"/>
            <x v="3880"/>
            <x v="3881"/>
            <x v="3882"/>
            <x v="3883"/>
            <x v="3884"/>
            <x v="3885"/>
            <x v="3886"/>
            <x v="3887"/>
            <x v="3888"/>
            <x v="3889"/>
            <x v="3890"/>
            <x v="3891"/>
            <x v="3892"/>
            <x v="3893"/>
            <x v="3894"/>
            <x v="3895"/>
            <x v="3896"/>
            <x v="3897"/>
            <x v="3898"/>
            <x v="3899"/>
          </reference>
        </references>
      </pivotArea>
    </format>
    <format dxfId="0">
      <pivotArea dataOnly="0" labelOnly="1" fieldPosition="0">
        <references count="1">
          <reference field="0" count="30">
            <x v="3900"/>
            <x v="3901"/>
            <x v="3902"/>
            <x v="3903"/>
            <x v="3904"/>
            <x v="3905"/>
            <x v="3906"/>
            <x v="3907"/>
            <x v="3908"/>
            <x v="3909"/>
            <x v="3910"/>
            <x v="3911"/>
            <x v="3912"/>
            <x v="3913"/>
            <x v="3914"/>
            <x v="3915"/>
            <x v="3916"/>
            <x v="3917"/>
            <x v="3918"/>
            <x v="3919"/>
            <x v="3920"/>
            <x v="3921"/>
            <x v="3922"/>
            <x v="3923"/>
            <x v="3924"/>
            <x v="3925"/>
            <x v="3926"/>
            <x v="3927"/>
            <x v="3928"/>
            <x v="3929"/>
          </reference>
        </references>
      </pivotArea>
    </format>
  </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3"/>
  </rowHierarchiesUsage>
  <colHierarchiesUsage count="1">
    <colHierarchyUsage hierarchyUsage="10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9A284-93A7-4FE6-9279-C50BD283102F}" name="TablaDinámica3" cacheId="20" applyNumberFormats="0" applyBorderFormats="0" applyFontFormats="0" applyPatternFormats="0" applyAlignmentFormats="0" applyWidthHeightFormats="1" dataCaption="Valores" tag="00e35f15-1221-48a4-8816-f64f2dc27e0b" updatedVersion="7" minRefreshableVersion="3" useAutoFormatting="1" subtotalHiddenItems="1" itemPrintTitles="1" createdVersion="7" indent="0" outline="1" outlineData="1" multipleFieldFilters="0">
  <location ref="A1:B2" firstHeaderRow="0" firstDataRow="1" firstDataCol="0"/>
  <pivotFields count="3"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Fields count="1">
    <field x="-2"/>
  </colFields>
  <colItems count="2">
    <i>
      <x/>
    </i>
    <i i="1">
      <x v="1"/>
    </i>
  </colItems>
  <dataFields count="2">
    <dataField name="Recuento de total_stay_days" fld="1" subtotal="count" baseField="0" baseItem="0"/>
    <dataField name="Recuento de Booking_ID" fld="0" subtotal="count" baseField="0" baseItem="0"/>
  </dataField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relNeededHidden="1">
        <x15:activeTabTopLevelEntity name="[Reservations_No_Stay_Days]"/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688DDB-B2E8-4A6D-81DF-69261C57026C}" name="TablaDinámica6" cacheId="22" applyNumberFormats="0" applyBorderFormats="0" applyFontFormats="0" applyPatternFormats="0" applyAlignmentFormats="0" applyWidthHeightFormats="1" dataCaption="Valores" tag="692b9ba2-f13b-41a0-bdcb-3814c9f46abb" updatedVersion="7" minRefreshableVersion="3" useAutoFormatting="1" subtotalHiddenItems="1" itemPrintTitles="1" createdVersion="5" indent="0" outline="1" outlineData="1" multipleFieldFilters="0" chartFormat="3" rowHeaderCaption="Nights">
  <location ref="G1:L26" firstHeaderRow="0" firstDataRow="1" firstDataCol="1"/>
  <pivotFields count="9">
    <pivotField allDrilled="1" subtotalTop="0" showAll="0" sortType="ascending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Total Guests" fld="3" baseField="2" baseItem="0" numFmtId="164"/>
    <dataField name="Booking Cancelled" fld="8" baseField="0" baseItem="0"/>
    <dataField name="Booking Not_Canceled" fld="7" baseField="0" baseItem="0"/>
    <dataField fld="4" subtotal="count" baseField="0" baseItem="0"/>
    <dataField fld="6" subtotal="count" baseField="0" baseItem="0" numFmtId="165"/>
  </dataFields>
  <formats count="2">
    <format dxfId="131">
      <pivotArea outline="0" collapsedLevelsAreSubtotals="1" fieldPosition="0"/>
    </format>
    <format dxfId="130">
      <pivotArea outline="0" collapsedLevelsAreSubtotals="1" fieldPosition="0">
        <references count="1">
          <reference field="4294967294" count="1" selected="0">
            <x v="4"/>
          </reference>
        </references>
      </pivotArea>
    </format>
  </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 caption="Median Stay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 caption="Weekend Nights"/>
    <pivotHierarchy dragToData="1" caption="Week Nights"/>
    <pivotHierarchy dragToData="1"/>
    <pivotHierarchy dragToData="1" caption="Total Gues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Booking Cancelled"/>
    <pivotHierarchy dragToData="1" caption="Booking Not_Canceled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311F73-85D2-4DEB-84B4-062494577AC7}" name="TablaDinámica4" cacheId="21" dataPosition="0" applyNumberFormats="0" applyBorderFormats="0" applyFontFormats="0" applyPatternFormats="0" applyAlignmentFormats="0" applyWidthHeightFormats="1" dataCaption="Valores" tag="a6096ca6-2b00-43d0-a7b1-ffaffc1c13f2" updatedVersion="7" minRefreshableVersion="5" useAutoFormatting="1" subtotalHiddenItems="1" itemPrintTitles="1" createdVersion="5" indent="0" outline="1" outlineData="1" multipleFieldFilters="0" chartFormat="8" rowHeaderCaption="Room Type">
  <location ref="A1:E9" firstHeaderRow="0" firstDataRow="1" firstDataCol="1"/>
  <pivotFields count="7">
    <pivotField axis="axisRow" allDrilled="1" subtotalTop="0" showAll="0" sortType="descending" defaultSubtotal="0" defaultAttributeDrillState="1">
      <items count="7">
        <item n="Room 1" x="0"/>
        <item n="Room 2" x="1"/>
        <item n="Room 3" x="2"/>
        <item n="Room 4" x="3"/>
        <item n="Room 5" x="4"/>
        <item n="Room 6" x="5"/>
        <item n="Room 7" x="6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3"/>
    </i>
    <i>
      <x v="5"/>
    </i>
    <i>
      <x v="1"/>
    </i>
    <i>
      <x v="4"/>
    </i>
    <i>
      <x v="6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5" subtotal="count" baseField="0" baseItem="0"/>
    <dataField name="Total Reservations" fld="4" subtotal="count" baseField="0" baseItem="0" numFmtId="164"/>
    <dataField name="Total Stay Nights" fld="2" baseField="0" baseItem="0" numFmtId="164"/>
    <dataField fld="3" subtotal="count" baseField="0" baseItem="0"/>
  </dataFields>
  <formats count="5">
    <format dxfId="136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135">
      <pivotArea collapsedLevelsAreSubtotals="1" fieldPosition="0">
        <references count="2">
          <reference field="4294967294" count="1" selected="0">
            <x v="1"/>
          </reference>
          <reference field="0" count="0"/>
        </references>
      </pivotArea>
    </format>
    <format dxfId="134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33">
      <pivotArea outline="0" fieldPosition="0">
        <references count="1">
          <reference field="4294967294" count="1">
            <x v="1"/>
          </reference>
        </references>
      </pivotArea>
    </format>
    <format dxfId="13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8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6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6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Reservations"/>
    <pivotHierarchy dragToData="1"/>
    <pivotHierarchy dragToData="1"/>
    <pivotHierarchy dragToData="1"/>
    <pivotHierarchy dragToData="1" caption="Total Reservations"/>
    <pivotHierarchy dragToData="1"/>
    <pivotHierarchy dragToData="1"/>
    <pivotHierarchy dragToData="1" caption="Total Stay Nigh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dateBetween" evalOrder="-1" id="1" name="[Reservations_Stay_Days].[complete_arrival_date]">
      <autoFilter ref="A1">
        <filterColumn colId="0">
          <customFilters and="1">
            <customFilter operator="greaterThanOrEqual" val="43221"/>
            <customFilter operator="lessThanOrEqual" val="43312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8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D29AC-F69B-48B6-81C2-429E012DEAC8}" name="TablaDinámica2" cacheId="26" applyNumberFormats="0" applyBorderFormats="0" applyFontFormats="0" applyPatternFormats="0" applyAlignmentFormats="0" applyWidthHeightFormats="1" dataCaption="Valores" tag="f27c235c-765c-4413-b01c-6145d089664c" updatedVersion="7" minRefreshableVersion="3" useAutoFormatting="1" subtotalHiddenItems="1" itemPrintTitles="1" createdVersion="5" indent="0" outline="1" outlineData="1" multipleFieldFilters="0" rowHeaderCaption="Day of arrival">
  <location ref="A1:B18" firstHeaderRow="1" firstDataRow="1" firstDataCol="1"/>
  <pivotFields count="5">
    <pivotField allDrilled="1" subtotalTop="0" showAll="0" dataSourceSort="1" defaultSubtotal="0" defaultAttributeDrillState="1"/>
    <pivotField axis="axisRow" allDrilled="1" subtotalTop="0" showAll="0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xis="axisRow" allDrilled="1" subtotalTop="0" showAll="0" dataSourceSort="1" defaultSubtotal="0" defaultAttributeDrillState="1">
      <items count="2">
        <item n="New Guest" x="0"/>
        <item n="Repeated Guest" x="1"/>
      </items>
    </pivotField>
  </pivotFields>
  <rowFields count="2">
    <field x="4"/>
    <field x="1"/>
  </rowFields>
  <rowItems count="17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t="grand">
      <x/>
    </i>
  </rowItems>
  <colItems count="1">
    <i/>
  </colItems>
  <dataFields count="1">
    <dataField name="Total Reservations" fld="2" subtotal="count" baseField="0" baseItem="0"/>
  </dataFields>
  <formats count="1">
    <format dxfId="129">
      <pivotArea outline="0" collapsedLevelsAreSubtotals="1" fieldPosition="0"/>
    </format>
  </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 Reservations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0"/>
    <rowHierarchyUsage hierarchyUsage="9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9BFC23-D82D-4A08-B9BA-6689CB5AB791}" name="TablaDinámica3" cacheId="27" applyNumberFormats="0" applyBorderFormats="0" applyFontFormats="0" applyPatternFormats="0" applyAlignmentFormats="0" applyWidthHeightFormats="1" dataCaption="Valores" tag="4cbbb2a6-ba6c-4b2f-b4e6-cd839dd9d4a1" updatedVersion="7" minRefreshableVersion="3" useAutoFormatting="1" itemPrintTitles="1" createdVersion="5" indent="0" outline="1" outlineData="1" multipleFieldFilters="0" rowHeaderCaption="Stay" colHeaderCaption="">
  <location ref="D1:BB12" firstHeaderRow="1" firstDataRow="3" firstDataCol="1"/>
  <pivotFields count="5">
    <pivotField allDrilled="1" subtotalTop="0" showAll="0" dataSourceSort="1" defaultSubtotal="0" defaultAttributeDrillState="1"/>
    <pivotField axis="axisCol" allDrilled="1" subtotalTop="0" showAll="0" dataSourceSort="1" defaultSubtotal="0" defaultAttributeDrillState="1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</items>
    </pivotField>
    <pivotField axis="axisRow" allDrilled="1" subtotalTop="0" showAll="0" sortType="descending" defaultSubtotal="0" defaultAttributeDrillState="1">
      <items count="8">
        <item x="0"/>
        <item x="1"/>
        <item x="2"/>
        <item x="3"/>
        <item x="4"/>
        <item x="5"/>
        <item x="6"/>
        <item x="7"/>
      </items>
      <autoSortScope>
        <pivotArea dataOnly="0" outline="0" fieldPosition="0">
          <references count="2">
            <reference field="4294967294" count="1" selected="0">
              <x v="0"/>
            </reference>
            <reference field="1" count="1" selected="0">
              <x v="6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2"/>
  </rowFields>
  <rowItems count="9">
    <i>
      <x v="2"/>
    </i>
    <i>
      <x v="7"/>
    </i>
    <i>
      <x v="5"/>
    </i>
    <i>
      <x v="6"/>
    </i>
    <i>
      <x v="1"/>
    </i>
    <i>
      <x v="3"/>
    </i>
    <i>
      <x v="4"/>
    </i>
    <i>
      <x/>
    </i>
    <i t="grand">
      <x/>
    </i>
  </rowItems>
  <colFields count="2">
    <field x="-2"/>
    <field x="1"/>
  </colFields>
  <colItems count="5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r="1" i="1">
      <x v="8"/>
    </i>
    <i r="1" i="1">
      <x v="9"/>
    </i>
    <i r="1" i="1">
      <x v="10"/>
    </i>
    <i r="1" i="1">
      <x v="11"/>
    </i>
    <i r="1" i="1">
      <x v="12"/>
    </i>
    <i r="1" i="1">
      <x v="13"/>
    </i>
    <i r="1" i="1">
      <x v="14"/>
    </i>
    <i r="1" i="1">
      <x v="15"/>
    </i>
    <i r="1" i="1">
      <x v="16"/>
    </i>
    <i r="1" i="1">
      <x v="17"/>
    </i>
    <i r="1" i="1">
      <x v="18"/>
    </i>
    <i r="1" i="1">
      <x v="19"/>
    </i>
    <i r="1" i="1">
      <x v="20"/>
    </i>
    <i r="1" i="1">
      <x v="21"/>
    </i>
    <i r="1" i="1">
      <x v="22"/>
    </i>
    <i r="1" i="1">
      <x v="23"/>
    </i>
    <i t="grand">
      <x/>
    </i>
    <i t="grand" i="1">
      <x v="1"/>
    </i>
  </colItems>
  <dataFields count="2">
    <dataField name="Stay Duration" fld="3" baseField="2" baseItem="0"/>
    <dataField fld="4" subtotal="count" baseField="0" baseItem="0"/>
  </dataField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 caption="Promedio de avg_price_per_room"/>
    <pivotHierarchy dragToData="1"/>
    <pivotHierarchy dragToData="1"/>
    <pivotHierarchy dragToData="1"/>
    <pivotHierarchy dragToData="1" caption="Stay Duration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6"/>
  </rowHierarchiesUsage>
  <colHierarchiesUsage count="2">
    <colHierarchyUsage hierarchyUsage="-2"/>
    <colHierarchyUsage hierarchyUsage="8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B24EC0-D628-494F-A48D-39FA31DA4A25}" name="TablaDinámica2" cacheId="23" applyNumberFormats="0" applyBorderFormats="0" applyFontFormats="0" applyPatternFormats="0" applyAlignmentFormats="0" applyWidthHeightFormats="1" dataCaption="Valores" grandTotalCaption="Total" tag="25899748-839b-47cf-8766-7f23c827a2a8" updatedVersion="7" minRefreshableVersion="3" useAutoFormatting="1" subtotalHiddenItems="1" colGrandTotals="0" itemPrintTitles="1" createdVersion="5" indent="0" outline="1" outlineData="1" multipleFieldFilters="0" rowHeaderCaption="Type of Guest">
  <location ref="A1:E16" firstHeaderRow="0" firstDataRow="1" firstDataCol="1"/>
  <pivotFields count="7">
    <pivotField axis="axisRow" allDrilled="1" subtotalTop="0" showAll="0" sortType="descending" defaultAttributeDrillState="1">
      <items count="3">
        <item n="New Guest" x="0"/>
        <item n="Repeated Guest" x="1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dataField="1" subtotalTop="0" showAll="0" defaultSubtotal="0"/>
    <pivotField dataField="1" subtotalTop="0" showAll="0" defaultSubtotal="0"/>
    <pivotField axis="axisRow" allDrilled="1" subtotalTop="0" showAll="0" sortType="descending" defaultAttributeDrillState="1">
      <items count="6">
        <item x="0"/>
        <item x="1"/>
        <item x="2"/>
        <item x="3"/>
        <item x="4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llDrilled="1" subtotalTop="0" showAll="0" dataSourceSort="1" defaultAttributeDrillState="1"/>
    <pivotField dataField="1" subtotalTop="0" showAll="0" defaultSubtotal="0"/>
    <pivotField dataField="1" subtotalTop="0" showAll="0"/>
  </pivotFields>
  <rowFields count="2">
    <field x="0"/>
    <field x="3"/>
  </rowFields>
  <rowItems count="15">
    <i>
      <x/>
    </i>
    <i r="1">
      <x v="4"/>
    </i>
    <i r="1">
      <x v="3"/>
    </i>
    <i r="1">
      <x v="2"/>
    </i>
    <i r="1">
      <x v="1"/>
    </i>
    <i r="1">
      <x/>
    </i>
    <i t="default">
      <x/>
    </i>
    <i>
      <x v="1"/>
    </i>
    <i r="1">
      <x v="2"/>
    </i>
    <i r="1">
      <x v="1"/>
    </i>
    <i r="1">
      <x v="4"/>
    </i>
    <i r="1">
      <x v="3"/>
    </i>
    <i r="1">
      <x/>
    </i>
    <i t="default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Bookings" fld="6" subtotal="count" baseField="0" baseItem="0"/>
    <dataField name="No. Adults" fld="2" baseField="0" baseItem="0"/>
    <dataField name="No. children" fld="1" baseField="0" baseItem="0"/>
    <dataField fld="5" subtotal="count" baseField="0" baseItem="0"/>
  </dataFields>
  <formats count="34">
    <format dxfId="124">
      <pivotArea collapsedLevelsAreSubtotals="1" fieldPosition="0">
        <references count="1">
          <reference field="0" count="1">
            <x v="1"/>
          </reference>
        </references>
      </pivotArea>
    </format>
    <format dxfId="123">
      <pivotArea grandRow="1" outline="0" collapsedLevelsAreSubtotals="1" fieldPosition="0"/>
    </format>
    <format dxfId="122">
      <pivotArea collapsedLevelsAreSubtotals="1" fieldPosition="0">
        <references count="2">
          <reference field="4294967294" count="1" selected="0">
            <x v="2"/>
          </reference>
          <reference field="0" count="1">
            <x v="1"/>
          </reference>
        </references>
      </pivotArea>
    </format>
    <format dxfId="121">
      <pivotArea field="0" grandRow="1" outline="0" collapsedLevelsAreSubtotals="1" axis="axisRow" fieldPosition="0">
        <references count="1">
          <reference field="4294967294" count="1" selected="0">
            <x v="2"/>
          </reference>
        </references>
      </pivotArea>
    </format>
    <format dxfId="120">
      <pivotArea collapsedLevelsAreSubtotals="1" fieldPosition="0">
        <references count="2">
          <reference field="4294967294" count="1" selected="0">
            <x v="1"/>
          </reference>
          <reference field="0" count="1">
            <x v="1"/>
          </reference>
        </references>
      </pivotArea>
    </format>
    <format dxfId="119">
      <pivotArea field="0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18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1" selected="0">
            <x v="0"/>
          </reference>
        </references>
      </pivotArea>
    </format>
    <format dxfId="117">
      <pivotArea collapsedLevelsAreSubtotals="1" fieldPosition="0">
        <references count="2">
          <reference field="4294967294" count="1" selected="0">
            <x v="1"/>
          </reference>
          <reference field="3" count="1">
            <x v="1"/>
          </reference>
        </references>
      </pivotArea>
    </format>
    <format dxfId="116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1" selected="0">
            <x v="1"/>
          </reference>
        </references>
      </pivotArea>
    </format>
    <format dxfId="115">
      <pivotArea collapsedLevelsAreSubtotals="1" fieldPosition="0">
        <references count="2">
          <reference field="4294967294" count="1" selected="0">
            <x v="1"/>
          </reference>
          <reference field="3" count="1">
            <x v="2"/>
          </reference>
        </references>
      </pivotArea>
    </format>
    <format dxfId="114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1" selected="0">
            <x v="2"/>
          </reference>
        </references>
      </pivotArea>
    </format>
    <format dxfId="113">
      <pivotArea collapsedLevelsAreSubtotals="1" fieldPosition="0">
        <references count="2">
          <reference field="4294967294" count="1" selected="0">
            <x v="1"/>
          </reference>
          <reference field="3" count="1">
            <x v="3"/>
          </reference>
        </references>
      </pivotArea>
    </format>
    <format dxfId="112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1" selected="0">
            <x v="3"/>
          </reference>
        </references>
      </pivotArea>
    </format>
    <format dxfId="111">
      <pivotArea collapsedLevelsAreSubtotals="1" fieldPosition="0">
        <references count="2">
          <reference field="4294967294" count="1" selected="0">
            <x v="1"/>
          </reference>
          <reference field="3" count="1">
            <x v="4"/>
          </reference>
        </references>
      </pivotArea>
    </format>
    <format dxfId="110">
      <pivotArea collapsedLevelsAreSubtotals="1" fieldPosition="0">
        <references count="3">
          <reference field="4294967294" count="1" selected="0">
            <x v="1"/>
          </reference>
          <reference field="0" count="0"/>
          <reference field="3" count="1" selected="0">
            <x v="4"/>
          </reference>
        </references>
      </pivotArea>
    </format>
    <format dxfId="109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3" count="1" selected="0">
            <x v="0"/>
          </reference>
        </references>
      </pivotArea>
    </format>
    <format dxfId="108">
      <pivotArea collapsedLevelsAreSubtotals="1" fieldPosition="0">
        <references count="2">
          <reference field="4294967294" count="1" selected="0">
            <x v="2"/>
          </reference>
          <reference field="3" count="1">
            <x v="1"/>
          </reference>
        </references>
      </pivotArea>
    </format>
    <format dxfId="107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3" count="1" selected="0">
            <x v="1"/>
          </reference>
        </references>
      </pivotArea>
    </format>
    <format dxfId="106">
      <pivotArea collapsedLevelsAreSubtotals="1" fieldPosition="0">
        <references count="2">
          <reference field="4294967294" count="1" selected="0">
            <x v="2"/>
          </reference>
          <reference field="3" count="1">
            <x v="2"/>
          </reference>
        </references>
      </pivotArea>
    </format>
    <format dxfId="105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3" count="1" selected="0">
            <x v="2"/>
          </reference>
        </references>
      </pivotArea>
    </format>
    <format dxfId="104">
      <pivotArea collapsedLevelsAreSubtotals="1" fieldPosition="0">
        <references count="2">
          <reference field="4294967294" count="1" selected="0">
            <x v="2"/>
          </reference>
          <reference field="3" count="1">
            <x v="3"/>
          </reference>
        </references>
      </pivotArea>
    </format>
    <format dxfId="103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3" count="1" selected="0">
            <x v="3"/>
          </reference>
        </references>
      </pivotArea>
    </format>
    <format dxfId="102">
      <pivotArea collapsedLevelsAreSubtotals="1" fieldPosition="0">
        <references count="2">
          <reference field="4294967294" count="1" selected="0">
            <x v="2"/>
          </reference>
          <reference field="3" count="1">
            <x v="4"/>
          </reference>
        </references>
      </pivotArea>
    </format>
    <format dxfId="101">
      <pivotArea collapsedLevelsAreSubtotals="1" fieldPosition="0">
        <references count="3">
          <reference field="4294967294" count="1" selected="0">
            <x v="2"/>
          </reference>
          <reference field="0" count="0"/>
          <reference field="3" count="1" selected="0">
            <x v="4"/>
          </reference>
        </references>
      </pivotArea>
    </format>
    <format dxfId="100">
      <pivotArea field="0" grandRow="1" outline="0" collapsedLevelsAreSubtotals="1" axis="axisRow" fieldPosition="0">
        <references count="1">
          <reference field="4294967294" count="1" selected="0">
            <x v="3"/>
          </reference>
        </references>
      </pivotArea>
    </format>
    <format dxfId="99">
      <pivotArea collapsedLevelsAreSubtotals="1" fieldPosition="0">
        <references count="2">
          <reference field="4294967294" count="3" selected="0">
            <x v="1"/>
            <x v="2"/>
            <x v="3"/>
          </reference>
          <reference field="0" count="1" defaultSubtotal="1">
            <x v="0"/>
          </reference>
        </references>
      </pivotArea>
    </format>
    <format dxfId="98">
      <pivotArea collapsedLevelsAreSubtotals="1" fieldPosition="0">
        <references count="2">
          <reference field="4294967294" count="1" selected="0">
            <x v="3"/>
          </reference>
          <reference field="0" count="1">
            <x v="1"/>
          </reference>
        </references>
      </pivotArea>
    </format>
    <format dxfId="97">
      <pivotArea collapsedLevelsAreSubtotals="1" fieldPosition="0">
        <references count="2">
          <reference field="4294967294" count="1" selected="0">
            <x v="3"/>
          </reference>
          <reference field="0" count="1" defaultSubtotal="1">
            <x v="1"/>
          </reference>
        </references>
      </pivotArea>
    </format>
    <format dxfId="96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0"/>
        </references>
      </pivotArea>
    </format>
    <format dxfId="95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0"/>
          </reference>
        </references>
      </pivotArea>
    </format>
    <format dxfId="94">
      <pivotArea collapsedLevelsAreSubtotals="1" fieldPosition="0">
        <references count="2">
          <reference field="4294967294" count="1" selected="0">
            <x v="0"/>
          </reference>
          <reference field="0" count="1">
            <x v="1"/>
          </reference>
        </references>
      </pivotArea>
    </format>
    <format dxfId="93">
      <pivotArea collapsedLevelsAreSubtotals="1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0"/>
        </references>
      </pivotArea>
    </format>
    <format dxfId="92">
      <pivotArea collapsedLevelsAreSubtotals="1" fieldPosition="0">
        <references count="2">
          <reference field="4294967294" count="1" selected="0">
            <x v="0"/>
          </reference>
          <reference field="0" count="1" defaultSubtotal="1">
            <x v="1"/>
          </reference>
        </references>
      </pivotArea>
    </format>
    <format dxfId="91">
      <pivotArea field="0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Bookings"/>
    <pivotHierarchy dragToData="1"/>
    <pivotHierarchy dragToData="1"/>
    <pivotHierarchy dragToData="1"/>
    <pivotHierarchy dragToData="1" caption="Room_type_reserved"/>
    <pivotHierarchy dragToData="1"/>
    <pivotHierarchy dragToData="1"/>
    <pivotHierarchy dragToData="1"/>
    <pivotHierarchy dragToData="1" caption="Total Guests"/>
    <pivotHierarchy dragToData="1"/>
    <pivotHierarchy dragToData="1"/>
    <pivotHierarchy dragToData="1"/>
    <pivotHierarchy dragToData="1"/>
    <pivotHierarchy dragToData="1"/>
    <pivotHierarchy dragToData="1" caption="No. children"/>
    <pivotHierarchy dragToData="1" caption="No. Adult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0"/>
    <rowHierarchyUsage hierarchyUsage="9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0977C3-AD53-489C-BFA0-6D85CA108F29}" name="TablaDinámica3" cacheId="24" applyNumberFormats="0" applyBorderFormats="0" applyFontFormats="0" applyPatternFormats="0" applyAlignmentFormats="0" applyWidthHeightFormats="1" dataCaption="Valores" tag="8858ad30-ca6b-48f6-956a-fc98dd4db4ff" updatedVersion="7" minRefreshableVersion="3" useAutoFormatting="1" subtotalHiddenItems="1" itemPrintTitles="1" createdVersion="5" indent="0" outline="1" outlineData="1" multipleFieldFilters="0" chartFormat="1" rowHeaderCaption="Meal Plan">
  <location ref="I1:J6" firstHeaderRow="1" firstDataRow="1" firstDataCol="1"/>
  <pivotFields count="4">
    <pivotField allDrilled="1" subtotalTop="0" showAll="0" dataSourceSort="1" defaultAttributeDrillState="1">
      <items count="3">
        <item n="New Guest" x="0"/>
        <item n="Repeated Guest" x="1"/>
        <item t="default"/>
      </items>
    </pivotField>
    <pivotField axis="axisRow" allDrilled="1" subtotalTop="0" showAll="0" sortType="ascending" defaultAttributeDrillState="1">
      <items count="5">
        <item x="0"/>
        <item x="1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AttributeDrillState="1"/>
  </pivotFields>
  <rowFields count="1">
    <field x="1"/>
  </rowFields>
  <rowItems count="5">
    <i>
      <x v="2"/>
    </i>
    <i>
      <x v="1"/>
    </i>
    <i>
      <x v="3"/>
    </i>
    <i>
      <x/>
    </i>
    <i t="grand">
      <x/>
    </i>
  </rowItems>
  <colItems count="1">
    <i/>
  </colItems>
  <dataFields count="1">
    <dataField name="Total" fld="2" subtotal="count" baseField="1" baseItem="2" numFmtId="164"/>
  </dataFields>
  <formats count="4">
    <format dxfId="128">
      <pivotArea grandRow="1" outline="0" collapsedLevelsAreSubtotals="1" fieldPosition="0"/>
    </format>
    <format dxfId="127">
      <pivotArea collapsedLevelsAreSubtotals="1" fieldPosition="0">
        <references count="1">
          <reference field="1" count="0"/>
        </references>
      </pivotArea>
    </format>
    <format dxfId="126">
      <pivotArea outline="0" fieldPosition="0">
        <references count="1">
          <reference field="4294967294" count="1">
            <x v="0"/>
          </reference>
        </references>
      </pivotArea>
    </format>
    <format dxfId="125">
      <pivotArea outline="0" collapsedLevelsAreSubtotals="1" fieldPosition="0"/>
    </format>
  </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8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03FC97-9DC7-4F45-A77E-018AA7429271}" name="TablaDinámica1" cacheId="16" applyNumberFormats="0" applyBorderFormats="0" applyFontFormats="0" applyPatternFormats="0" applyAlignmentFormats="0" applyWidthHeightFormats="1" dataCaption="Valores" tag="19b6cca5-3ed7-45f2-b8c7-f30ff9a218f0" updatedVersion="7" minRefreshableVersion="3" useAutoFormatting="1" subtotalHiddenItems="1" itemPrintTitles="1" createdVersion="7" indent="0" outline="1" outlineData="1" multipleFieldFilters="0" chartFormat="7" rowHeaderCaption="Month">
  <location ref="A1:C14" firstHeaderRow="0" firstDataRow="1" firstDataCol="1"/>
  <pivotFields count="5">
    <pivotField dataField="1" subtotalTop="0" showAll="0" defaultSubtotal="0"/>
    <pivotField dataField="1" subtotalTop="0" showAll="0" defaultSubtotal="0"/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allDrilled="1" subtotalTop="0" showAll="0" dataSourceSort="1" defaultSubtotal="0" defaultAttributeDrillState="1"/>
    <pivotField allDrilled="1" subtotalTop="0" showAll="0" dataSourceSort="1" defaultSubtotal="0" defaultAttributeDrillState="1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ancelled" fld="0" baseField="0" baseItem="0"/>
    <dataField name="Not_Canceled" fld="1" baseField="0" baseItem="0"/>
  </dataFields>
  <formats count="1">
    <format dxfId="90">
      <pivotArea outline="0" collapsedLevelsAreSubtotals="1" fieldPosition="0"/>
    </format>
  </format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1"/>
          </reference>
          <reference field="2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1"/>
          </reference>
          <reference field="2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1"/>
          </reference>
          <reference field="2" count="1" selected="0">
            <x v="5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1"/>
          </reference>
          <reference field="2" count="1" selected="0">
            <x v="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1"/>
          </reference>
          <reference field="2" count="1" selected="0">
            <x v="7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1"/>
          </reference>
          <reference field="2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1"/>
          </reference>
          <reference field="2" count="1" selected="0">
            <x v="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1"/>
          </reference>
          <reference field="2" count="1" selected="0">
            <x v="1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1"/>
          </reference>
          <reference field="2" count="1" selected="0">
            <x v="11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new_guest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>
      <members count="1" level="1">
        <member name="[Reservations_Stay_Days].[arrival_year].&amp;[2018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4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new_guest]"/>
        <x15:activeTabTopLevelEntity name="[Reservations_Stay_Day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859F48-C8EE-4BC5-9C02-AE94C1E0438F}" name="TablaDinámica2" cacheId="15" applyNumberFormats="0" applyBorderFormats="0" applyFontFormats="0" applyPatternFormats="0" applyAlignmentFormats="0" applyWidthHeightFormats="1" dataCaption="Valores" tag="66976f36-b0b4-4d58-a9cc-4d1b076f223a" updatedVersion="7" minRefreshableVersion="3" useAutoFormatting="1" subtotalHiddenItems="1" itemPrintTitles="1" createdVersion="7" indent="0" outline="1" outlineData="1" multipleFieldFilters="0" chartFormat="4" rowHeaderCaption="Month">
  <location ref="A17:C30" firstHeaderRow="0" firstDataRow="1" firstDataCol="1"/>
  <pivotFields count="3">
    <pivotField axis="axisRow" allDrilled="1" subtotalTop="0" showAll="0" sortType="ascending" defaultSubtotal="0" defaultAttributeDrillState="1">
      <items count="12">
        <item x="4"/>
        <item x="3"/>
        <item x="7"/>
        <item x="0"/>
        <item x="8"/>
        <item x="6"/>
        <item x="5"/>
        <item x="1"/>
        <item x="11"/>
        <item x="10"/>
        <item x="9"/>
        <item x="2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Cancelled" fld="1" baseField="0" baseItem="0"/>
    <dataField name="Not_Canceled" fld="2" baseField="0" baseItem="0"/>
  </dataFields>
  <chartFormats count="2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1"/>
          </reference>
          <reference field="0" count="1" selected="0">
            <x v="3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1"/>
          </reference>
          <reference field="0" count="1" selected="0">
            <x v="4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1"/>
          </reference>
          <reference field="0" count="1" selected="0">
            <x v="5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1"/>
          </reference>
          <reference field="0" count="1" selected="0">
            <x v="6"/>
          </reference>
        </references>
      </pivotArea>
    </chartFormat>
    <chartFormat chart="0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7"/>
          </reference>
        </references>
      </pivotArea>
    </chartFormat>
    <chartFormat chart="0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8"/>
          </reference>
        </references>
      </pivotArea>
    </chartFormat>
    <chartFormat chart="0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9"/>
          </reference>
        </references>
      </pivotArea>
    </chartFormat>
    <chartFormat chart="0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10"/>
          </reference>
        </references>
      </pivotArea>
    </chartFormat>
    <chartFormat chart="0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11"/>
          </reference>
        </references>
      </pivotArea>
    </chartFormat>
    <chartFormat chart="0" format="1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7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18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19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20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2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22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23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24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25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26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</chartFormats>
  <pivotHierarchies count="15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4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Consulta - repeated_guest">
        <x15:activeTabTopLevelEntity name="[repeated_gues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rival_year" xr10:uid="{D8AC51D0-828C-4BEB-98BB-91F832ED29D5}" sourceName="[Reservations_Stay_Days].[arrival_year]">
  <pivotTables>
    <pivotTable tabId="2" name="TablaDinámica2"/>
    <pivotTable tabId="4" name="TablaDinámica3"/>
    <pivotTable tabId="5" name="TablaDinámica4"/>
    <pivotTable tabId="5" name="TablaDinámica6"/>
    <pivotTable tabId="7" name="TablaDinámica2"/>
    <pivotTable tabId="7" name="TablaDinámica3"/>
    <pivotTable tabId="8" name="TablaDinámica5"/>
    <pivotTable tabId="6" name="TablaDinámica2"/>
    <pivotTable tabId="6" name="TablaDinámica3"/>
  </pivotTables>
  <data>
    <olap pivotCacheId="753763782">
      <levels count="2">
        <level uniqueName="[Reservations_Stay_Days].[arrival_year].[(All)]" sourceCaption="(All)" count="0"/>
        <level uniqueName="[Reservations_Stay_Days].[arrival_year].[arrival_year]" sourceCaption="arrival_year" count="2">
          <ranges>
            <range startItem="0">
              <i n="[Reservations_Stay_Days].[arrival_year].&amp;[2017]" c="2017"/>
              <i n="[Reservations_Stay_Days].[arrival_year].&amp;[2018]" c="2018"/>
            </range>
          </ranges>
        </level>
      </levels>
      <selections count="1">
        <selection n="[Reservations_Stay_Days].[arrival_year].&amp;[2018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rrival_year1" xr10:uid="{AA78122F-61C6-4017-BBDE-52DC15195BD4}" sourceName="[Reservations_Stay_Days].[arrival_year]">
  <pivotTables>
    <pivotTable tabId="16" name="TablaDinámica35"/>
  </pivotTables>
  <data>
    <olap pivotCacheId="1877085078">
      <levels count="2">
        <level uniqueName="[Reservations_Stay_Days].[arrival_year].[(All)]" sourceCaption="(All)" count="0"/>
        <level uniqueName="[Reservations_Stay_Days].[arrival_year].[arrival_year]" sourceCaption="arrival_year" count="2">
          <ranges>
            <range startItem="0">
              <i n="[Reservations_Stay_Days].[arrival_year].&amp;[2017]" c="2017"/>
              <i n="[Reservations_Stay_Days].[arrival_year].&amp;[2018]" c="2018"/>
            </range>
          </ranges>
        </level>
      </levels>
      <selections count="1">
        <selection n="[Reservations_Stay_Days].[arrival_year].&amp;[2018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rival_year" xr10:uid="{9C6EB0B5-A830-4106-820A-107E933D7605}" cache="SegmentaciónDeDatos_arrival_year" caption="Year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rival_year 1" xr10:uid="{5DB2E29E-F980-4050-866C-E6124925D86A}" cache="SegmentaciónDeDatos_arrival_year" caption="Year" level="1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rival_year 2" xr10:uid="{6AF23104-86A9-439A-8ACA-A548B750650D}" cache="SegmentaciónDeDatos_arrival_year" caption="Year" level="1" rowHeight="24130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rival_year 3" xr10:uid="{FEB1A2E9-1EB4-4D75-ADCD-F6B35894D9BA}" cache="SegmentaciónDeDatos_arrival_year" caption="Year" level="1" rowHeight="24130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rival_year 4" xr10:uid="{5DF54635-2FF1-4FEE-AE6B-43935028C5F5}" cache="SegmentaciónDeDatos_arrival_year" caption="Year" level="1" rowHeight="24130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rrival_year 5" xr10:uid="{8D85429F-4223-4BB2-9936-C0D38D69CBF5}" cache="SegmentaciónDeDatos_arrival_year1" caption="arrival_year" level="1" rowHeight="241300"/>
</slicer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>
        <a:ln w="19050" cap="flat" cmpd="sng" algn="ctr">
          <a:solidFill>
            <a:schemeClr val="accent3"/>
          </a:solidFill>
          <a:prstDash val="dash"/>
          <a:round/>
          <a:headEnd type="none" w="med" len="med"/>
          <a:tailEnd type="none" w="med" len="med"/>
        </a:ln>
      </a:spPr>
      <a:bodyPr/>
      <a:lstStyle/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microsoft.com/office/2007/relationships/slicer" Target="../slicers/slicer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4" Type="http://schemas.microsoft.com/office/2007/relationships/slicer" Target="../slicers/slicer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4" Type="http://schemas.microsoft.com/office/2007/relationships/slicer" Target="../slicers/slicer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10.xml"/><Relationship Id="rId4" Type="http://schemas.microsoft.com/office/2007/relationships/slicer" Target="../slicers/slicer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ivotTable" Target="../pivotTables/pivotTable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95E85-96B7-49EE-BA33-14E3CEB9339F}">
  <sheetPr codeName="Hoja1"/>
  <dimension ref="A1:Q20"/>
  <sheetViews>
    <sheetView tabSelected="1" zoomScaleNormal="100" workbookViewId="0">
      <selection activeCell="C8" sqref="C8"/>
    </sheetView>
  </sheetViews>
  <sheetFormatPr baseColWidth="10" defaultRowHeight="15" x14ac:dyDescent="0.2"/>
  <cols>
    <col min="1" max="1" width="12.5" bestFit="1" customWidth="1"/>
    <col min="2" max="2" width="17.5" customWidth="1"/>
    <col min="3" max="3" width="18.5" customWidth="1"/>
    <col min="4" max="4" width="20.1640625" hidden="1" customWidth="1"/>
    <col min="5" max="5" width="18.5" hidden="1" customWidth="1"/>
    <col min="6" max="6" width="10.83203125" hidden="1" customWidth="1"/>
    <col min="7" max="7" width="17" bestFit="1" customWidth="1"/>
    <col min="8" max="8" width="20.5" bestFit="1" customWidth="1"/>
    <col min="9" max="9" width="28.5" bestFit="1" customWidth="1"/>
    <col min="10" max="10" width="22" bestFit="1" customWidth="1"/>
    <col min="11" max="11" width="18.5" bestFit="1" customWidth="1"/>
    <col min="12" max="12" width="12.33203125" bestFit="1" customWidth="1"/>
    <col min="13" max="13" width="13.6640625" bestFit="1" customWidth="1"/>
    <col min="14" max="14" width="15.6640625" bestFit="1" customWidth="1"/>
    <col min="15" max="15" width="21.83203125" bestFit="1" customWidth="1"/>
    <col min="16" max="16" width="13.83203125" bestFit="1" customWidth="1"/>
    <col min="17" max="18" width="23.5" bestFit="1" customWidth="1"/>
    <col min="19" max="19" width="17.33203125" bestFit="1" customWidth="1"/>
    <col min="20" max="20" width="30.1640625" bestFit="1" customWidth="1"/>
    <col min="21" max="21" width="39.6640625" bestFit="1" customWidth="1"/>
    <col min="22" max="22" width="21.5" bestFit="1" customWidth="1"/>
    <col min="23" max="23" width="24.5" bestFit="1" customWidth="1"/>
    <col min="24" max="24" width="16.6640625" customWidth="1"/>
  </cols>
  <sheetData>
    <row r="1" spans="1:17" x14ac:dyDescent="0.2">
      <c r="A1" s="1" t="s">
        <v>4</v>
      </c>
      <c r="B1" t="s">
        <v>3</v>
      </c>
      <c r="C1" t="s">
        <v>5</v>
      </c>
      <c r="D1" t="s">
        <v>99</v>
      </c>
      <c r="E1" t="s">
        <v>100</v>
      </c>
      <c r="F1" t="s">
        <v>101</v>
      </c>
      <c r="O1" s="4" t="s">
        <v>6</v>
      </c>
      <c r="P1" s="3">
        <v>1009</v>
      </c>
      <c r="Q1" s="5">
        <v>77</v>
      </c>
    </row>
    <row r="2" spans="1:17" x14ac:dyDescent="0.2">
      <c r="A2" s="4" t="s">
        <v>6</v>
      </c>
      <c r="B2" s="3">
        <v>1009</v>
      </c>
      <c r="C2" s="5">
        <v>77</v>
      </c>
      <c r="O2" s="4" t="s">
        <v>7</v>
      </c>
      <c r="P2" s="3">
        <v>1695</v>
      </c>
      <c r="Q2" s="5">
        <v>79</v>
      </c>
    </row>
    <row r="3" spans="1:17" x14ac:dyDescent="0.2">
      <c r="A3" s="4" t="s">
        <v>7</v>
      </c>
      <c r="B3" s="3">
        <v>1695</v>
      </c>
      <c r="C3" s="5">
        <v>79</v>
      </c>
      <c r="D3" s="11">
        <f t="shared" ref="D3:D13" si="0">(B3-B2)/B2</f>
        <v>0.67988107036669976</v>
      </c>
      <c r="E3" s="11">
        <f t="shared" ref="E3:E13" si="1">(C3-C2)/C2</f>
        <v>2.5974025974025976E-2</v>
      </c>
      <c r="F3" s="21">
        <f t="shared" ref="F3:F13" si="2">D3/E3</f>
        <v>26.175421209117939</v>
      </c>
      <c r="O3" s="4" t="s">
        <v>8</v>
      </c>
      <c r="P3" s="3">
        <v>2356</v>
      </c>
      <c r="Q3" s="5">
        <v>85.5</v>
      </c>
    </row>
    <row r="4" spans="1:17" x14ac:dyDescent="0.2">
      <c r="A4" s="4" t="s">
        <v>8</v>
      </c>
      <c r="B4" s="3">
        <v>2356</v>
      </c>
      <c r="C4" s="5">
        <v>85.5</v>
      </c>
      <c r="D4" s="11">
        <f t="shared" si="0"/>
        <v>0.38997050147492623</v>
      </c>
      <c r="E4" s="11">
        <f t="shared" si="1"/>
        <v>8.2278481012658222E-2</v>
      </c>
      <c r="F4" s="21">
        <f t="shared" si="2"/>
        <v>4.7396414794644883</v>
      </c>
      <c r="O4" s="4" t="s">
        <v>9</v>
      </c>
      <c r="P4" s="3">
        <v>2731</v>
      </c>
      <c r="Q4" s="5">
        <v>96.3</v>
      </c>
    </row>
    <row r="5" spans="1:17" x14ac:dyDescent="0.2">
      <c r="A5" s="4" t="s">
        <v>9</v>
      </c>
      <c r="B5" s="3">
        <v>2731</v>
      </c>
      <c r="C5" s="5">
        <v>96.3</v>
      </c>
      <c r="D5" s="11">
        <f t="shared" si="0"/>
        <v>0.15916808149405773</v>
      </c>
      <c r="E5" s="11">
        <f t="shared" si="1"/>
        <v>0.12631578947368419</v>
      </c>
      <c r="F5" s="21">
        <f t="shared" si="2"/>
        <v>1.2600806451612905</v>
      </c>
      <c r="O5" s="4" t="s">
        <v>0</v>
      </c>
      <c r="P5" s="3">
        <v>2595</v>
      </c>
      <c r="Q5" s="5">
        <v>110.08</v>
      </c>
    </row>
    <row r="6" spans="1:17" x14ac:dyDescent="0.2">
      <c r="A6" s="4" t="s">
        <v>0</v>
      </c>
      <c r="B6" s="3">
        <v>2595</v>
      </c>
      <c r="C6" s="5">
        <v>110.08</v>
      </c>
      <c r="D6" s="11">
        <f t="shared" si="0"/>
        <v>-4.9798608568290006E-2</v>
      </c>
      <c r="E6" s="11">
        <f t="shared" si="1"/>
        <v>0.14309449636552443</v>
      </c>
      <c r="F6" s="21">
        <f t="shared" si="2"/>
        <v>-0.34801204681613401</v>
      </c>
      <c r="O6" s="4" t="s">
        <v>10</v>
      </c>
      <c r="P6" s="3">
        <v>3197</v>
      </c>
      <c r="Q6" s="5">
        <v>115</v>
      </c>
    </row>
    <row r="7" spans="1:17" x14ac:dyDescent="0.2">
      <c r="A7" s="4" t="s">
        <v>10</v>
      </c>
      <c r="B7" s="3">
        <v>3197</v>
      </c>
      <c r="C7" s="5">
        <v>115</v>
      </c>
      <c r="D7" s="11">
        <f t="shared" si="0"/>
        <v>0.23198458574181119</v>
      </c>
      <c r="E7" s="11">
        <f t="shared" si="1"/>
        <v>4.4694767441860482E-2</v>
      </c>
      <c r="F7" s="21">
        <f t="shared" si="2"/>
        <v>5.1904193492801962</v>
      </c>
      <c r="O7" s="4" t="s">
        <v>11</v>
      </c>
      <c r="P7" s="3">
        <v>2553</v>
      </c>
      <c r="Q7" s="5">
        <v>110</v>
      </c>
    </row>
    <row r="8" spans="1:17" x14ac:dyDescent="0.2">
      <c r="A8" s="4" t="s">
        <v>11</v>
      </c>
      <c r="B8" s="3">
        <v>2553</v>
      </c>
      <c r="C8" s="5">
        <v>110</v>
      </c>
      <c r="D8" s="11">
        <f t="shared" si="0"/>
        <v>-0.20143884892086331</v>
      </c>
      <c r="E8" s="11">
        <f t="shared" si="1"/>
        <v>-4.3478260869565216E-2</v>
      </c>
      <c r="F8" s="21">
        <f t="shared" si="2"/>
        <v>4.6330935251798557</v>
      </c>
      <c r="O8" s="4" t="s">
        <v>12</v>
      </c>
      <c r="P8" s="3">
        <v>2797</v>
      </c>
      <c r="Q8" s="5">
        <v>115</v>
      </c>
    </row>
    <row r="9" spans="1:17" x14ac:dyDescent="0.2">
      <c r="A9" s="4" t="s">
        <v>12</v>
      </c>
      <c r="B9" s="3">
        <v>2797</v>
      </c>
      <c r="C9" s="5">
        <v>115</v>
      </c>
      <c r="D9" s="11">
        <f t="shared" si="0"/>
        <v>9.5573834704269486E-2</v>
      </c>
      <c r="E9" s="11">
        <f t="shared" si="1"/>
        <v>4.5454545454545456E-2</v>
      </c>
      <c r="F9" s="21">
        <f t="shared" si="2"/>
        <v>2.1026243634939288</v>
      </c>
      <c r="O9" s="4" t="s">
        <v>13</v>
      </c>
      <c r="P9" s="3">
        <v>2958</v>
      </c>
      <c r="Q9" s="5">
        <v>119</v>
      </c>
    </row>
    <row r="10" spans="1:17" x14ac:dyDescent="0.2">
      <c r="A10" s="4" t="s">
        <v>13</v>
      </c>
      <c r="B10" s="3">
        <v>2958</v>
      </c>
      <c r="C10" s="5">
        <v>119</v>
      </c>
      <c r="D10" s="11">
        <f t="shared" si="0"/>
        <v>5.7561673221308542E-2</v>
      </c>
      <c r="E10" s="11">
        <f t="shared" si="1"/>
        <v>3.4782608695652174E-2</v>
      </c>
      <c r="F10" s="21">
        <f t="shared" si="2"/>
        <v>1.6548981051126206</v>
      </c>
      <c r="O10" s="4" t="s">
        <v>14</v>
      </c>
      <c r="P10" s="3">
        <v>3398</v>
      </c>
      <c r="Q10" s="5">
        <v>108</v>
      </c>
    </row>
    <row r="11" spans="1:17" x14ac:dyDescent="0.2">
      <c r="A11" s="4" t="s">
        <v>14</v>
      </c>
      <c r="B11" s="3">
        <v>3398</v>
      </c>
      <c r="C11" s="5">
        <v>108</v>
      </c>
      <c r="D11" s="11">
        <f t="shared" si="0"/>
        <v>0.14874915483434753</v>
      </c>
      <c r="E11" s="11">
        <f t="shared" si="1"/>
        <v>-9.2436974789915971E-2</v>
      </c>
      <c r="F11" s="21">
        <f t="shared" si="2"/>
        <v>-1.6091954022988504</v>
      </c>
      <c r="O11" s="4" t="s">
        <v>15</v>
      </c>
      <c r="P11" s="3">
        <v>2327</v>
      </c>
      <c r="Q11" s="5">
        <v>89</v>
      </c>
    </row>
    <row r="12" spans="1:17" x14ac:dyDescent="0.2">
      <c r="A12" s="4" t="s">
        <v>15</v>
      </c>
      <c r="B12" s="3">
        <v>2327</v>
      </c>
      <c r="C12" s="5">
        <v>89</v>
      </c>
      <c r="D12" s="11">
        <f t="shared" si="0"/>
        <v>-0.31518540317834021</v>
      </c>
      <c r="E12" s="11">
        <f t="shared" si="1"/>
        <v>-0.17592592592592593</v>
      </c>
      <c r="F12" s="21">
        <f t="shared" si="2"/>
        <v>1.7915801864874075</v>
      </c>
      <c r="O12" s="4" t="s">
        <v>16</v>
      </c>
      <c r="P12" s="3">
        <v>2090</v>
      </c>
      <c r="Q12" s="5">
        <v>88.4</v>
      </c>
    </row>
    <row r="13" spans="1:17" x14ac:dyDescent="0.2">
      <c r="A13" s="4" t="s">
        <v>16</v>
      </c>
      <c r="B13" s="3">
        <v>2090</v>
      </c>
      <c r="C13" s="5">
        <v>88.4</v>
      </c>
      <c r="D13" s="11">
        <f t="shared" si="0"/>
        <v>-0.10184787279759347</v>
      </c>
      <c r="E13" s="11">
        <f t="shared" si="1"/>
        <v>-6.7415730337078011E-3</v>
      </c>
      <c r="F13" s="21">
        <f t="shared" si="2"/>
        <v>15.107434464976508</v>
      </c>
    </row>
    <row r="14" spans="1:17" x14ac:dyDescent="0.2">
      <c r="A14" s="2" t="s">
        <v>2</v>
      </c>
      <c r="B14" s="3">
        <v>29706</v>
      </c>
      <c r="C14" s="5">
        <v>101.7</v>
      </c>
    </row>
    <row r="20" spans="6:6" x14ac:dyDescent="0.2">
      <c r="F20" t="s">
        <v>43</v>
      </c>
    </row>
  </sheetData>
  <phoneticPr fontId="1" type="noConversion"/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C4F80-4077-40B0-8662-1F57D9B85C52}">
  <sheetPr codeName="Hoja4"/>
  <dimension ref="A1:B2"/>
  <sheetViews>
    <sheetView workbookViewId="0"/>
  </sheetViews>
  <sheetFormatPr baseColWidth="10" defaultRowHeight="15" x14ac:dyDescent="0.2"/>
  <cols>
    <col min="1" max="1" width="26.6640625" bestFit="1" customWidth="1"/>
    <col min="2" max="2" width="22.83203125" bestFit="1" customWidth="1"/>
  </cols>
  <sheetData>
    <row r="1" spans="1:2" x14ac:dyDescent="0.2">
      <c r="A1" t="s">
        <v>23</v>
      </c>
      <c r="B1" t="s">
        <v>1</v>
      </c>
    </row>
    <row r="2" spans="1:2" x14ac:dyDescent="0.2">
      <c r="A2">
        <v>78</v>
      </c>
      <c r="B2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890AF-99E5-4AED-9822-50C21A629A28}">
  <sheetPr codeName="Hoja2"/>
  <dimension ref="A1:V30"/>
  <sheetViews>
    <sheetView zoomScale="76" zoomScaleNormal="76" workbookViewId="0">
      <selection activeCell="E31" sqref="E31"/>
    </sheetView>
  </sheetViews>
  <sheetFormatPr baseColWidth="10" defaultRowHeight="15" x14ac:dyDescent="0.2"/>
  <cols>
    <col min="1" max="1" width="13.83203125" bestFit="1" customWidth="1"/>
    <col min="2" max="2" width="18.5" bestFit="1" customWidth="1"/>
    <col min="3" max="3" width="17.5" bestFit="1" customWidth="1"/>
    <col min="4" max="4" width="15.6640625" bestFit="1" customWidth="1"/>
    <col min="5" max="5" width="12" bestFit="1" customWidth="1"/>
    <col min="6" max="6" width="12.83203125" bestFit="1" customWidth="1"/>
    <col min="7" max="7" width="12.5" bestFit="1" customWidth="1"/>
    <col min="8" max="8" width="12" bestFit="1" customWidth="1"/>
    <col min="9" max="9" width="17.5" bestFit="1" customWidth="1"/>
    <col min="10" max="10" width="21.33203125" bestFit="1" customWidth="1"/>
    <col min="11" max="11" width="14.5" bestFit="1" customWidth="1"/>
    <col min="12" max="12" width="18.5" bestFit="1" customWidth="1"/>
    <col min="13" max="13" width="4.1640625" customWidth="1"/>
    <col min="14" max="14" width="3.5" bestFit="1" customWidth="1"/>
    <col min="15" max="15" width="13.1640625" customWidth="1"/>
    <col min="16" max="16" width="7.33203125" customWidth="1"/>
    <col min="17" max="17" width="9.6640625" customWidth="1"/>
    <col min="18" max="18" width="26.5" customWidth="1"/>
    <col min="19" max="19" width="10.5" customWidth="1"/>
    <col min="20" max="20" width="13.1640625" customWidth="1"/>
    <col min="21" max="21" width="15.5" customWidth="1"/>
  </cols>
  <sheetData>
    <row r="1" spans="1:22" x14ac:dyDescent="0.2">
      <c r="A1" s="1" t="s">
        <v>17</v>
      </c>
      <c r="B1" t="s">
        <v>5</v>
      </c>
      <c r="C1" t="s">
        <v>3</v>
      </c>
      <c r="D1" t="s">
        <v>20</v>
      </c>
      <c r="E1" t="s">
        <v>19</v>
      </c>
      <c r="G1" s="1" t="s">
        <v>21</v>
      </c>
      <c r="H1" t="s">
        <v>22</v>
      </c>
      <c r="I1" t="s">
        <v>57</v>
      </c>
      <c r="J1" t="s">
        <v>58</v>
      </c>
      <c r="K1" t="s">
        <v>18</v>
      </c>
      <c r="L1" t="s">
        <v>5</v>
      </c>
      <c r="N1" t="s">
        <v>61</v>
      </c>
      <c r="O1" t="s">
        <v>60</v>
      </c>
      <c r="P1" t="s">
        <v>59</v>
      </c>
      <c r="Q1" t="s">
        <v>62</v>
      </c>
      <c r="R1" t="s">
        <v>63</v>
      </c>
      <c r="S1" t="s">
        <v>83</v>
      </c>
      <c r="T1" t="s">
        <v>40</v>
      </c>
      <c r="U1" t="s">
        <v>41</v>
      </c>
    </row>
    <row r="2" spans="1:22" x14ac:dyDescent="0.2">
      <c r="A2" s="2" t="s">
        <v>64</v>
      </c>
      <c r="B2" s="8">
        <v>95</v>
      </c>
      <c r="C2" s="3">
        <v>22432</v>
      </c>
      <c r="D2" s="3">
        <v>66072</v>
      </c>
      <c r="E2" s="6">
        <v>3</v>
      </c>
      <c r="G2" s="2">
        <v>1</v>
      </c>
      <c r="H2" s="3">
        <v>9743</v>
      </c>
      <c r="I2" s="3">
        <v>1332</v>
      </c>
      <c r="J2" s="3">
        <v>4105</v>
      </c>
      <c r="K2" s="3">
        <v>2</v>
      </c>
      <c r="L2" s="5">
        <v>99</v>
      </c>
      <c r="N2" s="2">
        <v>1</v>
      </c>
      <c r="O2" s="3">
        <v>1332</v>
      </c>
      <c r="P2" s="3">
        <v>4105</v>
      </c>
      <c r="Q2" s="5">
        <v>99</v>
      </c>
      <c r="R2" s="11">
        <f>O2/(O2+P2)</f>
        <v>0.24498804487768991</v>
      </c>
      <c r="S2" s="16" t="s">
        <v>85</v>
      </c>
      <c r="T2" s="17">
        <f>SUM(O2:O6)</f>
        <v>9832</v>
      </c>
      <c r="U2" s="17">
        <f>SUM(P2:P6)</f>
        <v>17621</v>
      </c>
      <c r="V2" s="11">
        <f>T2/(T2+U2)</f>
        <v>0.35813936546096964</v>
      </c>
    </row>
    <row r="3" spans="1:22" x14ac:dyDescent="0.2">
      <c r="A3" s="2" t="s">
        <v>65</v>
      </c>
      <c r="B3" s="8">
        <v>130.05000000000001</v>
      </c>
      <c r="C3" s="3">
        <v>5506</v>
      </c>
      <c r="D3" s="3">
        <v>19252</v>
      </c>
      <c r="E3" s="6">
        <v>3</v>
      </c>
      <c r="G3" s="2">
        <v>2</v>
      </c>
      <c r="H3" s="3">
        <v>12562</v>
      </c>
      <c r="I3" s="3">
        <v>2614</v>
      </c>
      <c r="J3" s="3">
        <v>3861</v>
      </c>
      <c r="K3" s="3">
        <v>2</v>
      </c>
      <c r="L3" s="5">
        <v>108.57</v>
      </c>
      <c r="N3" s="2">
        <v>2</v>
      </c>
      <c r="O3" s="3">
        <v>2614</v>
      </c>
      <c r="P3" s="3">
        <v>3861</v>
      </c>
      <c r="Q3" s="5">
        <v>108.57</v>
      </c>
      <c r="R3" s="11">
        <f t="shared" ref="R3:R25" si="0">O3/(O3+P3)</f>
        <v>0.40370656370656371</v>
      </c>
      <c r="S3" s="16" t="s">
        <v>86</v>
      </c>
      <c r="T3" s="17">
        <f>SUM(O7:O11)</f>
        <v>977</v>
      </c>
      <c r="U3" s="17">
        <f>SUM(P7:P11)</f>
        <v>1117</v>
      </c>
      <c r="V3" s="11">
        <f t="shared" ref="V3:V6" si="1">T3/(T3+U3)</f>
        <v>0.46657115568290353</v>
      </c>
    </row>
    <row r="4" spans="1:22" x14ac:dyDescent="0.2">
      <c r="A4" s="2" t="s">
        <v>66</v>
      </c>
      <c r="B4" s="8">
        <v>186.3</v>
      </c>
      <c r="C4" s="3">
        <v>832</v>
      </c>
      <c r="D4" s="3">
        <v>2739</v>
      </c>
      <c r="E4" s="6">
        <v>3</v>
      </c>
      <c r="G4" s="2">
        <v>3</v>
      </c>
      <c r="H4" s="3">
        <v>16620</v>
      </c>
      <c r="I4" s="3">
        <v>3303</v>
      </c>
      <c r="J4" s="3">
        <v>5044</v>
      </c>
      <c r="K4" s="3">
        <v>2</v>
      </c>
      <c r="L4" s="5">
        <v>101.55</v>
      </c>
      <c r="N4" s="2">
        <v>3</v>
      </c>
      <c r="O4" s="3">
        <v>3303</v>
      </c>
      <c r="P4" s="3">
        <v>5044</v>
      </c>
      <c r="Q4" s="5">
        <v>101.55</v>
      </c>
      <c r="R4" s="11">
        <f t="shared" si="0"/>
        <v>0.39571103390439677</v>
      </c>
      <c r="S4" s="16" t="s">
        <v>87</v>
      </c>
      <c r="T4" s="17">
        <f>SUM(O12:O16)</f>
        <v>89</v>
      </c>
      <c r="U4" s="17">
        <f>SUM(P12:P16)</f>
        <v>37</v>
      </c>
      <c r="V4" s="11">
        <f t="shared" si="1"/>
        <v>0.70634920634920639</v>
      </c>
    </row>
    <row r="5" spans="1:22" x14ac:dyDescent="0.2">
      <c r="A5" s="2" t="s">
        <v>67</v>
      </c>
      <c r="B5" s="8">
        <v>86.5</v>
      </c>
      <c r="C5" s="3">
        <v>543</v>
      </c>
      <c r="D5" s="3">
        <v>1792</v>
      </c>
      <c r="E5" s="6">
        <v>3</v>
      </c>
      <c r="G5" s="2">
        <v>4</v>
      </c>
      <c r="H5" s="3">
        <v>10531</v>
      </c>
      <c r="I5" s="3">
        <v>1819</v>
      </c>
      <c r="J5" s="3">
        <v>3199</v>
      </c>
      <c r="K5" s="3">
        <v>2</v>
      </c>
      <c r="L5" s="5">
        <v>99.45</v>
      </c>
      <c r="N5" s="2">
        <v>4</v>
      </c>
      <c r="O5" s="3">
        <v>1819</v>
      </c>
      <c r="P5" s="3">
        <v>3199</v>
      </c>
      <c r="Q5" s="5">
        <v>99.45</v>
      </c>
      <c r="R5" s="11">
        <f t="shared" si="0"/>
        <v>0.36249501793543243</v>
      </c>
      <c r="S5" s="16" t="s">
        <v>88</v>
      </c>
      <c r="T5" s="17">
        <f>SUM(O17:O21)</f>
        <v>18</v>
      </c>
      <c r="U5" s="17">
        <f>SUM(P17:P21)</f>
        <v>6</v>
      </c>
      <c r="V5" s="11">
        <f t="shared" si="1"/>
        <v>0.75</v>
      </c>
    </row>
    <row r="6" spans="1:22" x14ac:dyDescent="0.2">
      <c r="A6" s="2" t="s">
        <v>68</v>
      </c>
      <c r="B6" s="8">
        <v>120</v>
      </c>
      <c r="C6" s="3">
        <v>245</v>
      </c>
      <c r="D6" s="3">
        <v>745</v>
      </c>
      <c r="E6" s="6">
        <v>3</v>
      </c>
      <c r="G6" s="2">
        <v>5</v>
      </c>
      <c r="H6" s="3">
        <v>4628</v>
      </c>
      <c r="I6" s="3">
        <v>764</v>
      </c>
      <c r="J6" s="3">
        <v>1412</v>
      </c>
      <c r="K6" s="3">
        <v>2</v>
      </c>
      <c r="L6" s="5">
        <v>99.95</v>
      </c>
      <c r="N6" s="2">
        <v>5</v>
      </c>
      <c r="O6" s="3">
        <v>764</v>
      </c>
      <c r="P6" s="3">
        <v>1412</v>
      </c>
      <c r="Q6" s="5">
        <v>99.95</v>
      </c>
      <c r="R6" s="11">
        <f t="shared" si="0"/>
        <v>0.35110294117647056</v>
      </c>
      <c r="S6" s="11" t="s">
        <v>84</v>
      </c>
      <c r="T6" s="17">
        <f>SUM(O22:O25)</f>
        <v>7</v>
      </c>
      <c r="U6" s="17">
        <f>SUM(P22:P25)</f>
        <v>2</v>
      </c>
      <c r="V6" s="11">
        <f t="shared" si="1"/>
        <v>0.77777777777777779</v>
      </c>
    </row>
    <row r="7" spans="1:22" x14ac:dyDescent="0.2">
      <c r="A7" s="2" t="s">
        <v>69</v>
      </c>
      <c r="B7" s="8">
        <v>199.20499999999998</v>
      </c>
      <c r="C7" s="3">
        <v>144</v>
      </c>
      <c r="D7" s="3">
        <v>430</v>
      </c>
      <c r="E7" s="6">
        <v>3</v>
      </c>
      <c r="G7" s="2">
        <v>6</v>
      </c>
      <c r="H7" s="3">
        <v>1777</v>
      </c>
      <c r="I7" s="3">
        <v>440</v>
      </c>
      <c r="J7" s="3">
        <v>454</v>
      </c>
      <c r="K7" s="3">
        <v>2</v>
      </c>
      <c r="L7" s="5">
        <v>110</v>
      </c>
      <c r="N7" s="2">
        <v>6</v>
      </c>
      <c r="O7" s="3">
        <v>440</v>
      </c>
      <c r="P7" s="3">
        <v>454</v>
      </c>
      <c r="Q7" s="5">
        <v>110</v>
      </c>
      <c r="R7" s="11">
        <f t="shared" si="0"/>
        <v>0.49217002237136465</v>
      </c>
      <c r="S7" s="11"/>
      <c r="T7" s="11"/>
    </row>
    <row r="8" spans="1:22" x14ac:dyDescent="0.2">
      <c r="A8" s="2" t="s">
        <v>70</v>
      </c>
      <c r="B8" s="8">
        <v>120</v>
      </c>
      <c r="C8" s="3">
        <v>4</v>
      </c>
      <c r="D8" s="3">
        <v>13</v>
      </c>
      <c r="E8" s="6">
        <v>2.5</v>
      </c>
      <c r="G8" s="2">
        <v>7</v>
      </c>
      <c r="H8" s="3">
        <v>1876</v>
      </c>
      <c r="I8" s="3">
        <v>360</v>
      </c>
      <c r="J8" s="3">
        <v>498</v>
      </c>
      <c r="K8" s="3">
        <v>2</v>
      </c>
      <c r="L8" s="5">
        <v>99.45</v>
      </c>
      <c r="N8" s="2">
        <v>7</v>
      </c>
      <c r="O8" s="3">
        <v>360</v>
      </c>
      <c r="P8" s="3">
        <v>498</v>
      </c>
      <c r="Q8" s="5">
        <v>99.45</v>
      </c>
      <c r="R8" s="11">
        <f t="shared" si="0"/>
        <v>0.41958041958041958</v>
      </c>
      <c r="S8" s="11"/>
      <c r="T8" s="11"/>
    </row>
    <row r="9" spans="1:22" x14ac:dyDescent="0.2">
      <c r="A9" s="2" t="s">
        <v>2</v>
      </c>
      <c r="B9" s="8">
        <v>101.7</v>
      </c>
      <c r="C9" s="3">
        <v>29706</v>
      </c>
      <c r="D9" s="3">
        <v>91043</v>
      </c>
      <c r="E9" s="6">
        <v>3</v>
      </c>
      <c r="G9" s="2">
        <v>8</v>
      </c>
      <c r="H9" s="3">
        <v>338</v>
      </c>
      <c r="I9" s="3">
        <v>78</v>
      </c>
      <c r="J9" s="3">
        <v>81</v>
      </c>
      <c r="K9" s="3">
        <v>2</v>
      </c>
      <c r="L9" s="5">
        <v>96.9</v>
      </c>
      <c r="N9" s="2">
        <v>8</v>
      </c>
      <c r="O9" s="3">
        <v>78</v>
      </c>
      <c r="P9" s="3">
        <v>81</v>
      </c>
      <c r="Q9" s="5">
        <v>96.9</v>
      </c>
      <c r="R9" s="11">
        <f t="shared" si="0"/>
        <v>0.49056603773584906</v>
      </c>
      <c r="S9" s="11"/>
      <c r="T9" s="11"/>
    </row>
    <row r="10" spans="1:22" x14ac:dyDescent="0.2">
      <c r="G10" s="2">
        <v>9</v>
      </c>
      <c r="H10" s="3">
        <v>181</v>
      </c>
      <c r="I10" s="3">
        <v>46</v>
      </c>
      <c r="J10" s="3">
        <v>40</v>
      </c>
      <c r="K10" s="3">
        <v>2</v>
      </c>
      <c r="L10" s="5">
        <v>103.99000000000001</v>
      </c>
      <c r="N10" s="2">
        <v>9</v>
      </c>
      <c r="O10" s="3">
        <v>46</v>
      </c>
      <c r="P10" s="3">
        <v>40</v>
      </c>
      <c r="Q10" s="5">
        <v>103.99000000000001</v>
      </c>
      <c r="R10" s="11">
        <f t="shared" si="0"/>
        <v>0.53488372093023251</v>
      </c>
      <c r="S10" s="11"/>
      <c r="T10" s="11"/>
    </row>
    <row r="11" spans="1:22" x14ac:dyDescent="0.2">
      <c r="A11" s="2"/>
      <c r="B11" s="3"/>
      <c r="C11" s="10"/>
      <c r="D11" s="10"/>
      <c r="G11" s="2">
        <v>10</v>
      </c>
      <c r="H11" s="3">
        <v>194</v>
      </c>
      <c r="I11" s="3">
        <v>53</v>
      </c>
      <c r="J11" s="3">
        <v>44</v>
      </c>
      <c r="K11" s="3">
        <v>2</v>
      </c>
      <c r="L11" s="5">
        <v>90.95</v>
      </c>
      <c r="N11" s="2">
        <v>10</v>
      </c>
      <c r="O11" s="3">
        <v>53</v>
      </c>
      <c r="P11" s="3">
        <v>44</v>
      </c>
      <c r="Q11" s="5">
        <v>90.95</v>
      </c>
      <c r="R11" s="11">
        <f t="shared" si="0"/>
        <v>0.54639175257731953</v>
      </c>
      <c r="S11" s="11"/>
      <c r="T11" s="11"/>
    </row>
    <row r="12" spans="1:22" x14ac:dyDescent="0.2">
      <c r="A12" s="2" t="s">
        <v>102</v>
      </c>
      <c r="B12" s="22">
        <f>($C$6+$C$7+$C$8+$C$5+$C$4)</f>
        <v>1768</v>
      </c>
      <c r="C12" s="10"/>
      <c r="D12" s="10"/>
      <c r="G12" s="2">
        <v>11</v>
      </c>
      <c r="H12" s="3">
        <v>75</v>
      </c>
      <c r="I12" s="3">
        <v>13</v>
      </c>
      <c r="J12" s="3">
        <v>19</v>
      </c>
      <c r="K12" s="3">
        <v>2</v>
      </c>
      <c r="L12" s="5">
        <v>105.16</v>
      </c>
      <c r="N12" s="2">
        <v>11</v>
      </c>
      <c r="O12" s="3">
        <v>13</v>
      </c>
      <c r="P12" s="3">
        <v>19</v>
      </c>
      <c r="Q12" s="5">
        <v>105.16</v>
      </c>
      <c r="R12" s="11">
        <f t="shared" si="0"/>
        <v>0.40625</v>
      </c>
      <c r="S12" s="11"/>
      <c r="T12" s="11"/>
    </row>
    <row r="13" spans="1:22" x14ac:dyDescent="0.2">
      <c r="A13" s="2" t="s">
        <v>65</v>
      </c>
      <c r="B13" s="3">
        <v>5506</v>
      </c>
      <c r="C13" s="10"/>
      <c r="D13" s="10"/>
      <c r="G13" s="2">
        <v>12</v>
      </c>
      <c r="H13" s="3">
        <v>44</v>
      </c>
      <c r="I13" s="3">
        <v>14</v>
      </c>
      <c r="J13" s="3">
        <v>7</v>
      </c>
      <c r="K13" s="3">
        <v>2</v>
      </c>
      <c r="L13" s="5">
        <v>108.45</v>
      </c>
      <c r="N13" s="2">
        <v>12</v>
      </c>
      <c r="O13" s="3">
        <v>14</v>
      </c>
      <c r="P13" s="3">
        <v>7</v>
      </c>
      <c r="Q13" s="5">
        <v>108.45</v>
      </c>
      <c r="R13" s="11">
        <f t="shared" si="0"/>
        <v>0.66666666666666663</v>
      </c>
      <c r="S13" s="11"/>
      <c r="T13" s="11"/>
    </row>
    <row r="14" spans="1:22" x14ac:dyDescent="0.2">
      <c r="A14" s="2" t="s">
        <v>64</v>
      </c>
      <c r="B14" s="3">
        <v>22432</v>
      </c>
      <c r="C14" s="10"/>
      <c r="D14" s="10"/>
      <c r="G14" s="2">
        <v>13</v>
      </c>
      <c r="H14" s="3">
        <v>26</v>
      </c>
      <c r="I14" s="3">
        <v>11</v>
      </c>
      <c r="J14" s="3">
        <v>2</v>
      </c>
      <c r="K14" s="3">
        <v>2</v>
      </c>
      <c r="L14" s="5">
        <v>92.31</v>
      </c>
      <c r="N14" s="2">
        <v>13</v>
      </c>
      <c r="O14" s="3">
        <v>11</v>
      </c>
      <c r="P14" s="3">
        <v>2</v>
      </c>
      <c r="Q14" s="5">
        <v>92.31</v>
      </c>
      <c r="R14" s="11">
        <f t="shared" si="0"/>
        <v>0.84615384615384615</v>
      </c>
      <c r="S14" s="11"/>
      <c r="T14" s="11"/>
    </row>
    <row r="15" spans="1:22" x14ac:dyDescent="0.2">
      <c r="C15" s="3"/>
      <c r="D15" s="10"/>
      <c r="G15" s="2">
        <v>14</v>
      </c>
      <c r="H15" s="3">
        <v>67</v>
      </c>
      <c r="I15" s="3">
        <v>26</v>
      </c>
      <c r="J15" s="3">
        <v>5</v>
      </c>
      <c r="K15" s="3">
        <v>2</v>
      </c>
      <c r="L15" s="5">
        <v>104.13</v>
      </c>
      <c r="N15" s="2">
        <v>14</v>
      </c>
      <c r="O15" s="3">
        <v>26</v>
      </c>
      <c r="P15" s="3">
        <v>5</v>
      </c>
      <c r="Q15" s="5">
        <v>104.13</v>
      </c>
      <c r="R15" s="11">
        <f t="shared" si="0"/>
        <v>0.83870967741935487</v>
      </c>
      <c r="S15" s="11"/>
      <c r="T15" s="11"/>
    </row>
    <row r="16" spans="1:22" x14ac:dyDescent="0.2">
      <c r="A16" s="2"/>
      <c r="C16" s="3"/>
      <c r="D16" s="10"/>
      <c r="G16" s="2">
        <v>15</v>
      </c>
      <c r="H16" s="3">
        <v>42</v>
      </c>
      <c r="I16" s="3">
        <v>25</v>
      </c>
      <c r="J16" s="3">
        <v>4</v>
      </c>
      <c r="K16" s="3">
        <v>1</v>
      </c>
      <c r="L16" s="5">
        <v>95</v>
      </c>
      <c r="N16" s="2">
        <v>15</v>
      </c>
      <c r="O16" s="3">
        <v>25</v>
      </c>
      <c r="P16" s="3">
        <v>4</v>
      </c>
      <c r="Q16" s="5">
        <v>95</v>
      </c>
      <c r="R16" s="11">
        <f t="shared" si="0"/>
        <v>0.86206896551724133</v>
      </c>
      <c r="S16" s="11"/>
      <c r="T16" s="11"/>
    </row>
    <row r="17" spans="1:20" x14ac:dyDescent="0.2">
      <c r="A17" s="2"/>
      <c r="C17" s="3"/>
      <c r="D17" s="10"/>
      <c r="G17" s="2">
        <v>16</v>
      </c>
      <c r="H17" s="3">
        <v>10</v>
      </c>
      <c r="I17" s="3">
        <v>5</v>
      </c>
      <c r="J17" s="3">
        <v>1</v>
      </c>
      <c r="K17" s="3">
        <v>1.5</v>
      </c>
      <c r="L17" s="5">
        <v>80.300000000000011</v>
      </c>
      <c r="N17" s="2">
        <v>16</v>
      </c>
      <c r="O17" s="3">
        <v>5</v>
      </c>
      <c r="P17" s="3">
        <v>1</v>
      </c>
      <c r="Q17" s="5">
        <v>80.300000000000011</v>
      </c>
      <c r="R17" s="11">
        <f t="shared" si="0"/>
        <v>0.83333333333333337</v>
      </c>
      <c r="S17" s="11"/>
      <c r="T17" s="11"/>
    </row>
    <row r="18" spans="1:20" x14ac:dyDescent="0.2">
      <c r="A18" s="2"/>
      <c r="C18" s="3"/>
      <c r="G18" s="2">
        <v>17</v>
      </c>
      <c r="H18" s="3">
        <v>7</v>
      </c>
      <c r="I18" s="3">
        <v>2</v>
      </c>
      <c r="J18" s="3">
        <v>1</v>
      </c>
      <c r="K18" s="3">
        <v>2</v>
      </c>
      <c r="L18" s="5">
        <v>88.12</v>
      </c>
      <c r="N18" s="2">
        <v>17</v>
      </c>
      <c r="O18" s="3">
        <v>2</v>
      </c>
      <c r="P18" s="3">
        <v>1</v>
      </c>
      <c r="Q18" s="5">
        <v>88.12</v>
      </c>
      <c r="R18" s="11">
        <f t="shared" si="0"/>
        <v>0.66666666666666663</v>
      </c>
      <c r="S18" s="11"/>
      <c r="T18" s="11"/>
    </row>
    <row r="19" spans="1:20" x14ac:dyDescent="0.2">
      <c r="G19" s="2">
        <v>18</v>
      </c>
      <c r="H19" s="3">
        <v>5</v>
      </c>
      <c r="I19" s="3">
        <v>3</v>
      </c>
      <c r="J19" s="3">
        <v>0</v>
      </c>
      <c r="K19" s="3">
        <v>1</v>
      </c>
      <c r="L19" s="5">
        <v>110</v>
      </c>
      <c r="N19" s="2">
        <v>18</v>
      </c>
      <c r="O19" s="3">
        <v>3</v>
      </c>
      <c r="P19" s="3">
        <v>0</v>
      </c>
      <c r="Q19" s="5">
        <v>110</v>
      </c>
      <c r="R19" s="11">
        <f t="shared" si="0"/>
        <v>1</v>
      </c>
      <c r="S19" s="11"/>
      <c r="T19" s="11"/>
    </row>
    <row r="20" spans="1:20" x14ac:dyDescent="0.2">
      <c r="G20" s="2">
        <v>19</v>
      </c>
      <c r="H20" s="3">
        <v>6</v>
      </c>
      <c r="I20" s="3">
        <v>3</v>
      </c>
      <c r="J20" s="3">
        <v>1</v>
      </c>
      <c r="K20" s="3">
        <v>1.5</v>
      </c>
      <c r="L20" s="5">
        <v>91.034999999999997</v>
      </c>
      <c r="N20" s="2">
        <v>19</v>
      </c>
      <c r="O20" s="3">
        <v>3</v>
      </c>
      <c r="P20" s="3">
        <v>1</v>
      </c>
      <c r="Q20" s="5">
        <v>91.034999999999997</v>
      </c>
      <c r="R20" s="11">
        <f t="shared" si="0"/>
        <v>0.75</v>
      </c>
      <c r="S20" s="11"/>
      <c r="T20" s="11"/>
    </row>
    <row r="21" spans="1:20" x14ac:dyDescent="0.2">
      <c r="G21" s="2">
        <v>20</v>
      </c>
      <c r="H21" s="3">
        <v>12</v>
      </c>
      <c r="I21" s="3">
        <v>5</v>
      </c>
      <c r="J21" s="3">
        <v>3</v>
      </c>
      <c r="K21" s="3">
        <v>1.5</v>
      </c>
      <c r="L21" s="5">
        <v>81.78</v>
      </c>
      <c r="N21" s="2">
        <v>20</v>
      </c>
      <c r="O21" s="3">
        <v>5</v>
      </c>
      <c r="P21" s="3">
        <v>3</v>
      </c>
      <c r="Q21" s="5">
        <v>81.78</v>
      </c>
      <c r="R21" s="11">
        <f t="shared" si="0"/>
        <v>0.625</v>
      </c>
      <c r="S21" s="11"/>
      <c r="T21" s="11"/>
    </row>
    <row r="22" spans="1:20" x14ac:dyDescent="0.2">
      <c r="G22" s="2">
        <v>21</v>
      </c>
      <c r="H22" s="3">
        <v>5</v>
      </c>
      <c r="I22" s="3">
        <v>3</v>
      </c>
      <c r="J22" s="3">
        <v>1</v>
      </c>
      <c r="K22" s="3">
        <v>1</v>
      </c>
      <c r="L22" s="5">
        <v>115.72499999999999</v>
      </c>
      <c r="N22" s="2">
        <v>21</v>
      </c>
      <c r="O22" s="3">
        <v>3</v>
      </c>
      <c r="P22" s="3">
        <v>1</v>
      </c>
      <c r="Q22" s="5">
        <v>115.72499999999999</v>
      </c>
      <c r="R22" s="11">
        <f t="shared" si="0"/>
        <v>0.75</v>
      </c>
      <c r="S22" s="11"/>
      <c r="T22" s="11"/>
    </row>
    <row r="23" spans="1:20" x14ac:dyDescent="0.2">
      <c r="G23" s="2">
        <v>22</v>
      </c>
      <c r="H23" s="3">
        <v>3</v>
      </c>
      <c r="I23" s="3">
        <v>2</v>
      </c>
      <c r="J23" s="3">
        <v>0</v>
      </c>
      <c r="K23" s="3">
        <v>1.5</v>
      </c>
      <c r="L23" s="5">
        <v>81.490000000000009</v>
      </c>
      <c r="N23" s="2">
        <v>22</v>
      </c>
      <c r="O23" s="3">
        <v>2</v>
      </c>
      <c r="P23" s="3">
        <v>0</v>
      </c>
      <c r="Q23" s="5">
        <v>81.490000000000009</v>
      </c>
      <c r="R23" s="11">
        <f t="shared" si="0"/>
        <v>1</v>
      </c>
      <c r="S23" s="11"/>
      <c r="T23" s="11"/>
    </row>
    <row r="24" spans="1:20" x14ac:dyDescent="0.2">
      <c r="G24" s="2">
        <v>23</v>
      </c>
      <c r="H24" s="3">
        <v>2</v>
      </c>
      <c r="I24" s="3">
        <v>1</v>
      </c>
      <c r="J24" s="3">
        <v>1</v>
      </c>
      <c r="K24" s="3">
        <v>1</v>
      </c>
      <c r="L24" s="5">
        <v>119.11500000000001</v>
      </c>
      <c r="N24" s="2">
        <v>23</v>
      </c>
      <c r="O24" s="3">
        <v>1</v>
      </c>
      <c r="P24" s="3">
        <v>1</v>
      </c>
      <c r="Q24" s="5">
        <v>119.11500000000001</v>
      </c>
      <c r="R24" s="11">
        <f t="shared" si="0"/>
        <v>0.5</v>
      </c>
      <c r="S24" s="11"/>
      <c r="T24" s="11"/>
    </row>
    <row r="25" spans="1:20" x14ac:dyDescent="0.2">
      <c r="G25" s="2">
        <v>24</v>
      </c>
      <c r="H25" s="3">
        <v>2</v>
      </c>
      <c r="I25" s="3">
        <v>1</v>
      </c>
      <c r="J25" s="3">
        <v>0</v>
      </c>
      <c r="K25" s="3">
        <v>2</v>
      </c>
      <c r="L25" s="5">
        <v>90.95</v>
      </c>
      <c r="N25" s="2">
        <v>24</v>
      </c>
      <c r="O25" s="3">
        <v>1</v>
      </c>
      <c r="P25" s="3">
        <v>0</v>
      </c>
      <c r="Q25" s="5">
        <v>90.95</v>
      </c>
      <c r="R25" s="11">
        <f t="shared" si="0"/>
        <v>1</v>
      </c>
      <c r="S25" s="11"/>
      <c r="T25" s="11"/>
    </row>
    <row r="26" spans="1:20" x14ac:dyDescent="0.2">
      <c r="G26" s="2" t="s">
        <v>2</v>
      </c>
      <c r="H26" s="3">
        <v>58756</v>
      </c>
      <c r="I26" s="3">
        <v>10923</v>
      </c>
      <c r="J26" s="3">
        <v>18783</v>
      </c>
      <c r="K26" s="3">
        <v>2</v>
      </c>
      <c r="L26" s="5">
        <v>101.7</v>
      </c>
    </row>
    <row r="30" spans="1:20" x14ac:dyDescent="0.2">
      <c r="F30" t="s">
        <v>43</v>
      </c>
    </row>
  </sheetData>
  <sortState xmlns:xlrd2="http://schemas.microsoft.com/office/spreadsheetml/2017/richdata2" ref="A11:B14">
    <sortCondition ref="B11:B14"/>
  </sortState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E0F01-DE4F-4642-ABBD-77891FF0D618}">
  <sheetPr codeName="Hoja3"/>
  <dimension ref="A1:BB38"/>
  <sheetViews>
    <sheetView zoomScaleNormal="100" workbookViewId="0">
      <selection activeCell="C13" sqref="C13"/>
    </sheetView>
  </sheetViews>
  <sheetFormatPr baseColWidth="10" defaultRowHeight="15" x14ac:dyDescent="0.2"/>
  <cols>
    <col min="1" max="1" width="17.1640625" bestFit="1" customWidth="1"/>
    <col min="2" max="2" width="17.5" bestFit="1" customWidth="1"/>
    <col min="3" max="3" width="24.5" bestFit="1" customWidth="1"/>
    <col min="4" max="4" width="12.5" bestFit="1" customWidth="1"/>
    <col min="5" max="5" width="12.1640625" customWidth="1"/>
    <col min="6" max="9" width="6" bestFit="1" customWidth="1"/>
    <col min="10" max="12" width="5" bestFit="1" customWidth="1"/>
    <col min="13" max="19" width="4" bestFit="1" customWidth="1"/>
    <col min="20" max="23" width="3" bestFit="1" customWidth="1"/>
    <col min="24" max="24" width="4" bestFit="1" customWidth="1"/>
    <col min="25" max="27" width="3" bestFit="1" customWidth="1"/>
    <col min="28" max="28" width="15.33203125" customWidth="1"/>
    <col min="29" max="29" width="18.5" bestFit="1" customWidth="1"/>
    <col min="30" max="30" width="7.33203125" customWidth="1"/>
    <col min="31" max="43" width="5.5" bestFit="1" customWidth="1"/>
    <col min="44" max="44" width="4.5" bestFit="1" customWidth="1"/>
    <col min="45" max="47" width="5.5" bestFit="1" customWidth="1"/>
    <col min="48" max="48" width="4.5" bestFit="1" customWidth="1"/>
    <col min="49" max="49" width="5.5" bestFit="1" customWidth="1"/>
    <col min="50" max="50" width="4.5" bestFit="1" customWidth="1"/>
    <col min="51" max="51" width="5.5" bestFit="1" customWidth="1"/>
    <col min="52" max="52" width="4.5" bestFit="1" customWidth="1"/>
    <col min="53" max="53" width="17.83203125" bestFit="1" customWidth="1"/>
    <col min="54" max="54" width="23.5" bestFit="1" customWidth="1"/>
  </cols>
  <sheetData>
    <row r="1" spans="1:54" x14ac:dyDescent="0.2">
      <c r="A1" s="1" t="s">
        <v>55</v>
      </c>
      <c r="B1" t="s">
        <v>3</v>
      </c>
      <c r="E1" s="1" t="s">
        <v>76</v>
      </c>
    </row>
    <row r="2" spans="1:54" x14ac:dyDescent="0.2">
      <c r="A2" s="2" t="s">
        <v>45</v>
      </c>
      <c r="B2" s="3"/>
      <c r="E2" t="s">
        <v>109</v>
      </c>
      <c r="AC2" t="s">
        <v>5</v>
      </c>
      <c r="BA2" t="s">
        <v>110</v>
      </c>
      <c r="BB2" t="s">
        <v>108</v>
      </c>
    </row>
    <row r="3" spans="1:54" x14ac:dyDescent="0.2">
      <c r="A3" s="7" t="s">
        <v>48</v>
      </c>
      <c r="B3" s="3">
        <v>3749</v>
      </c>
      <c r="D3" s="1" t="s">
        <v>107</v>
      </c>
      <c r="E3">
        <v>1</v>
      </c>
      <c r="F3">
        <v>2</v>
      </c>
      <c r="G3">
        <v>3</v>
      </c>
      <c r="H3">
        <v>4</v>
      </c>
      <c r="I3">
        <v>5</v>
      </c>
      <c r="J3">
        <v>6</v>
      </c>
      <c r="K3">
        <v>7</v>
      </c>
      <c r="L3">
        <v>8</v>
      </c>
      <c r="M3">
        <v>9</v>
      </c>
      <c r="N3">
        <v>10</v>
      </c>
      <c r="O3">
        <v>11</v>
      </c>
      <c r="P3">
        <v>12</v>
      </c>
      <c r="Q3">
        <v>13</v>
      </c>
      <c r="R3">
        <v>14</v>
      </c>
      <c r="S3">
        <v>15</v>
      </c>
      <c r="T3">
        <v>16</v>
      </c>
      <c r="U3">
        <v>17</v>
      </c>
      <c r="V3">
        <v>18</v>
      </c>
      <c r="W3">
        <v>19</v>
      </c>
      <c r="X3">
        <v>20</v>
      </c>
      <c r="Y3">
        <v>21</v>
      </c>
      <c r="Z3">
        <v>22</v>
      </c>
      <c r="AA3">
        <v>23</v>
      </c>
      <c r="AB3">
        <v>24</v>
      </c>
      <c r="AC3">
        <v>1</v>
      </c>
      <c r="AD3">
        <v>2</v>
      </c>
      <c r="AE3">
        <v>3</v>
      </c>
      <c r="AF3">
        <v>4</v>
      </c>
      <c r="AG3">
        <v>5</v>
      </c>
      <c r="AH3">
        <v>6</v>
      </c>
      <c r="AI3">
        <v>7</v>
      </c>
      <c r="AJ3">
        <v>8</v>
      </c>
      <c r="AK3">
        <v>9</v>
      </c>
      <c r="AL3">
        <v>10</v>
      </c>
      <c r="AM3">
        <v>11</v>
      </c>
      <c r="AN3">
        <v>12</v>
      </c>
      <c r="AO3">
        <v>13</v>
      </c>
      <c r="AP3">
        <v>14</v>
      </c>
      <c r="AQ3">
        <v>15</v>
      </c>
      <c r="AR3">
        <v>16</v>
      </c>
      <c r="AS3">
        <v>17</v>
      </c>
      <c r="AT3">
        <v>18</v>
      </c>
      <c r="AU3">
        <v>19</v>
      </c>
      <c r="AV3">
        <v>20</v>
      </c>
      <c r="AW3">
        <v>21</v>
      </c>
      <c r="AX3">
        <v>22</v>
      </c>
      <c r="AY3">
        <v>23</v>
      </c>
      <c r="AZ3">
        <v>24</v>
      </c>
    </row>
    <row r="4" spans="1:54" x14ac:dyDescent="0.2">
      <c r="A4" s="7" t="s">
        <v>49</v>
      </c>
      <c r="B4" s="3">
        <v>3685</v>
      </c>
      <c r="D4" s="2" t="s">
        <v>49</v>
      </c>
      <c r="E4">
        <v>727</v>
      </c>
      <c r="F4">
        <v>1922</v>
      </c>
      <c r="G4">
        <v>2694</v>
      </c>
      <c r="H4">
        <v>2068</v>
      </c>
      <c r="I4">
        <v>1320</v>
      </c>
      <c r="J4">
        <v>684</v>
      </c>
      <c r="K4">
        <v>1253</v>
      </c>
      <c r="L4">
        <v>168</v>
      </c>
      <c r="M4">
        <v>45</v>
      </c>
      <c r="N4">
        <v>120</v>
      </c>
      <c r="O4">
        <v>44</v>
      </c>
      <c r="P4">
        <v>12</v>
      </c>
      <c r="Q4">
        <v>52</v>
      </c>
      <c r="R4">
        <v>84</v>
      </c>
      <c r="S4">
        <v>15</v>
      </c>
      <c r="T4">
        <v>48</v>
      </c>
      <c r="U4">
        <v>17</v>
      </c>
      <c r="W4">
        <v>19</v>
      </c>
      <c r="X4">
        <v>40</v>
      </c>
      <c r="Y4">
        <v>21</v>
      </c>
      <c r="AC4" s="8">
        <v>114.3</v>
      </c>
      <c r="AD4" s="8">
        <v>105.3</v>
      </c>
      <c r="AE4" s="8">
        <v>104.2</v>
      </c>
      <c r="AF4" s="8">
        <v>100.3</v>
      </c>
      <c r="AG4" s="8">
        <v>104.13</v>
      </c>
      <c r="AH4" s="8">
        <v>109.51</v>
      </c>
      <c r="AI4" s="8">
        <v>102.83</v>
      </c>
      <c r="AJ4" s="8">
        <v>92.01</v>
      </c>
      <c r="AK4" s="8">
        <v>97.75</v>
      </c>
      <c r="AL4" s="8">
        <v>87.715000000000003</v>
      </c>
      <c r="AM4" s="8">
        <v>110.59</v>
      </c>
      <c r="AN4" s="8">
        <v>106.83</v>
      </c>
      <c r="AO4" s="8">
        <v>106.895</v>
      </c>
      <c r="AP4" s="8">
        <v>118.755</v>
      </c>
      <c r="AQ4" s="8">
        <v>131.57</v>
      </c>
      <c r="AR4" s="8">
        <v>70.87</v>
      </c>
      <c r="AS4" s="8">
        <v>88.12</v>
      </c>
      <c r="AT4" s="8"/>
      <c r="AU4" s="8">
        <v>101.98</v>
      </c>
      <c r="AV4" s="8">
        <v>89.63</v>
      </c>
      <c r="AW4" s="8">
        <v>103.39</v>
      </c>
      <c r="AX4" s="8"/>
      <c r="AY4" s="8"/>
      <c r="AZ4" s="8"/>
      <c r="BA4">
        <v>11353</v>
      </c>
      <c r="BB4" s="8">
        <v>105.3</v>
      </c>
    </row>
    <row r="5" spans="1:54" x14ac:dyDescent="0.2">
      <c r="A5" s="7" t="s">
        <v>50</v>
      </c>
      <c r="B5" s="3">
        <v>4357</v>
      </c>
      <c r="D5" s="2" t="s">
        <v>54</v>
      </c>
      <c r="E5">
        <v>702</v>
      </c>
      <c r="F5">
        <v>1534</v>
      </c>
      <c r="G5">
        <v>3936</v>
      </c>
      <c r="H5">
        <v>4312</v>
      </c>
      <c r="I5">
        <v>1575</v>
      </c>
      <c r="J5">
        <v>750</v>
      </c>
      <c r="K5">
        <v>1085</v>
      </c>
      <c r="L5">
        <v>160</v>
      </c>
      <c r="M5">
        <v>189</v>
      </c>
      <c r="N5">
        <v>140</v>
      </c>
      <c r="O5">
        <v>99</v>
      </c>
      <c r="P5">
        <v>36</v>
      </c>
      <c r="Q5">
        <v>39</v>
      </c>
      <c r="R5">
        <v>70</v>
      </c>
      <c r="S5">
        <v>195</v>
      </c>
      <c r="T5">
        <v>16</v>
      </c>
      <c r="U5">
        <v>34</v>
      </c>
      <c r="V5">
        <v>18</v>
      </c>
      <c r="X5">
        <v>60</v>
      </c>
      <c r="AB5">
        <v>24</v>
      </c>
      <c r="AC5" s="8">
        <v>96.65</v>
      </c>
      <c r="AD5" s="8">
        <v>105.3</v>
      </c>
      <c r="AE5" s="8">
        <v>103.5</v>
      </c>
      <c r="AF5" s="8">
        <v>100.75</v>
      </c>
      <c r="AG5" s="8">
        <v>105</v>
      </c>
      <c r="AH5" s="8">
        <v>110.75</v>
      </c>
      <c r="AI5" s="8">
        <v>89.32</v>
      </c>
      <c r="AJ5" s="8">
        <v>105.4</v>
      </c>
      <c r="AK5" s="8">
        <v>116.1</v>
      </c>
      <c r="AL5" s="8">
        <v>74.754999999999995</v>
      </c>
      <c r="AM5" s="8">
        <v>123.55</v>
      </c>
      <c r="AN5" s="8">
        <v>135.01</v>
      </c>
      <c r="AO5" s="8">
        <v>81.81</v>
      </c>
      <c r="AP5" s="8">
        <v>104.13</v>
      </c>
      <c r="AQ5" s="8">
        <v>95</v>
      </c>
      <c r="AR5" s="8">
        <v>95</v>
      </c>
      <c r="AS5" s="8">
        <v>111.35</v>
      </c>
      <c r="AT5" s="8">
        <v>110</v>
      </c>
      <c r="AU5" s="8"/>
      <c r="AV5" s="8">
        <v>87.7</v>
      </c>
      <c r="AW5" s="8"/>
      <c r="AX5" s="8"/>
      <c r="AY5" s="8"/>
      <c r="AZ5" s="8">
        <v>90.95</v>
      </c>
      <c r="BA5">
        <v>14974</v>
      </c>
      <c r="BB5" s="8">
        <v>101.46000000000001</v>
      </c>
    </row>
    <row r="6" spans="1:54" x14ac:dyDescent="0.2">
      <c r="A6" s="7" t="s">
        <v>51</v>
      </c>
      <c r="B6" s="3">
        <v>5218</v>
      </c>
      <c r="D6" s="2" t="s">
        <v>52</v>
      </c>
      <c r="E6">
        <v>679</v>
      </c>
      <c r="F6">
        <v>1540</v>
      </c>
      <c r="G6">
        <v>3402</v>
      </c>
      <c r="H6">
        <v>2060</v>
      </c>
      <c r="I6">
        <v>1100</v>
      </c>
      <c r="J6">
        <v>954</v>
      </c>
      <c r="K6">
        <v>952</v>
      </c>
      <c r="L6">
        <v>256</v>
      </c>
      <c r="M6">
        <v>117</v>
      </c>
      <c r="N6">
        <v>180</v>
      </c>
      <c r="O6">
        <v>33</v>
      </c>
      <c r="P6">
        <v>48</v>
      </c>
      <c r="R6">
        <v>56</v>
      </c>
      <c r="S6">
        <v>135</v>
      </c>
      <c r="X6">
        <v>20</v>
      </c>
      <c r="AC6" s="8">
        <v>95</v>
      </c>
      <c r="AD6" s="8">
        <v>115</v>
      </c>
      <c r="AE6" s="8">
        <v>110</v>
      </c>
      <c r="AF6" s="8">
        <v>95.2</v>
      </c>
      <c r="AG6" s="8">
        <v>108.80000000000001</v>
      </c>
      <c r="AH6" s="8">
        <v>96.67</v>
      </c>
      <c r="AI6" s="8">
        <v>93.37</v>
      </c>
      <c r="AJ6" s="8">
        <v>95.95</v>
      </c>
      <c r="AK6" s="8">
        <v>107.64</v>
      </c>
      <c r="AL6" s="8">
        <v>95.47</v>
      </c>
      <c r="AM6" s="8">
        <v>110.77</v>
      </c>
      <c r="AN6" s="8">
        <v>73.669999999999987</v>
      </c>
      <c r="AO6" s="8"/>
      <c r="AP6" s="8">
        <v>87.305000000000007</v>
      </c>
      <c r="AQ6" s="8">
        <v>116.38</v>
      </c>
      <c r="AR6" s="8"/>
      <c r="AS6" s="8"/>
      <c r="AT6" s="8"/>
      <c r="AU6" s="8"/>
      <c r="AV6" s="8">
        <v>71.2</v>
      </c>
      <c r="AW6" s="8"/>
      <c r="AX6" s="8"/>
      <c r="AY6" s="8"/>
      <c r="AZ6" s="8"/>
      <c r="BA6">
        <v>11532</v>
      </c>
      <c r="BB6" s="8">
        <v>105</v>
      </c>
    </row>
    <row r="7" spans="1:54" x14ac:dyDescent="0.2">
      <c r="A7" s="7" t="s">
        <v>52</v>
      </c>
      <c r="B7" s="3">
        <v>3553</v>
      </c>
      <c r="D7" s="2" t="s">
        <v>53</v>
      </c>
      <c r="E7">
        <v>655</v>
      </c>
      <c r="F7">
        <v>1414</v>
      </c>
      <c r="G7">
        <v>2820</v>
      </c>
      <c r="H7">
        <v>3324</v>
      </c>
      <c r="I7">
        <v>2415</v>
      </c>
      <c r="J7">
        <v>1290</v>
      </c>
      <c r="K7">
        <v>924</v>
      </c>
      <c r="L7">
        <v>256</v>
      </c>
      <c r="M7">
        <v>126</v>
      </c>
      <c r="N7">
        <v>200</v>
      </c>
      <c r="O7">
        <v>33</v>
      </c>
      <c r="P7">
        <v>60</v>
      </c>
      <c r="Q7">
        <v>26</v>
      </c>
      <c r="R7">
        <v>42</v>
      </c>
      <c r="S7">
        <v>75</v>
      </c>
      <c r="V7">
        <v>18</v>
      </c>
      <c r="W7">
        <v>19</v>
      </c>
      <c r="X7">
        <v>20</v>
      </c>
      <c r="AC7" s="8">
        <v>96.3</v>
      </c>
      <c r="AD7" s="8">
        <v>105</v>
      </c>
      <c r="AE7" s="8">
        <v>101</v>
      </c>
      <c r="AF7" s="8">
        <v>98.6</v>
      </c>
      <c r="AG7" s="8">
        <v>100.75</v>
      </c>
      <c r="AH7" s="8">
        <v>114.9</v>
      </c>
      <c r="AI7" s="8">
        <v>104.7</v>
      </c>
      <c r="AJ7" s="8">
        <v>93.64</v>
      </c>
      <c r="AK7" s="8">
        <v>111.27</v>
      </c>
      <c r="AL7" s="8">
        <v>111.66499999999999</v>
      </c>
      <c r="AM7" s="8">
        <v>93.6</v>
      </c>
      <c r="AN7" s="8">
        <v>108.45</v>
      </c>
      <c r="AO7" s="8">
        <v>101.9</v>
      </c>
      <c r="AP7" s="8">
        <v>158.94999999999999</v>
      </c>
      <c r="AQ7" s="8">
        <v>76.14</v>
      </c>
      <c r="AR7" s="8"/>
      <c r="AS7" s="8"/>
      <c r="AT7" s="8">
        <v>111.7</v>
      </c>
      <c r="AU7" s="8">
        <v>132.6</v>
      </c>
      <c r="AV7" s="8">
        <v>97.2</v>
      </c>
      <c r="AW7" s="8"/>
      <c r="AX7" s="8"/>
      <c r="AY7" s="8"/>
      <c r="AZ7" s="8"/>
      <c r="BA7">
        <v>13717</v>
      </c>
      <c r="BB7" s="8">
        <v>100.3</v>
      </c>
    </row>
    <row r="8" spans="1:54" x14ac:dyDescent="0.2">
      <c r="A8" s="7" t="s">
        <v>53</v>
      </c>
      <c r="B8" s="3">
        <v>3991</v>
      </c>
      <c r="D8" s="2" t="s">
        <v>48</v>
      </c>
      <c r="E8">
        <v>998</v>
      </c>
      <c r="F8">
        <v>1656</v>
      </c>
      <c r="G8">
        <v>2274</v>
      </c>
      <c r="H8">
        <v>3016</v>
      </c>
      <c r="I8">
        <v>1465</v>
      </c>
      <c r="J8">
        <v>810</v>
      </c>
      <c r="K8">
        <v>665</v>
      </c>
      <c r="L8">
        <v>160</v>
      </c>
      <c r="M8">
        <v>108</v>
      </c>
      <c r="N8">
        <v>40</v>
      </c>
      <c r="O8">
        <v>77</v>
      </c>
      <c r="P8">
        <v>48</v>
      </c>
      <c r="Q8">
        <v>39</v>
      </c>
      <c r="R8">
        <v>84</v>
      </c>
      <c r="Y8">
        <v>42</v>
      </c>
      <c r="AA8">
        <v>23</v>
      </c>
      <c r="AC8" s="8">
        <v>99.1</v>
      </c>
      <c r="AD8" s="8">
        <v>115</v>
      </c>
      <c r="AE8" s="8">
        <v>101.33</v>
      </c>
      <c r="AF8" s="8">
        <v>99.88</v>
      </c>
      <c r="AG8" s="8">
        <v>96.05</v>
      </c>
      <c r="AH8" s="8">
        <v>110</v>
      </c>
      <c r="AI8" s="8">
        <v>101.51</v>
      </c>
      <c r="AJ8" s="8">
        <v>99.45</v>
      </c>
      <c r="AK8" s="8">
        <v>88.935000000000002</v>
      </c>
      <c r="AL8" s="8">
        <v>97.394999999999996</v>
      </c>
      <c r="AM8" s="8">
        <v>104.32</v>
      </c>
      <c r="AN8" s="8">
        <v>92.825000000000003</v>
      </c>
      <c r="AO8" s="8">
        <v>186.22</v>
      </c>
      <c r="AP8" s="8">
        <v>111.63499999999999</v>
      </c>
      <c r="AQ8" s="8"/>
      <c r="AR8" s="8"/>
      <c r="AS8" s="8"/>
      <c r="AT8" s="8"/>
      <c r="AU8" s="8"/>
      <c r="AV8" s="8"/>
      <c r="AW8" s="8">
        <v>129.03</v>
      </c>
      <c r="AX8" s="8"/>
      <c r="AY8" s="8">
        <v>170</v>
      </c>
      <c r="AZ8" s="8"/>
      <c r="BA8">
        <v>11505</v>
      </c>
      <c r="BB8" s="8">
        <v>104</v>
      </c>
    </row>
    <row r="9" spans="1:54" x14ac:dyDescent="0.2">
      <c r="A9" s="7" t="s">
        <v>54</v>
      </c>
      <c r="B9" s="3">
        <v>4400</v>
      </c>
      <c r="D9" s="2" t="s">
        <v>50</v>
      </c>
      <c r="E9">
        <v>873</v>
      </c>
      <c r="F9">
        <v>1546</v>
      </c>
      <c r="G9">
        <v>4698</v>
      </c>
      <c r="H9">
        <v>2984</v>
      </c>
      <c r="I9">
        <v>1485</v>
      </c>
      <c r="J9">
        <v>420</v>
      </c>
      <c r="K9">
        <v>623</v>
      </c>
      <c r="L9">
        <v>112</v>
      </c>
      <c r="M9">
        <v>54</v>
      </c>
      <c r="N9">
        <v>100</v>
      </c>
      <c r="O9">
        <v>44</v>
      </c>
      <c r="P9">
        <v>36</v>
      </c>
      <c r="Q9">
        <v>13</v>
      </c>
      <c r="R9">
        <v>42</v>
      </c>
      <c r="T9">
        <v>16</v>
      </c>
      <c r="W9">
        <v>38</v>
      </c>
      <c r="Z9">
        <v>44</v>
      </c>
      <c r="AC9" s="8">
        <v>102.6</v>
      </c>
      <c r="AD9" s="8">
        <v>115</v>
      </c>
      <c r="AE9" s="8">
        <v>104.4</v>
      </c>
      <c r="AF9" s="8">
        <v>93.53</v>
      </c>
      <c r="AG9" s="8">
        <v>96.8</v>
      </c>
      <c r="AH9" s="8">
        <v>103.97499999999999</v>
      </c>
      <c r="AI9" s="8">
        <v>100.3</v>
      </c>
      <c r="AJ9" s="8">
        <v>116.19499999999999</v>
      </c>
      <c r="AK9" s="8">
        <v>102.28</v>
      </c>
      <c r="AL9" s="8">
        <v>101.15</v>
      </c>
      <c r="AM9" s="8">
        <v>106.22499999999999</v>
      </c>
      <c r="AN9" s="8">
        <v>124.52</v>
      </c>
      <c r="AO9" s="8">
        <v>92.31</v>
      </c>
      <c r="AP9" s="8">
        <v>66.53</v>
      </c>
      <c r="AQ9" s="8"/>
      <c r="AR9" s="8">
        <v>69.5</v>
      </c>
      <c r="AS9" s="8"/>
      <c r="AT9" s="8"/>
      <c r="AU9" s="8">
        <v>75.275000000000006</v>
      </c>
      <c r="AV9" s="8"/>
      <c r="AW9" s="8"/>
      <c r="AX9" s="8">
        <v>81.490000000000009</v>
      </c>
      <c r="AY9" s="8"/>
      <c r="AZ9" s="8"/>
      <c r="BA9">
        <v>13128</v>
      </c>
      <c r="BB9" s="8">
        <v>103.84</v>
      </c>
    </row>
    <row r="10" spans="1:54" x14ac:dyDescent="0.2">
      <c r="A10" s="2" t="s">
        <v>24</v>
      </c>
      <c r="B10" s="3"/>
      <c r="D10" s="2" t="s">
        <v>51</v>
      </c>
      <c r="E10">
        <v>799</v>
      </c>
      <c r="F10">
        <v>3324</v>
      </c>
      <c r="G10">
        <v>5184</v>
      </c>
      <c r="H10">
        <v>2268</v>
      </c>
      <c r="I10">
        <v>1515</v>
      </c>
      <c r="J10">
        <v>438</v>
      </c>
      <c r="K10">
        <v>504</v>
      </c>
      <c r="L10">
        <v>160</v>
      </c>
      <c r="M10">
        <v>135</v>
      </c>
      <c r="N10">
        <v>180</v>
      </c>
      <c r="O10">
        <v>22</v>
      </c>
      <c r="P10">
        <v>12</v>
      </c>
      <c r="R10">
        <v>56</v>
      </c>
      <c r="S10">
        <v>15</v>
      </c>
      <c r="T10">
        <v>16</v>
      </c>
      <c r="V10">
        <v>18</v>
      </c>
      <c r="X10">
        <v>20</v>
      </c>
      <c r="Y10">
        <v>21</v>
      </c>
      <c r="AA10">
        <v>23</v>
      </c>
      <c r="AC10" s="8">
        <v>96.3</v>
      </c>
      <c r="AD10" s="8">
        <v>100</v>
      </c>
      <c r="AE10" s="8">
        <v>95</v>
      </c>
      <c r="AF10" s="8">
        <v>103.28</v>
      </c>
      <c r="AG10" s="8">
        <v>90.95</v>
      </c>
      <c r="AH10" s="8">
        <v>103</v>
      </c>
      <c r="AI10" s="8">
        <v>105.92</v>
      </c>
      <c r="AJ10" s="8">
        <v>86.7</v>
      </c>
      <c r="AK10" s="8">
        <v>93.03</v>
      </c>
      <c r="AL10" s="8">
        <v>88.4</v>
      </c>
      <c r="AM10" s="8">
        <v>121.74</v>
      </c>
      <c r="AN10" s="8">
        <v>110.5</v>
      </c>
      <c r="AO10" s="8"/>
      <c r="AP10" s="8">
        <v>140.13</v>
      </c>
      <c r="AQ10" s="8">
        <v>110.53</v>
      </c>
      <c r="AR10" s="8">
        <v>89.73</v>
      </c>
      <c r="AS10" s="8"/>
      <c r="AT10" s="8">
        <v>77.44</v>
      </c>
      <c r="AU10" s="8"/>
      <c r="AV10" s="8">
        <v>75.86</v>
      </c>
      <c r="AW10" s="8">
        <v>75.66</v>
      </c>
      <c r="AX10" s="8"/>
      <c r="AY10" s="8">
        <v>68.23</v>
      </c>
      <c r="AZ10" s="8"/>
      <c r="BA10">
        <v>14710</v>
      </c>
      <c r="BB10" s="8">
        <v>97.67</v>
      </c>
    </row>
    <row r="11" spans="1:54" x14ac:dyDescent="0.2">
      <c r="A11" s="7" t="s">
        <v>48</v>
      </c>
      <c r="B11" s="3">
        <v>171</v>
      </c>
      <c r="D11" s="2" t="s">
        <v>106</v>
      </c>
      <c r="E11">
        <v>4</v>
      </c>
      <c r="F11">
        <v>14</v>
      </c>
      <c r="G11">
        <v>33</v>
      </c>
      <c r="H11">
        <v>40</v>
      </c>
      <c r="I11">
        <v>5</v>
      </c>
      <c r="J11">
        <v>18</v>
      </c>
      <c r="N11">
        <v>10</v>
      </c>
      <c r="AC11" s="8">
        <v>96.75</v>
      </c>
      <c r="AD11" s="8">
        <v>75</v>
      </c>
      <c r="AE11" s="8">
        <v>76.3</v>
      </c>
      <c r="AF11" s="8">
        <v>100.72499999999999</v>
      </c>
      <c r="AG11" s="8">
        <v>68</v>
      </c>
      <c r="AH11" s="8">
        <v>98.1</v>
      </c>
      <c r="AI11" s="8"/>
      <c r="AJ11" s="8"/>
      <c r="AK11" s="8"/>
      <c r="AL11" s="8">
        <v>66.45</v>
      </c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>
        <v>124</v>
      </c>
      <c r="BB11" s="8">
        <v>76.5</v>
      </c>
    </row>
    <row r="12" spans="1:54" x14ac:dyDescent="0.2">
      <c r="A12" s="7" t="s">
        <v>49</v>
      </c>
      <c r="B12" s="3">
        <v>37</v>
      </c>
      <c r="D12" s="2" t="s">
        <v>2</v>
      </c>
      <c r="E12">
        <v>5437</v>
      </c>
      <c r="F12">
        <v>12950</v>
      </c>
      <c r="G12">
        <v>25041</v>
      </c>
      <c r="H12">
        <v>20072</v>
      </c>
      <c r="I12">
        <v>10880</v>
      </c>
      <c r="J12">
        <v>5364</v>
      </c>
      <c r="K12">
        <v>6006</v>
      </c>
      <c r="L12">
        <v>1272</v>
      </c>
      <c r="M12">
        <v>774</v>
      </c>
      <c r="N12">
        <v>970</v>
      </c>
      <c r="O12">
        <v>352</v>
      </c>
      <c r="P12">
        <v>252</v>
      </c>
      <c r="Q12">
        <v>169</v>
      </c>
      <c r="R12">
        <v>434</v>
      </c>
      <c r="S12">
        <v>435</v>
      </c>
      <c r="T12">
        <v>96</v>
      </c>
      <c r="U12">
        <v>51</v>
      </c>
      <c r="V12">
        <v>54</v>
      </c>
      <c r="W12">
        <v>76</v>
      </c>
      <c r="X12">
        <v>160</v>
      </c>
      <c r="Y12">
        <v>84</v>
      </c>
      <c r="Z12">
        <v>44</v>
      </c>
      <c r="AA12">
        <v>46</v>
      </c>
      <c r="AB12">
        <v>24</v>
      </c>
      <c r="AC12" s="8">
        <v>99</v>
      </c>
      <c r="AD12" s="8">
        <v>108.57</v>
      </c>
      <c r="AE12" s="8">
        <v>101.55</v>
      </c>
      <c r="AF12" s="8">
        <v>99.45</v>
      </c>
      <c r="AG12" s="8">
        <v>99.95</v>
      </c>
      <c r="AH12" s="8">
        <v>110</v>
      </c>
      <c r="AI12" s="8">
        <v>99.45</v>
      </c>
      <c r="AJ12" s="8">
        <v>96.9</v>
      </c>
      <c r="AK12" s="8">
        <v>103.99000000000001</v>
      </c>
      <c r="AL12" s="8">
        <v>90.95</v>
      </c>
      <c r="AM12" s="8">
        <v>105.16</v>
      </c>
      <c r="AN12" s="8">
        <v>108.45</v>
      </c>
      <c r="AO12" s="8">
        <v>92.31</v>
      </c>
      <c r="AP12" s="8">
        <v>104.13</v>
      </c>
      <c r="AQ12" s="8">
        <v>95</v>
      </c>
      <c r="AR12" s="8">
        <v>80.300000000000011</v>
      </c>
      <c r="AS12" s="8">
        <v>88.12</v>
      </c>
      <c r="AT12" s="8">
        <v>110</v>
      </c>
      <c r="AU12" s="8">
        <v>91.034999999999997</v>
      </c>
      <c r="AV12" s="8">
        <v>81.78</v>
      </c>
      <c r="AW12" s="8">
        <v>115.72499999999999</v>
      </c>
      <c r="AX12" s="8">
        <v>81.490000000000009</v>
      </c>
      <c r="AY12" s="8">
        <v>119.11500000000001</v>
      </c>
      <c r="AZ12" s="8">
        <v>90.95</v>
      </c>
      <c r="BA12">
        <v>91043</v>
      </c>
      <c r="BB12" s="8">
        <v>101.7</v>
      </c>
    </row>
    <row r="13" spans="1:54" x14ac:dyDescent="0.2">
      <c r="A13" s="7" t="s">
        <v>50</v>
      </c>
      <c r="B13" s="3">
        <v>103</v>
      </c>
    </row>
    <row r="14" spans="1:54" x14ac:dyDescent="0.2">
      <c r="A14" s="7" t="s">
        <v>51</v>
      </c>
      <c r="B14" s="3">
        <v>52</v>
      </c>
      <c r="E14" s="35" t="s">
        <v>85</v>
      </c>
      <c r="F14" s="33"/>
      <c r="G14" s="33"/>
      <c r="H14" s="33"/>
      <c r="I14" s="33"/>
      <c r="J14" s="33" t="s">
        <v>86</v>
      </c>
      <c r="K14" s="33"/>
      <c r="L14" s="33"/>
      <c r="M14" s="33"/>
      <c r="N14" s="33"/>
      <c r="O14" s="33" t="s">
        <v>111</v>
      </c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</row>
    <row r="15" spans="1:54" x14ac:dyDescent="0.2">
      <c r="A15" s="7" t="s">
        <v>52</v>
      </c>
      <c r="B15" s="3">
        <v>144</v>
      </c>
      <c r="D15" s="2" t="s">
        <v>49</v>
      </c>
      <c r="E15" s="34">
        <f>SUM($E4,$F4,$G4,$H4,$I4)</f>
        <v>8731</v>
      </c>
      <c r="F15" s="34"/>
      <c r="G15" s="34"/>
      <c r="H15" s="34"/>
      <c r="I15" s="34"/>
      <c r="J15" s="34">
        <f>SUM($J4,$K4,$L4,$M4,$N4)</f>
        <v>2270</v>
      </c>
      <c r="K15" s="34"/>
      <c r="L15" s="34"/>
      <c r="M15" s="34"/>
      <c r="N15" s="34"/>
      <c r="O15" s="34">
        <f>SUM($O4,$P4,$Q4,$R4,$S4,$T4,$U4,$V4,$W4,$X4,$Y4,$Z4,$AA4,$AB4)</f>
        <v>352</v>
      </c>
      <c r="P15" s="34"/>
      <c r="Q15" s="34"/>
      <c r="R15" s="34"/>
      <c r="S15" s="34"/>
      <c r="T15" s="33"/>
      <c r="U15" s="33"/>
      <c r="V15" s="33"/>
      <c r="W15" s="33"/>
      <c r="X15" s="33"/>
      <c r="Y15" s="33"/>
      <c r="Z15" s="33"/>
      <c r="AA15" s="33"/>
      <c r="AB15" s="33"/>
      <c r="AC15" s="8">
        <v>99.1</v>
      </c>
      <c r="AD15" s="8">
        <v>115</v>
      </c>
      <c r="AE15" s="8">
        <v>101.33</v>
      </c>
      <c r="AF15" s="8">
        <v>99.88</v>
      </c>
      <c r="AG15" s="8">
        <v>96.05</v>
      </c>
      <c r="AH15" s="8">
        <v>110</v>
      </c>
      <c r="AI15" s="8">
        <v>101.51</v>
      </c>
      <c r="AJ15" s="8">
        <v>99.45</v>
      </c>
      <c r="AK15" s="8">
        <v>88.935000000000002</v>
      </c>
      <c r="AL15" s="8">
        <v>97.394999999999996</v>
      </c>
      <c r="AM15" s="8">
        <v>104.32</v>
      </c>
      <c r="AN15" s="8">
        <v>92.825000000000003</v>
      </c>
      <c r="AO15" s="8">
        <v>186.22</v>
      </c>
      <c r="AP15" s="8">
        <v>111.63499999999999</v>
      </c>
      <c r="AQ15" s="8"/>
      <c r="AR15" s="8"/>
      <c r="AS15" s="8"/>
      <c r="AT15" s="8"/>
      <c r="AU15" s="8"/>
      <c r="AV15" s="8"/>
      <c r="AW15" s="8">
        <v>129.03</v>
      </c>
      <c r="AX15" s="8"/>
      <c r="AY15" s="8">
        <v>170</v>
      </c>
      <c r="AZ15" s="8"/>
      <c r="BA15">
        <v>11505</v>
      </c>
      <c r="BB15" s="8">
        <v>104</v>
      </c>
    </row>
    <row r="16" spans="1:54" x14ac:dyDescent="0.2">
      <c r="A16" s="7" t="s">
        <v>53</v>
      </c>
      <c r="B16" s="3">
        <v>59</v>
      </c>
      <c r="D16" s="2" t="s">
        <v>53</v>
      </c>
      <c r="E16" s="34">
        <f>SUM($E7,$F7,$G7,$H7,$I7)</f>
        <v>10628</v>
      </c>
      <c r="F16" s="34"/>
      <c r="G16" s="34"/>
      <c r="H16" s="34"/>
      <c r="I16" s="34"/>
      <c r="J16" s="34">
        <f t="shared" ref="J16:J21" si="0">SUM($J5,$K5,$L5,$M5,$N5)</f>
        <v>2324</v>
      </c>
      <c r="K16" s="34"/>
      <c r="L16" s="34"/>
      <c r="M16" s="34"/>
      <c r="N16" s="34"/>
      <c r="O16" s="34">
        <f>SUM($O5,$P5,$Q5,$R5,$S5,$T5,$U5,$V5,$W5,$X5,$Y5,$Z5,$AA5,$AB5)</f>
        <v>591</v>
      </c>
      <c r="P16" s="34"/>
      <c r="Q16" s="34"/>
      <c r="R16" s="34"/>
      <c r="S16" s="34"/>
      <c r="T16" s="33"/>
      <c r="U16" s="33"/>
      <c r="V16" s="33"/>
      <c r="W16" s="33"/>
      <c r="X16" s="33"/>
      <c r="Y16" s="33"/>
      <c r="Z16" s="33"/>
      <c r="AA16" s="33"/>
      <c r="AB16" s="33"/>
      <c r="AC16" s="8">
        <v>114.3</v>
      </c>
      <c r="AD16" s="8">
        <v>105.3</v>
      </c>
      <c r="AE16" s="8">
        <v>104.2</v>
      </c>
      <c r="AF16" s="8">
        <v>100.3</v>
      </c>
      <c r="AG16" s="8">
        <v>104.13</v>
      </c>
      <c r="AH16" s="8">
        <v>109.51</v>
      </c>
      <c r="AI16" s="8">
        <v>102.83</v>
      </c>
      <c r="AJ16" s="8">
        <v>92.01</v>
      </c>
      <c r="AK16" s="8">
        <v>97.75</v>
      </c>
      <c r="AL16" s="8">
        <v>87.715000000000003</v>
      </c>
      <c r="AM16" s="8">
        <v>110.59</v>
      </c>
      <c r="AN16" s="8">
        <v>106.83</v>
      </c>
      <c r="AO16" s="8">
        <v>106.895</v>
      </c>
      <c r="AP16" s="8">
        <v>118.755</v>
      </c>
      <c r="AQ16" s="8">
        <v>131.57</v>
      </c>
      <c r="AR16" s="8">
        <v>70.87</v>
      </c>
      <c r="AS16" s="8">
        <v>88.12</v>
      </c>
      <c r="AT16" s="8"/>
      <c r="AU16" s="8">
        <v>101.98</v>
      </c>
      <c r="AV16" s="8">
        <v>89.63</v>
      </c>
      <c r="AW16" s="8">
        <v>103.39</v>
      </c>
      <c r="AX16" s="8"/>
      <c r="AY16" s="8"/>
      <c r="AZ16" s="8"/>
      <c r="BA16">
        <v>11353</v>
      </c>
      <c r="BB16" s="8">
        <v>105.3</v>
      </c>
    </row>
    <row r="17" spans="1:54" x14ac:dyDescent="0.2">
      <c r="A17" s="7" t="s">
        <v>54</v>
      </c>
      <c r="B17" s="3">
        <v>150</v>
      </c>
      <c r="D17" s="2" t="s">
        <v>54</v>
      </c>
      <c r="E17" s="34">
        <f>SUM($E5,$F5,$G5,$H5,$I5)</f>
        <v>12059</v>
      </c>
      <c r="F17" s="34"/>
      <c r="G17" s="34"/>
      <c r="H17" s="34"/>
      <c r="I17" s="34"/>
      <c r="J17" s="34">
        <f t="shared" si="0"/>
        <v>2459</v>
      </c>
      <c r="K17" s="34"/>
      <c r="L17" s="34"/>
      <c r="M17" s="34"/>
      <c r="N17" s="34"/>
      <c r="O17" s="34">
        <f t="shared" ref="O17:O21" si="1">SUM($O6,$P6,$Q6,$R6,$S6,$T6,$U6,$V6,$W6,$X6,$Y6,$Z6,$AA6,$AB6)</f>
        <v>292</v>
      </c>
      <c r="P17" s="34"/>
      <c r="Q17" s="34"/>
      <c r="R17" s="34"/>
      <c r="S17" s="34"/>
      <c r="T17" s="33"/>
      <c r="U17" s="33"/>
      <c r="V17" s="33"/>
      <c r="W17" s="33"/>
      <c r="X17" s="33"/>
      <c r="Y17" s="33"/>
      <c r="Z17" s="33"/>
      <c r="AA17" s="33"/>
      <c r="AB17" s="33"/>
      <c r="AC17" s="8">
        <v>102.6</v>
      </c>
      <c r="AD17" s="8">
        <v>115</v>
      </c>
      <c r="AE17" s="8">
        <v>104.4</v>
      </c>
      <c r="AF17" s="8">
        <v>93.53</v>
      </c>
      <c r="AG17" s="8">
        <v>96.8</v>
      </c>
      <c r="AH17" s="8">
        <v>103.97499999999999</v>
      </c>
      <c r="AI17" s="8">
        <v>100.3</v>
      </c>
      <c r="AJ17" s="8">
        <v>116.19499999999999</v>
      </c>
      <c r="AK17" s="8">
        <v>102.28</v>
      </c>
      <c r="AL17" s="8">
        <v>101.15</v>
      </c>
      <c r="AM17" s="8">
        <v>106.22499999999999</v>
      </c>
      <c r="AN17" s="8">
        <v>124.52</v>
      </c>
      <c r="AO17" s="8">
        <v>92.31</v>
      </c>
      <c r="AP17" s="8">
        <v>66.53</v>
      </c>
      <c r="AQ17" s="8"/>
      <c r="AR17" s="8">
        <v>69.5</v>
      </c>
      <c r="AS17" s="8"/>
      <c r="AT17" s="8"/>
      <c r="AU17" s="8">
        <v>75.275000000000006</v>
      </c>
      <c r="AV17" s="8"/>
      <c r="AW17" s="8"/>
      <c r="AX17" s="8">
        <v>81.490000000000009</v>
      </c>
      <c r="AY17" s="8"/>
      <c r="AZ17" s="8"/>
      <c r="BA17">
        <v>13128</v>
      </c>
      <c r="BB17" s="8">
        <v>103.84</v>
      </c>
    </row>
    <row r="18" spans="1:54" x14ac:dyDescent="0.2">
      <c r="A18" s="2" t="s">
        <v>2</v>
      </c>
      <c r="B18" s="3">
        <v>29669</v>
      </c>
      <c r="D18" s="2" t="s">
        <v>52</v>
      </c>
      <c r="E18" s="34">
        <f>SUM($E6,$F6,$G6,$H6,$I6)</f>
        <v>8781</v>
      </c>
      <c r="F18" s="34"/>
      <c r="G18" s="34"/>
      <c r="H18" s="34"/>
      <c r="I18" s="34"/>
      <c r="J18" s="34">
        <f t="shared" si="0"/>
        <v>2796</v>
      </c>
      <c r="K18" s="34"/>
      <c r="L18" s="34"/>
      <c r="M18" s="34"/>
      <c r="N18" s="34"/>
      <c r="O18" s="34">
        <f t="shared" si="1"/>
        <v>293</v>
      </c>
      <c r="P18" s="34"/>
      <c r="Q18" s="34"/>
      <c r="R18" s="34"/>
      <c r="S18" s="34"/>
      <c r="T18" s="33"/>
      <c r="U18" s="33"/>
      <c r="V18" s="33"/>
      <c r="W18" s="33"/>
      <c r="X18" s="33"/>
      <c r="Y18" s="33"/>
      <c r="Z18" s="33"/>
      <c r="AA18" s="33"/>
      <c r="AB18" s="33"/>
      <c r="AC18" s="8">
        <v>96.3</v>
      </c>
      <c r="AD18" s="8">
        <v>100</v>
      </c>
      <c r="AE18" s="8">
        <v>95</v>
      </c>
      <c r="AF18" s="8">
        <v>103.28</v>
      </c>
      <c r="AG18" s="8">
        <v>90.95</v>
      </c>
      <c r="AH18" s="8">
        <v>103</v>
      </c>
      <c r="AI18" s="8">
        <v>105.92</v>
      </c>
      <c r="AJ18" s="8">
        <v>86.7</v>
      </c>
      <c r="AK18" s="8">
        <v>93.03</v>
      </c>
      <c r="AL18" s="8">
        <v>88.4</v>
      </c>
      <c r="AM18" s="8">
        <v>121.74</v>
      </c>
      <c r="AN18" s="8">
        <v>110.5</v>
      </c>
      <c r="AO18" s="8"/>
      <c r="AP18" s="8">
        <v>140.13</v>
      </c>
      <c r="AQ18" s="8">
        <v>110.53</v>
      </c>
      <c r="AR18" s="8">
        <v>89.73</v>
      </c>
      <c r="AS18" s="8"/>
      <c r="AT18" s="8">
        <v>77.44</v>
      </c>
      <c r="AU18" s="8"/>
      <c r="AV18" s="8">
        <v>75.86</v>
      </c>
      <c r="AW18" s="8">
        <v>75.66</v>
      </c>
      <c r="AX18" s="8"/>
      <c r="AY18" s="8">
        <v>68.23</v>
      </c>
      <c r="AZ18" s="8"/>
      <c r="BA18">
        <v>14710</v>
      </c>
      <c r="BB18" s="8">
        <v>97.67</v>
      </c>
    </row>
    <row r="19" spans="1:54" x14ac:dyDescent="0.2">
      <c r="D19" s="2" t="s">
        <v>48</v>
      </c>
      <c r="E19" s="34">
        <f t="shared" ref="E19:E21" si="2">SUM($E8,$F8,$G8,$H8,$I8)</f>
        <v>9409</v>
      </c>
      <c r="F19" s="34"/>
      <c r="G19" s="34"/>
      <c r="H19" s="34"/>
      <c r="I19" s="34"/>
      <c r="J19" s="34">
        <f t="shared" si="0"/>
        <v>1783</v>
      </c>
      <c r="K19" s="34"/>
      <c r="L19" s="34"/>
      <c r="M19" s="34"/>
      <c r="N19" s="34"/>
      <c r="O19" s="34">
        <f t="shared" si="1"/>
        <v>313</v>
      </c>
      <c r="P19" s="34"/>
      <c r="Q19" s="34"/>
      <c r="R19" s="34"/>
      <c r="S19" s="34"/>
      <c r="T19" s="33"/>
      <c r="U19" s="33"/>
      <c r="V19" s="33"/>
      <c r="W19" s="33"/>
      <c r="X19" s="33"/>
      <c r="Y19" s="33"/>
      <c r="Z19" s="33"/>
      <c r="AA19" s="33"/>
      <c r="AB19" s="33"/>
      <c r="AC19" s="8">
        <v>95</v>
      </c>
      <c r="AD19" s="8">
        <v>115</v>
      </c>
      <c r="AE19" s="8">
        <v>110</v>
      </c>
      <c r="AF19" s="8">
        <v>95.2</v>
      </c>
      <c r="AG19" s="8">
        <v>108.80000000000001</v>
      </c>
      <c r="AH19" s="8">
        <v>96.67</v>
      </c>
      <c r="AI19" s="8">
        <v>93.37</v>
      </c>
      <c r="AJ19" s="8">
        <v>95.95</v>
      </c>
      <c r="AK19" s="8">
        <v>107.64</v>
      </c>
      <c r="AL19" s="8">
        <v>95.47</v>
      </c>
      <c r="AM19" s="8">
        <v>110.77</v>
      </c>
      <c r="AN19" s="8">
        <v>73.669999999999987</v>
      </c>
      <c r="AO19" s="8"/>
      <c r="AP19" s="8">
        <v>87.305000000000007</v>
      </c>
      <c r="AQ19" s="8">
        <v>116.38</v>
      </c>
      <c r="AR19" s="8"/>
      <c r="AS19" s="8"/>
      <c r="AT19" s="8"/>
      <c r="AU19" s="8"/>
      <c r="AV19" s="8">
        <v>71.2</v>
      </c>
      <c r="AW19" s="8"/>
      <c r="AX19" s="8"/>
      <c r="AY19" s="8"/>
      <c r="AZ19" s="8"/>
      <c r="BA19">
        <v>11532</v>
      </c>
      <c r="BB19" s="8">
        <v>105</v>
      </c>
    </row>
    <row r="20" spans="1:54" x14ac:dyDescent="0.2">
      <c r="D20" s="2" t="s">
        <v>50</v>
      </c>
      <c r="E20" s="34">
        <f t="shared" si="2"/>
        <v>11586</v>
      </c>
      <c r="F20" s="34"/>
      <c r="G20" s="34"/>
      <c r="H20" s="34"/>
      <c r="I20" s="34"/>
      <c r="J20" s="34">
        <f t="shared" si="0"/>
        <v>1309</v>
      </c>
      <c r="K20" s="34"/>
      <c r="L20" s="34"/>
      <c r="M20" s="34"/>
      <c r="N20" s="34"/>
      <c r="O20" s="34">
        <f t="shared" si="1"/>
        <v>233</v>
      </c>
      <c r="P20" s="34"/>
      <c r="Q20" s="34"/>
      <c r="R20" s="34"/>
      <c r="S20" s="34"/>
      <c r="T20" s="33"/>
      <c r="U20" s="33"/>
      <c r="V20" s="33"/>
      <c r="W20" s="33"/>
      <c r="X20" s="33"/>
      <c r="Y20" s="33"/>
      <c r="Z20" s="33"/>
      <c r="AA20" s="33"/>
      <c r="AB20" s="33"/>
      <c r="AC20" s="8">
        <v>96.3</v>
      </c>
      <c r="AD20" s="8">
        <v>105</v>
      </c>
      <c r="AE20" s="8">
        <v>101</v>
      </c>
      <c r="AF20" s="8">
        <v>98.6</v>
      </c>
      <c r="AG20" s="8">
        <v>100.75</v>
      </c>
      <c r="AH20" s="8">
        <v>114.9</v>
      </c>
      <c r="AI20" s="8">
        <v>104.7</v>
      </c>
      <c r="AJ20" s="8">
        <v>93.64</v>
      </c>
      <c r="AK20" s="8">
        <v>111.27</v>
      </c>
      <c r="AL20" s="8">
        <v>111.66499999999999</v>
      </c>
      <c r="AM20" s="8">
        <v>93.6</v>
      </c>
      <c r="AN20" s="8">
        <v>108.45</v>
      </c>
      <c r="AO20" s="8">
        <v>101.9</v>
      </c>
      <c r="AP20" s="8">
        <v>158.94999999999999</v>
      </c>
      <c r="AQ20" s="8">
        <v>76.14</v>
      </c>
      <c r="AR20" s="8"/>
      <c r="AS20" s="8"/>
      <c r="AT20" s="8">
        <v>111.7</v>
      </c>
      <c r="AU20" s="8">
        <v>132.6</v>
      </c>
      <c r="AV20" s="8">
        <v>97.2</v>
      </c>
      <c r="AW20" s="8"/>
      <c r="AX20" s="8"/>
      <c r="AY20" s="8"/>
      <c r="AZ20" s="8"/>
      <c r="BA20">
        <v>13717</v>
      </c>
      <c r="BB20" s="8">
        <v>100.3</v>
      </c>
    </row>
    <row r="21" spans="1:54" x14ac:dyDescent="0.2">
      <c r="D21" s="2" t="s">
        <v>51</v>
      </c>
      <c r="E21" s="34">
        <f t="shared" si="2"/>
        <v>13090</v>
      </c>
      <c r="F21" s="34"/>
      <c r="G21" s="34"/>
      <c r="H21" s="34"/>
      <c r="I21" s="34"/>
      <c r="J21" s="34">
        <f t="shared" si="0"/>
        <v>1417</v>
      </c>
      <c r="K21" s="34"/>
      <c r="L21" s="34"/>
      <c r="M21" s="34"/>
      <c r="N21" s="34"/>
      <c r="O21" s="34">
        <f t="shared" si="1"/>
        <v>203</v>
      </c>
      <c r="P21" s="34"/>
      <c r="Q21" s="34"/>
      <c r="R21" s="34"/>
      <c r="S21" s="34"/>
      <c r="T21" s="33"/>
      <c r="U21" s="33"/>
      <c r="V21" s="33"/>
      <c r="W21" s="33"/>
      <c r="X21" s="33"/>
      <c r="Y21" s="33"/>
      <c r="Z21" s="33"/>
      <c r="AA21" s="33"/>
      <c r="AB21" s="33"/>
      <c r="AC21" s="8">
        <v>96.65</v>
      </c>
      <c r="AD21" s="8">
        <v>105.3</v>
      </c>
      <c r="AE21" s="8">
        <v>103.5</v>
      </c>
      <c r="AF21" s="8">
        <v>100.75</v>
      </c>
      <c r="AG21" s="8">
        <v>105</v>
      </c>
      <c r="AH21" s="8">
        <v>110.75</v>
      </c>
      <c r="AI21" s="8">
        <v>89.32</v>
      </c>
      <c r="AJ21" s="8">
        <v>105.4</v>
      </c>
      <c r="AK21" s="8">
        <v>116.1</v>
      </c>
      <c r="AL21" s="8">
        <v>74.754999999999995</v>
      </c>
      <c r="AM21" s="8">
        <v>123.55</v>
      </c>
      <c r="AN21" s="8">
        <v>135.01</v>
      </c>
      <c r="AO21" s="8">
        <v>81.81</v>
      </c>
      <c r="AP21" s="8">
        <v>104.13</v>
      </c>
      <c r="AQ21" s="8">
        <v>95</v>
      </c>
      <c r="AR21" s="8">
        <v>95</v>
      </c>
      <c r="AS21" s="8">
        <v>111.35</v>
      </c>
      <c r="AT21" s="8">
        <v>110</v>
      </c>
      <c r="AU21" s="8"/>
      <c r="AV21" s="8">
        <v>87.7</v>
      </c>
      <c r="AW21" s="8"/>
      <c r="AX21" s="8"/>
      <c r="AY21" s="8"/>
      <c r="AZ21" s="8">
        <v>90.95</v>
      </c>
      <c r="BA21">
        <v>14974</v>
      </c>
      <c r="BB21" s="8">
        <v>101.46000000000001</v>
      </c>
    </row>
    <row r="22" spans="1:54" x14ac:dyDescent="0.2">
      <c r="AC22" s="23" t="s">
        <v>85</v>
      </c>
      <c r="AD22" t="s">
        <v>86</v>
      </c>
      <c r="AE22" t="s">
        <v>111</v>
      </c>
    </row>
    <row r="23" spans="1:54" x14ac:dyDescent="0.2">
      <c r="AB23" s="2" t="s">
        <v>49</v>
      </c>
      <c r="AC23" s="8">
        <f t="shared" ref="AC23:AC29" si="3">MEDIAN(AC15:AG15)</f>
        <v>99.88</v>
      </c>
      <c r="AD23" s="8">
        <f t="shared" ref="AD23:AD29" si="4">MEDIAN(AH15:AL15)</f>
        <v>99.45</v>
      </c>
      <c r="AE23" s="8">
        <f t="shared" ref="AE23:AE29" si="5">MEDIAN(AM15:AZ15)</f>
        <v>120.3325</v>
      </c>
    </row>
    <row r="24" spans="1:54" x14ac:dyDescent="0.2">
      <c r="A24" s="7" t="s">
        <v>52</v>
      </c>
      <c r="B24" s="3">
        <v>3553</v>
      </c>
      <c r="AB24" s="2" t="s">
        <v>53</v>
      </c>
      <c r="AC24" s="8">
        <f>MEDIAN(AC18:AG18)</f>
        <v>96.3</v>
      </c>
      <c r="AD24" s="8">
        <f>MEDIAN(AH18:AL18)</f>
        <v>93.03</v>
      </c>
      <c r="AE24" s="8">
        <f>MEDIAN(AM18:AZ18)</f>
        <v>89.73</v>
      </c>
    </row>
    <row r="25" spans="1:54" x14ac:dyDescent="0.2">
      <c r="A25" s="7" t="s">
        <v>49</v>
      </c>
      <c r="B25" s="3">
        <v>3685</v>
      </c>
      <c r="AB25" s="2" t="s">
        <v>54</v>
      </c>
      <c r="AC25" s="8">
        <f>MEDIAN(AC16:AG16)</f>
        <v>104.2</v>
      </c>
      <c r="AD25" s="8">
        <f>MEDIAN(AH16:AL16)</f>
        <v>97.75</v>
      </c>
      <c r="AE25" s="8">
        <f>MEDIAN(AM16:AZ16)</f>
        <v>105.11</v>
      </c>
    </row>
    <row r="26" spans="1:54" x14ac:dyDescent="0.2">
      <c r="A26" s="7" t="s">
        <v>48</v>
      </c>
      <c r="B26" s="3">
        <v>3749</v>
      </c>
      <c r="AB26" s="2" t="s">
        <v>52</v>
      </c>
      <c r="AC26" s="8">
        <f>MEDIAN(AC17:AG17)</f>
        <v>102.6</v>
      </c>
      <c r="AD26" s="8">
        <f>MEDIAN(AH17:AL17)</f>
        <v>102.28</v>
      </c>
      <c r="AE26" s="8">
        <f>MEDIAN(AM17:AZ17)</f>
        <v>81.490000000000009</v>
      </c>
    </row>
    <row r="27" spans="1:54" x14ac:dyDescent="0.2">
      <c r="A27" s="7" t="s">
        <v>53</v>
      </c>
      <c r="B27" s="3">
        <v>3991</v>
      </c>
      <c r="AB27" s="2" t="s">
        <v>48</v>
      </c>
      <c r="AC27" s="8">
        <f t="shared" si="3"/>
        <v>108.80000000000001</v>
      </c>
      <c r="AD27" s="8">
        <f t="shared" si="4"/>
        <v>95.95</v>
      </c>
      <c r="AE27" s="8">
        <f t="shared" si="5"/>
        <v>87.305000000000007</v>
      </c>
    </row>
    <row r="28" spans="1:54" x14ac:dyDescent="0.2">
      <c r="A28" s="7" t="s">
        <v>50</v>
      </c>
      <c r="B28" s="3">
        <v>4357</v>
      </c>
      <c r="AB28" s="2" t="s">
        <v>50</v>
      </c>
      <c r="AC28" s="8">
        <f t="shared" si="3"/>
        <v>100.75</v>
      </c>
      <c r="AD28" s="8">
        <f t="shared" si="4"/>
        <v>111.27</v>
      </c>
      <c r="AE28" s="8">
        <f t="shared" si="5"/>
        <v>105.17500000000001</v>
      </c>
    </row>
    <row r="29" spans="1:54" x14ac:dyDescent="0.2">
      <c r="A29" s="7" t="s">
        <v>54</v>
      </c>
      <c r="B29" s="3">
        <v>4400</v>
      </c>
      <c r="AB29" s="2" t="s">
        <v>51</v>
      </c>
      <c r="AC29" s="8">
        <f t="shared" si="3"/>
        <v>103.5</v>
      </c>
      <c r="AD29" s="8">
        <f t="shared" si="4"/>
        <v>105.4</v>
      </c>
      <c r="AE29" s="8">
        <f t="shared" si="5"/>
        <v>99.564999999999998</v>
      </c>
    </row>
    <row r="30" spans="1:54" x14ac:dyDescent="0.2">
      <c r="A30" s="7" t="s">
        <v>51</v>
      </c>
      <c r="B30" s="3">
        <v>5218</v>
      </c>
    </row>
    <row r="32" spans="1:54" x14ac:dyDescent="0.2">
      <c r="A32" s="7" t="s">
        <v>49</v>
      </c>
      <c r="B32" s="3">
        <v>37</v>
      </c>
    </row>
    <row r="33" spans="1:2" x14ac:dyDescent="0.2">
      <c r="A33" s="7" t="s">
        <v>51</v>
      </c>
      <c r="B33" s="3">
        <v>52</v>
      </c>
    </row>
    <row r="34" spans="1:2" x14ac:dyDescent="0.2">
      <c r="A34" s="7" t="s">
        <v>53</v>
      </c>
      <c r="B34" s="3">
        <v>59</v>
      </c>
    </row>
    <row r="35" spans="1:2" x14ac:dyDescent="0.2">
      <c r="A35" s="7" t="s">
        <v>50</v>
      </c>
      <c r="B35" s="3">
        <v>103</v>
      </c>
    </row>
    <row r="36" spans="1:2" x14ac:dyDescent="0.2">
      <c r="A36" s="7" t="s">
        <v>52</v>
      </c>
      <c r="B36" s="3">
        <v>144</v>
      </c>
    </row>
    <row r="37" spans="1:2" x14ac:dyDescent="0.2">
      <c r="A37" s="7" t="s">
        <v>54</v>
      </c>
      <c r="B37" s="3">
        <v>150</v>
      </c>
    </row>
    <row r="38" spans="1:2" x14ac:dyDescent="0.2">
      <c r="A38" s="7" t="s">
        <v>48</v>
      </c>
      <c r="B38" s="3">
        <v>171</v>
      </c>
    </row>
  </sheetData>
  <mergeCells count="40">
    <mergeCell ref="Y14:AB14"/>
    <mergeCell ref="E15:I15"/>
    <mergeCell ref="J15:N15"/>
    <mergeCell ref="O15:S15"/>
    <mergeCell ref="T15:X15"/>
    <mergeCell ref="Y15:AB15"/>
    <mergeCell ref="E21:I21"/>
    <mergeCell ref="E14:I14"/>
    <mergeCell ref="J14:N14"/>
    <mergeCell ref="O14:S14"/>
    <mergeCell ref="T14:X14"/>
    <mergeCell ref="E17:I17"/>
    <mergeCell ref="E18:I18"/>
    <mergeCell ref="E16:I16"/>
    <mergeCell ref="E19:I19"/>
    <mergeCell ref="E20:I20"/>
    <mergeCell ref="O21:S21"/>
    <mergeCell ref="J16:N16"/>
    <mergeCell ref="J17:N17"/>
    <mergeCell ref="J18:N18"/>
    <mergeCell ref="J19:N19"/>
    <mergeCell ref="J20:N20"/>
    <mergeCell ref="J21:N21"/>
    <mergeCell ref="O16:S16"/>
    <mergeCell ref="O17:S17"/>
    <mergeCell ref="O18:S18"/>
    <mergeCell ref="O19:S19"/>
    <mergeCell ref="O20:S20"/>
    <mergeCell ref="Y21:AB21"/>
    <mergeCell ref="T16:X16"/>
    <mergeCell ref="T17:X17"/>
    <mergeCell ref="T18:X18"/>
    <mergeCell ref="T19:X19"/>
    <mergeCell ref="T20:X20"/>
    <mergeCell ref="T21:X21"/>
    <mergeCell ref="Y16:AB16"/>
    <mergeCell ref="Y17:AB17"/>
    <mergeCell ref="Y18:AB18"/>
    <mergeCell ref="Y19:AB19"/>
    <mergeCell ref="Y20:AB20"/>
  </mergeCells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1C2D5-9A20-4C26-B898-4EF719D34277}">
  <dimension ref="A1:L29"/>
  <sheetViews>
    <sheetView zoomScale="81" zoomScaleNormal="81" workbookViewId="0">
      <selection activeCell="Y14" sqref="Y14"/>
    </sheetView>
  </sheetViews>
  <sheetFormatPr baseColWidth="10" defaultRowHeight="15" x14ac:dyDescent="0.2"/>
  <cols>
    <col min="1" max="1" width="20.33203125" bestFit="1" customWidth="1"/>
    <col min="2" max="2" width="14.1640625" bestFit="1" customWidth="1"/>
    <col min="3" max="3" width="10.33203125" bestFit="1" customWidth="1"/>
    <col min="4" max="4" width="11.83203125" bestFit="1" customWidth="1"/>
    <col min="5" max="6" width="12.1640625" bestFit="1" customWidth="1"/>
    <col min="7" max="7" width="20.33203125" bestFit="1" customWidth="1"/>
    <col min="8" max="8" width="8" bestFit="1" customWidth="1"/>
    <col min="9" max="9" width="13.5" bestFit="1" customWidth="1"/>
    <col min="10" max="10" width="8.5" bestFit="1" customWidth="1"/>
    <col min="11" max="11" width="15.1640625" customWidth="1"/>
    <col min="12" max="12" width="17.5" customWidth="1"/>
    <col min="13" max="80" width="5.5" bestFit="1" customWidth="1"/>
    <col min="81" max="81" width="4.5" bestFit="1" customWidth="1"/>
    <col min="82" max="86" width="5.5" bestFit="1" customWidth="1"/>
    <col min="87" max="87" width="4.5" bestFit="1" customWidth="1"/>
    <col min="88" max="90" width="5.5" bestFit="1" customWidth="1"/>
    <col min="91" max="91" width="4.5" bestFit="1" customWidth="1"/>
    <col min="92" max="93" width="5.5" bestFit="1" customWidth="1"/>
    <col min="94" max="95" width="4.5" bestFit="1" customWidth="1"/>
    <col min="96" max="102" width="5.5" bestFit="1" customWidth="1"/>
    <col min="103" max="105" width="4.5" bestFit="1" customWidth="1"/>
    <col min="106" max="107" width="5.5" bestFit="1" customWidth="1"/>
    <col min="108" max="109" width="4.5" bestFit="1" customWidth="1"/>
    <col min="110" max="110" width="5.5" bestFit="1" customWidth="1"/>
    <col min="111" max="111" width="4.5" bestFit="1" customWidth="1"/>
    <col min="112" max="115" width="5.5" bestFit="1" customWidth="1"/>
    <col min="116" max="118" width="4.5" bestFit="1" customWidth="1"/>
    <col min="119" max="119" width="5.5" bestFit="1" customWidth="1"/>
    <col min="120" max="137" width="4.5" bestFit="1" customWidth="1"/>
    <col min="138" max="138" width="5.5" bestFit="1" customWidth="1"/>
    <col min="139" max="146" width="4.5" bestFit="1" customWidth="1"/>
    <col min="147" max="148" width="5.5" bestFit="1" customWidth="1"/>
    <col min="149" max="155" width="4.5" bestFit="1" customWidth="1"/>
    <col min="156" max="156" width="5.5" bestFit="1" customWidth="1"/>
    <col min="157" max="160" width="4.5" bestFit="1" customWidth="1"/>
    <col min="161" max="161" width="5.5" bestFit="1" customWidth="1"/>
    <col min="162" max="162" width="4.5" bestFit="1" customWidth="1"/>
    <col min="163" max="163" width="5.5" bestFit="1" customWidth="1"/>
    <col min="164" max="176" width="4.5" bestFit="1" customWidth="1"/>
    <col min="177" max="177" width="5.5" bestFit="1" customWidth="1"/>
    <col min="178" max="184" width="4.5" bestFit="1" customWidth="1"/>
    <col min="185" max="185" width="5.5" bestFit="1" customWidth="1"/>
    <col min="186" max="188" width="4.5" bestFit="1" customWidth="1"/>
    <col min="189" max="189" width="5.5" bestFit="1" customWidth="1"/>
    <col min="190" max="223" width="4.5" bestFit="1" customWidth="1"/>
    <col min="224" max="224" width="4" bestFit="1" customWidth="1"/>
    <col min="225" max="230" width="4.5" bestFit="1" customWidth="1"/>
    <col min="231" max="231" width="4" bestFit="1" customWidth="1"/>
    <col min="232" max="237" width="4.5" bestFit="1" customWidth="1"/>
    <col min="238" max="239" width="4" bestFit="1" customWidth="1"/>
    <col min="240" max="241" width="4.5" bestFit="1" customWidth="1"/>
    <col min="242" max="242" width="5.5" bestFit="1" customWidth="1"/>
    <col min="243" max="252" width="4.5" bestFit="1" customWidth="1"/>
    <col min="253" max="253" width="5.5" bestFit="1" customWidth="1"/>
    <col min="254" max="258" width="4.5" bestFit="1" customWidth="1"/>
    <col min="259" max="259" width="4" bestFit="1" customWidth="1"/>
    <col min="260" max="260" width="4.5" bestFit="1" customWidth="1"/>
    <col min="261" max="261" width="4" bestFit="1" customWidth="1"/>
    <col min="262" max="268" width="4.5" bestFit="1" customWidth="1"/>
    <col min="269" max="269" width="4" bestFit="1" customWidth="1"/>
    <col min="270" max="270" width="5.5" bestFit="1" customWidth="1"/>
    <col min="271" max="271" width="4" bestFit="1" customWidth="1"/>
    <col min="272" max="277" width="4.5" bestFit="1" customWidth="1"/>
    <col min="278" max="278" width="4" bestFit="1" customWidth="1"/>
    <col min="279" max="279" width="4.5" bestFit="1" customWidth="1"/>
    <col min="280" max="281" width="4" bestFit="1" customWidth="1"/>
    <col min="282" max="284" width="4.5" bestFit="1" customWidth="1"/>
    <col min="285" max="285" width="4" bestFit="1" customWidth="1"/>
    <col min="286" max="289" width="4.5" bestFit="1" customWidth="1"/>
    <col min="290" max="292" width="4" bestFit="1" customWidth="1"/>
    <col min="293" max="293" width="4.5" bestFit="1" customWidth="1"/>
    <col min="294" max="294" width="4" bestFit="1" customWidth="1"/>
    <col min="295" max="295" width="4.5" bestFit="1" customWidth="1"/>
    <col min="296" max="297" width="4" bestFit="1" customWidth="1"/>
    <col min="298" max="302" width="4.5" bestFit="1" customWidth="1"/>
    <col min="303" max="304" width="4" bestFit="1" customWidth="1"/>
    <col min="305" max="306" width="4.5" bestFit="1" customWidth="1"/>
    <col min="307" max="309" width="4" bestFit="1" customWidth="1"/>
    <col min="310" max="312" width="4.5" bestFit="1" customWidth="1"/>
    <col min="313" max="314" width="4" bestFit="1" customWidth="1"/>
    <col min="315" max="317" width="4.5" bestFit="1" customWidth="1"/>
    <col min="318" max="320" width="4" bestFit="1" customWidth="1"/>
    <col min="321" max="321" width="4.5" bestFit="1" customWidth="1"/>
    <col min="322" max="326" width="4" bestFit="1" customWidth="1"/>
    <col min="327" max="329" width="4.5" bestFit="1" customWidth="1"/>
    <col min="330" max="331" width="4" bestFit="1" customWidth="1"/>
    <col min="332" max="332" width="4.5" bestFit="1" customWidth="1"/>
    <col min="333" max="333" width="4" bestFit="1" customWidth="1"/>
    <col min="334" max="334" width="4.5" bestFit="1" customWidth="1"/>
    <col min="335" max="339" width="4" bestFit="1" customWidth="1"/>
    <col min="340" max="340" width="4.5" bestFit="1" customWidth="1"/>
    <col min="341" max="341" width="4" bestFit="1" customWidth="1"/>
    <col min="342" max="342" width="4.5" bestFit="1" customWidth="1"/>
    <col min="343" max="343" width="4" bestFit="1" customWidth="1"/>
    <col min="344" max="347" width="4.5" bestFit="1" customWidth="1"/>
    <col min="348" max="348" width="13.6640625" bestFit="1" customWidth="1"/>
    <col min="349" max="349" width="5.5" bestFit="1" customWidth="1"/>
    <col min="350" max="358" width="4.5" bestFit="1" customWidth="1"/>
    <col min="359" max="359" width="3.5" bestFit="1" customWidth="1"/>
    <col min="360" max="361" width="4.5" bestFit="1" customWidth="1"/>
    <col min="362" max="365" width="3.5" bestFit="1" customWidth="1"/>
    <col min="366" max="367" width="4.5" bestFit="1" customWidth="1"/>
    <col min="368" max="408" width="3.5" bestFit="1" customWidth="1"/>
    <col min="409" max="418" width="4" bestFit="1" customWidth="1"/>
    <col min="419" max="419" width="12.5" bestFit="1" customWidth="1"/>
  </cols>
  <sheetData>
    <row r="1" spans="1:12" x14ac:dyDescent="0.2">
      <c r="A1" s="1" t="s">
        <v>93</v>
      </c>
      <c r="B1" t="s">
        <v>71</v>
      </c>
      <c r="C1" t="s">
        <v>30</v>
      </c>
      <c r="D1" t="s">
        <v>29</v>
      </c>
      <c r="E1" t="s">
        <v>19</v>
      </c>
      <c r="I1" s="1" t="s">
        <v>46</v>
      </c>
      <c r="J1" t="s">
        <v>47</v>
      </c>
    </row>
    <row r="2" spans="1:12" x14ac:dyDescent="0.2">
      <c r="A2" s="2" t="s">
        <v>45</v>
      </c>
      <c r="I2" s="2" t="s">
        <v>27</v>
      </c>
      <c r="J2" s="3">
        <v>4</v>
      </c>
      <c r="K2" s="2"/>
      <c r="L2" s="3"/>
    </row>
    <row r="3" spans="1:12" x14ac:dyDescent="0.2">
      <c r="A3" s="7" t="s">
        <v>37</v>
      </c>
      <c r="B3" s="3">
        <v>20148</v>
      </c>
      <c r="C3" s="3">
        <v>39433</v>
      </c>
      <c r="D3" s="3">
        <v>3187</v>
      </c>
      <c r="E3" s="6">
        <v>3</v>
      </c>
      <c r="I3" s="2" t="s">
        <v>26</v>
      </c>
      <c r="J3" s="3">
        <v>2028</v>
      </c>
      <c r="K3" s="2" t="s">
        <v>103</v>
      </c>
      <c r="L3" s="3">
        <f>$J$3+$J$2</f>
        <v>2032</v>
      </c>
    </row>
    <row r="4" spans="1:12" x14ac:dyDescent="0.2">
      <c r="A4" s="7" t="s">
        <v>36</v>
      </c>
      <c r="B4" s="3">
        <v>7570</v>
      </c>
      <c r="C4" s="3">
        <v>13425</v>
      </c>
      <c r="D4" s="3">
        <v>159</v>
      </c>
      <c r="E4" s="6">
        <v>3</v>
      </c>
      <c r="I4" s="2" t="s">
        <v>28</v>
      </c>
      <c r="J4" s="3">
        <v>4770</v>
      </c>
      <c r="K4" s="2" t="s">
        <v>28</v>
      </c>
      <c r="L4" s="3">
        <v>4770</v>
      </c>
    </row>
    <row r="5" spans="1:12" x14ac:dyDescent="0.2">
      <c r="A5" s="7" t="s">
        <v>35</v>
      </c>
      <c r="B5" s="3">
        <v>1008</v>
      </c>
      <c r="C5" s="3">
        <v>1300</v>
      </c>
      <c r="D5" s="3">
        <v>7</v>
      </c>
      <c r="E5" s="6">
        <v>2</v>
      </c>
      <c r="I5" s="2" t="s">
        <v>25</v>
      </c>
      <c r="J5" s="3">
        <v>22904</v>
      </c>
      <c r="K5" s="2" t="s">
        <v>25</v>
      </c>
      <c r="L5" s="3">
        <v>22904</v>
      </c>
    </row>
    <row r="6" spans="1:12" x14ac:dyDescent="0.2">
      <c r="A6" s="7" t="s">
        <v>34</v>
      </c>
      <c r="B6" s="3">
        <v>151</v>
      </c>
      <c r="C6" s="3">
        <v>246</v>
      </c>
      <c r="D6" s="3">
        <v>21</v>
      </c>
      <c r="E6" s="6">
        <v>2</v>
      </c>
      <c r="I6" s="2" t="s">
        <v>2</v>
      </c>
      <c r="J6" s="3">
        <v>29706</v>
      </c>
      <c r="K6" s="7"/>
      <c r="L6" s="3"/>
    </row>
    <row r="7" spans="1:12" x14ac:dyDescent="0.2">
      <c r="A7" s="7" t="s">
        <v>33</v>
      </c>
      <c r="B7" s="3">
        <v>109</v>
      </c>
      <c r="C7" s="3">
        <v>110</v>
      </c>
      <c r="D7" s="3">
        <v>0</v>
      </c>
      <c r="E7" s="6">
        <v>3</v>
      </c>
    </row>
    <row r="8" spans="1:12" x14ac:dyDescent="0.2">
      <c r="A8" s="2" t="s">
        <v>104</v>
      </c>
      <c r="B8" s="3">
        <v>28986</v>
      </c>
      <c r="C8" s="3">
        <v>54514</v>
      </c>
      <c r="D8" s="3">
        <v>3374</v>
      </c>
      <c r="E8" s="3">
        <v>3</v>
      </c>
    </row>
    <row r="9" spans="1:12" x14ac:dyDescent="0.2">
      <c r="A9" s="2" t="s">
        <v>24</v>
      </c>
      <c r="K9" s="7"/>
      <c r="L9" s="3"/>
    </row>
    <row r="10" spans="1:12" x14ac:dyDescent="0.2">
      <c r="A10" s="7" t="s">
        <v>35</v>
      </c>
      <c r="B10" s="3">
        <v>511</v>
      </c>
      <c r="C10" s="3">
        <v>548</v>
      </c>
      <c r="D10" s="3">
        <v>2</v>
      </c>
      <c r="E10" s="6">
        <v>1</v>
      </c>
      <c r="K10" s="7"/>
      <c r="L10" s="3"/>
    </row>
    <row r="11" spans="1:12" x14ac:dyDescent="0.2">
      <c r="A11" s="7" t="s">
        <v>34</v>
      </c>
      <c r="B11" s="3">
        <v>94</v>
      </c>
      <c r="C11" s="3">
        <v>131</v>
      </c>
      <c r="D11" s="3">
        <v>7</v>
      </c>
      <c r="E11" s="6">
        <v>1</v>
      </c>
      <c r="K11" s="7"/>
      <c r="L11" s="3"/>
    </row>
    <row r="12" spans="1:12" x14ac:dyDescent="0.2">
      <c r="A12" s="7" t="s">
        <v>37</v>
      </c>
      <c r="B12" s="3">
        <v>67</v>
      </c>
      <c r="C12" s="3">
        <v>111</v>
      </c>
      <c r="D12" s="3">
        <v>2</v>
      </c>
      <c r="E12" s="6">
        <v>1</v>
      </c>
      <c r="K12" s="7"/>
      <c r="L12" s="3"/>
    </row>
    <row r="13" spans="1:12" x14ac:dyDescent="0.2">
      <c r="A13" s="7" t="s">
        <v>36</v>
      </c>
      <c r="B13" s="3">
        <v>32</v>
      </c>
      <c r="C13" s="3">
        <v>50</v>
      </c>
      <c r="D13" s="3">
        <v>0</v>
      </c>
      <c r="E13" s="6">
        <v>1.5</v>
      </c>
    </row>
    <row r="14" spans="1:12" x14ac:dyDescent="0.2">
      <c r="A14" s="7" t="s">
        <v>33</v>
      </c>
      <c r="B14" s="3">
        <v>16</v>
      </c>
      <c r="C14" s="3">
        <v>17</v>
      </c>
      <c r="D14" s="3">
        <v>0</v>
      </c>
      <c r="E14" s="6">
        <v>2.5</v>
      </c>
    </row>
    <row r="15" spans="1:12" x14ac:dyDescent="0.2">
      <c r="A15" s="2" t="s">
        <v>105</v>
      </c>
      <c r="B15" s="3">
        <v>720</v>
      </c>
      <c r="C15" s="3">
        <v>857</v>
      </c>
      <c r="D15" s="3">
        <v>11</v>
      </c>
      <c r="E15" s="6">
        <v>1</v>
      </c>
    </row>
    <row r="16" spans="1:12" x14ac:dyDescent="0.2">
      <c r="A16" s="2" t="s">
        <v>47</v>
      </c>
      <c r="B16" s="3">
        <v>29706</v>
      </c>
      <c r="C16" s="3">
        <v>55371</v>
      </c>
      <c r="D16" s="3">
        <v>3385</v>
      </c>
      <c r="E16" s="6">
        <v>3</v>
      </c>
    </row>
    <row r="18" spans="1:5" x14ac:dyDescent="0.2">
      <c r="A18" s="7" t="s">
        <v>37</v>
      </c>
      <c r="B18" s="3">
        <v>20148</v>
      </c>
      <c r="C18" s="3"/>
      <c r="D18" s="3"/>
    </row>
    <row r="19" spans="1:5" x14ac:dyDescent="0.2">
      <c r="A19" s="7" t="s">
        <v>36</v>
      </c>
      <c r="B19" s="3">
        <v>7570</v>
      </c>
      <c r="C19" s="3"/>
      <c r="D19" s="3"/>
    </row>
    <row r="20" spans="1:5" x14ac:dyDescent="0.2">
      <c r="A20" s="7" t="s">
        <v>35</v>
      </c>
      <c r="B20" s="3">
        <v>1008</v>
      </c>
      <c r="C20" s="3"/>
      <c r="D20" s="3"/>
    </row>
    <row r="21" spans="1:5" x14ac:dyDescent="0.2">
      <c r="A21" s="7" t="s">
        <v>103</v>
      </c>
      <c r="B21" s="3">
        <f>$B$6+$B$7</f>
        <v>260</v>
      </c>
      <c r="C21" s="3"/>
      <c r="D21" s="3"/>
    </row>
    <row r="22" spans="1:5" x14ac:dyDescent="0.2">
      <c r="A22" s="7"/>
      <c r="B22" s="3"/>
      <c r="C22" s="3"/>
      <c r="D22" s="3"/>
    </row>
    <row r="23" spans="1:5" x14ac:dyDescent="0.2">
      <c r="A23" s="7"/>
      <c r="B23" s="12"/>
    </row>
    <row r="24" spans="1:5" x14ac:dyDescent="0.2">
      <c r="A24" s="7" t="s">
        <v>35</v>
      </c>
      <c r="B24" s="3">
        <v>511</v>
      </c>
      <c r="C24" s="3"/>
      <c r="D24" s="3"/>
      <c r="E24" s="6"/>
    </row>
    <row r="25" spans="1:5" x14ac:dyDescent="0.2">
      <c r="A25" s="7" t="s">
        <v>34</v>
      </c>
      <c r="B25" s="3">
        <v>94</v>
      </c>
      <c r="C25" s="3"/>
      <c r="D25" s="3"/>
      <c r="E25" s="6"/>
    </row>
    <row r="26" spans="1:5" x14ac:dyDescent="0.2">
      <c r="A26" s="7" t="s">
        <v>37</v>
      </c>
      <c r="B26" s="3">
        <v>67</v>
      </c>
      <c r="C26" s="3"/>
      <c r="D26" s="3"/>
      <c r="E26" s="6"/>
    </row>
    <row r="27" spans="1:5" x14ac:dyDescent="0.2">
      <c r="A27" s="7" t="s">
        <v>103</v>
      </c>
      <c r="B27" s="3">
        <f>32+16</f>
        <v>48</v>
      </c>
      <c r="C27" s="3"/>
      <c r="D27" s="3"/>
      <c r="E27" s="6"/>
    </row>
    <row r="28" spans="1:5" x14ac:dyDescent="0.2">
      <c r="A28" s="7"/>
      <c r="B28" s="3"/>
      <c r="C28" s="3"/>
      <c r="D28" s="3"/>
      <c r="E28" s="6"/>
    </row>
    <row r="29" spans="1:5" x14ac:dyDescent="0.2">
      <c r="B29" s="12"/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ED843-737A-471A-A183-E21DEF3D43BC}">
  <dimension ref="A1:F30"/>
  <sheetViews>
    <sheetView zoomScale="88" zoomScaleNormal="88" workbookViewId="0">
      <selection activeCell="F25" sqref="F25"/>
    </sheetView>
  </sheetViews>
  <sheetFormatPr baseColWidth="10" defaultRowHeight="15" x14ac:dyDescent="0.2"/>
  <cols>
    <col min="1" max="1" width="12.5" bestFit="1" customWidth="1"/>
    <col min="2" max="2" width="9.6640625" bestFit="1" customWidth="1"/>
    <col min="3" max="3" width="13.5" bestFit="1" customWidth="1"/>
    <col min="4" max="4" width="17.5" customWidth="1"/>
    <col min="5" max="5" width="16.5" customWidth="1"/>
    <col min="6" max="6" width="20.83203125" bestFit="1" customWidth="1"/>
    <col min="7" max="7" width="18.5" bestFit="1" customWidth="1"/>
    <col min="8" max="8" width="20.5" bestFit="1" customWidth="1"/>
    <col min="9" max="9" width="28.5" bestFit="1" customWidth="1"/>
    <col min="10" max="10" width="22" bestFit="1" customWidth="1"/>
    <col min="11" max="11" width="18.5" bestFit="1" customWidth="1"/>
    <col min="12" max="12" width="12.33203125" bestFit="1" customWidth="1"/>
    <col min="13" max="13" width="13.6640625" bestFit="1" customWidth="1"/>
    <col min="14" max="14" width="15.6640625" bestFit="1" customWidth="1"/>
    <col min="15" max="15" width="21.83203125" bestFit="1" customWidth="1"/>
    <col min="16" max="16" width="13.83203125" bestFit="1" customWidth="1"/>
    <col min="17" max="17" width="25.1640625" bestFit="1" customWidth="1"/>
    <col min="18" max="18" width="23.5" bestFit="1" customWidth="1"/>
    <col min="19" max="19" width="17.1640625" bestFit="1" customWidth="1"/>
    <col min="20" max="20" width="23.5" bestFit="1" customWidth="1"/>
    <col min="21" max="21" width="17.33203125" bestFit="1" customWidth="1"/>
    <col min="22" max="22" width="30.1640625" bestFit="1" customWidth="1"/>
    <col min="23" max="23" width="39.6640625" bestFit="1" customWidth="1"/>
    <col min="24" max="24" width="21.5" bestFit="1" customWidth="1"/>
    <col min="25" max="25" width="24.5" bestFit="1" customWidth="1"/>
    <col min="26" max="26" width="16.6640625" bestFit="1" customWidth="1"/>
    <col min="27" max="27" width="12" bestFit="1" customWidth="1"/>
    <col min="28" max="28" width="15.6640625" bestFit="1" customWidth="1"/>
  </cols>
  <sheetData>
    <row r="1" spans="1:6" x14ac:dyDescent="0.2">
      <c r="A1" s="1" t="s">
        <v>4</v>
      </c>
      <c r="B1" t="s">
        <v>44</v>
      </c>
      <c r="C1" t="s">
        <v>32</v>
      </c>
      <c r="D1" s="24" t="s">
        <v>3</v>
      </c>
      <c r="E1" s="24" t="s">
        <v>94</v>
      </c>
      <c r="F1" s="24" t="s">
        <v>95</v>
      </c>
    </row>
    <row r="2" spans="1:6" x14ac:dyDescent="0.2">
      <c r="A2" s="2" t="s">
        <v>6</v>
      </c>
      <c r="B2" s="3">
        <v>24</v>
      </c>
      <c r="C2" s="3">
        <v>911</v>
      </c>
      <c r="D2" s="3">
        <v>935</v>
      </c>
      <c r="E2" s="11">
        <f t="shared" ref="E2:E14" si="0">B2/D2</f>
        <v>2.5668449197860963E-2</v>
      </c>
      <c r="F2" s="11">
        <f t="shared" ref="F2:F14" si="1">C2/D2</f>
        <v>0.97433155080213907</v>
      </c>
    </row>
    <row r="3" spans="1:6" x14ac:dyDescent="0.2">
      <c r="A3" s="2" t="s">
        <v>7</v>
      </c>
      <c r="B3" s="3">
        <v>428</v>
      </c>
      <c r="C3" s="3">
        <v>1208</v>
      </c>
      <c r="D3" s="3">
        <v>1636</v>
      </c>
      <c r="E3" s="11">
        <f t="shared" si="0"/>
        <v>0.26161369193154033</v>
      </c>
      <c r="F3" s="11">
        <f t="shared" si="1"/>
        <v>0.73838630806845962</v>
      </c>
    </row>
    <row r="4" spans="1:6" x14ac:dyDescent="0.2">
      <c r="A4" s="2" t="s">
        <v>8</v>
      </c>
      <c r="B4" s="3">
        <v>700</v>
      </c>
      <c r="C4" s="3">
        <v>1581</v>
      </c>
      <c r="D4" s="3">
        <v>2281</v>
      </c>
      <c r="E4" s="11">
        <f t="shared" si="0"/>
        <v>0.30688294607628236</v>
      </c>
      <c r="F4" s="11">
        <f t="shared" si="1"/>
        <v>0.6931170539237177</v>
      </c>
    </row>
    <row r="5" spans="1:6" x14ac:dyDescent="0.2">
      <c r="A5" s="2" t="s">
        <v>9</v>
      </c>
      <c r="B5" s="3">
        <v>989</v>
      </c>
      <c r="C5" s="3">
        <v>1692</v>
      </c>
      <c r="D5" s="3">
        <v>2681</v>
      </c>
      <c r="E5" s="11">
        <f t="shared" si="0"/>
        <v>0.36889220440134279</v>
      </c>
      <c r="F5" s="11">
        <f t="shared" si="1"/>
        <v>0.63110779559865726</v>
      </c>
    </row>
    <row r="6" spans="1:6" x14ac:dyDescent="0.2">
      <c r="A6" s="2" t="s">
        <v>0</v>
      </c>
      <c r="B6" s="3">
        <v>948</v>
      </c>
      <c r="C6" s="3">
        <v>1584</v>
      </c>
      <c r="D6" s="3">
        <v>2532</v>
      </c>
      <c r="E6" s="11">
        <f t="shared" si="0"/>
        <v>0.37440758293838861</v>
      </c>
      <c r="F6" s="11">
        <f t="shared" si="1"/>
        <v>0.62559241706161139</v>
      </c>
    </row>
    <row r="7" spans="1:6" x14ac:dyDescent="0.2">
      <c r="A7" s="2" t="s">
        <v>10</v>
      </c>
      <c r="B7" s="3">
        <v>1290</v>
      </c>
      <c r="C7" s="3">
        <v>1852</v>
      </c>
      <c r="D7" s="3">
        <v>3142</v>
      </c>
      <c r="E7" s="11">
        <f t="shared" si="0"/>
        <v>0.41056651814131129</v>
      </c>
      <c r="F7" s="11">
        <f t="shared" si="1"/>
        <v>0.58943348185868871</v>
      </c>
    </row>
    <row r="8" spans="1:6" x14ac:dyDescent="0.2">
      <c r="A8" s="2" t="s">
        <v>11</v>
      </c>
      <c r="B8" s="3">
        <v>1070</v>
      </c>
      <c r="C8" s="3">
        <v>1443</v>
      </c>
      <c r="D8" s="3">
        <v>2513</v>
      </c>
      <c r="E8" s="11">
        <f t="shared" si="0"/>
        <v>0.42578591325109433</v>
      </c>
      <c r="F8" s="11">
        <f t="shared" si="1"/>
        <v>0.57421408674890573</v>
      </c>
    </row>
    <row r="9" spans="1:6" x14ac:dyDescent="0.2">
      <c r="A9" s="2" t="s">
        <v>12</v>
      </c>
      <c r="B9" s="3">
        <v>1302</v>
      </c>
      <c r="C9" s="3">
        <v>1484</v>
      </c>
      <c r="D9" s="3">
        <v>2786</v>
      </c>
      <c r="E9" s="11">
        <f t="shared" si="0"/>
        <v>0.46733668341708545</v>
      </c>
      <c r="F9" s="11">
        <f t="shared" si="1"/>
        <v>0.53266331658291455</v>
      </c>
    </row>
    <row r="10" spans="1:6" x14ac:dyDescent="0.2">
      <c r="A10" s="2" t="s">
        <v>13</v>
      </c>
      <c r="B10" s="3">
        <v>1355</v>
      </c>
      <c r="C10" s="3">
        <v>1535</v>
      </c>
      <c r="D10" s="3">
        <v>2890</v>
      </c>
      <c r="E10" s="11">
        <f t="shared" si="0"/>
        <v>0.4688581314878893</v>
      </c>
      <c r="F10" s="11">
        <f t="shared" si="1"/>
        <v>0.53114186851211076</v>
      </c>
    </row>
    <row r="11" spans="1:6" x14ac:dyDescent="0.2">
      <c r="A11" s="2" t="s">
        <v>14</v>
      </c>
      <c r="B11" s="3">
        <v>1578</v>
      </c>
      <c r="C11" s="3">
        <v>1753</v>
      </c>
      <c r="D11" s="3">
        <v>3331</v>
      </c>
      <c r="E11" s="11">
        <f t="shared" si="0"/>
        <v>0.47373161212848997</v>
      </c>
      <c r="F11" s="11">
        <f t="shared" si="1"/>
        <v>0.52626838787151009</v>
      </c>
    </row>
    <row r="12" spans="1:6" x14ac:dyDescent="0.2">
      <c r="A12" s="2" t="s">
        <v>15</v>
      </c>
      <c r="B12" s="3">
        <v>843</v>
      </c>
      <c r="C12" s="3">
        <v>1408</v>
      </c>
      <c r="D12" s="3">
        <v>2251</v>
      </c>
      <c r="E12" s="11">
        <f t="shared" si="0"/>
        <v>0.37450022212350065</v>
      </c>
      <c r="F12" s="11">
        <f t="shared" si="1"/>
        <v>0.62549977787649935</v>
      </c>
    </row>
    <row r="13" spans="1:6" x14ac:dyDescent="0.2">
      <c r="A13" s="2" t="s">
        <v>16</v>
      </c>
      <c r="B13" s="3">
        <v>380</v>
      </c>
      <c r="C13" s="3">
        <v>1628</v>
      </c>
      <c r="D13" s="3">
        <v>2008</v>
      </c>
      <c r="E13" s="11">
        <f t="shared" si="0"/>
        <v>0.18924302788844621</v>
      </c>
      <c r="F13" s="11">
        <f t="shared" si="1"/>
        <v>0.81075697211155373</v>
      </c>
    </row>
    <row r="14" spans="1:6" x14ac:dyDescent="0.2">
      <c r="A14" s="2" t="s">
        <v>2</v>
      </c>
      <c r="B14" s="3">
        <v>10907</v>
      </c>
      <c r="C14" s="3">
        <v>18079</v>
      </c>
      <c r="D14" s="25">
        <v>28986</v>
      </c>
      <c r="E14" s="26">
        <f t="shared" si="0"/>
        <v>0.37628510315324637</v>
      </c>
      <c r="F14" s="26">
        <f t="shared" si="1"/>
        <v>0.62371489684675363</v>
      </c>
    </row>
    <row r="17" spans="1:6" x14ac:dyDescent="0.2">
      <c r="A17" s="1" t="s">
        <v>4</v>
      </c>
      <c r="B17" t="s">
        <v>44</v>
      </c>
      <c r="C17" t="s">
        <v>32</v>
      </c>
      <c r="D17" s="24" t="s">
        <v>3</v>
      </c>
      <c r="E17" s="24" t="s">
        <v>94</v>
      </c>
      <c r="F17" s="24" t="s">
        <v>95</v>
      </c>
    </row>
    <row r="18" spans="1:6" x14ac:dyDescent="0.2">
      <c r="A18" s="2" t="s">
        <v>6</v>
      </c>
      <c r="B18">
        <v>0</v>
      </c>
      <c r="C18">
        <v>74</v>
      </c>
      <c r="D18">
        <v>74</v>
      </c>
      <c r="E18" s="11">
        <f t="shared" ref="E18:E30" si="2">B18/D18</f>
        <v>0</v>
      </c>
      <c r="F18" s="11">
        <f>C18/D18</f>
        <v>1</v>
      </c>
    </row>
    <row r="19" spans="1:6" x14ac:dyDescent="0.2">
      <c r="A19" s="2" t="s">
        <v>7</v>
      </c>
      <c r="B19">
        <v>2</v>
      </c>
      <c r="C19">
        <v>57</v>
      </c>
      <c r="D19">
        <v>59</v>
      </c>
      <c r="E19" s="11">
        <f t="shared" si="2"/>
        <v>3.3898305084745763E-2</v>
      </c>
      <c r="F19" s="11">
        <f t="shared" ref="F19:F30" si="3">C19/D19</f>
        <v>0.96610169491525422</v>
      </c>
    </row>
    <row r="20" spans="1:6" x14ac:dyDescent="0.2">
      <c r="A20" s="2" t="s">
        <v>8</v>
      </c>
      <c r="B20">
        <v>0</v>
      </c>
      <c r="C20">
        <v>75</v>
      </c>
      <c r="D20">
        <v>75</v>
      </c>
      <c r="E20" s="11">
        <f t="shared" si="2"/>
        <v>0</v>
      </c>
      <c r="F20" s="11">
        <f t="shared" si="3"/>
        <v>1</v>
      </c>
    </row>
    <row r="21" spans="1:6" x14ac:dyDescent="0.2">
      <c r="A21" s="2" t="s">
        <v>9</v>
      </c>
      <c r="B21">
        <v>6</v>
      </c>
      <c r="C21">
        <v>44</v>
      </c>
      <c r="D21">
        <v>50</v>
      </c>
      <c r="E21" s="11">
        <f t="shared" si="2"/>
        <v>0.12</v>
      </c>
      <c r="F21" s="11">
        <f t="shared" si="3"/>
        <v>0.88</v>
      </c>
    </row>
    <row r="22" spans="1:6" x14ac:dyDescent="0.2">
      <c r="A22" s="2" t="s">
        <v>0</v>
      </c>
      <c r="B22">
        <v>0</v>
      </c>
      <c r="C22">
        <v>63</v>
      </c>
      <c r="D22">
        <v>63</v>
      </c>
      <c r="E22" s="11">
        <f t="shared" si="2"/>
        <v>0</v>
      </c>
      <c r="F22" s="11">
        <f t="shared" si="3"/>
        <v>1</v>
      </c>
    </row>
    <row r="23" spans="1:6" x14ac:dyDescent="0.2">
      <c r="A23" s="2" t="s">
        <v>10</v>
      </c>
      <c r="B23">
        <v>0</v>
      </c>
      <c r="C23">
        <v>55</v>
      </c>
      <c r="D23">
        <v>55</v>
      </c>
      <c r="E23" s="11">
        <f t="shared" si="2"/>
        <v>0</v>
      </c>
      <c r="F23" s="11">
        <f t="shared" si="3"/>
        <v>1</v>
      </c>
    </row>
    <row r="24" spans="1:6" x14ac:dyDescent="0.2">
      <c r="A24" s="2" t="s">
        <v>11</v>
      </c>
      <c r="B24">
        <v>1</v>
      </c>
      <c r="C24">
        <v>39</v>
      </c>
      <c r="D24">
        <v>40</v>
      </c>
      <c r="E24" s="11">
        <f t="shared" si="2"/>
        <v>2.5000000000000001E-2</v>
      </c>
      <c r="F24" s="11">
        <f t="shared" si="3"/>
        <v>0.97499999999999998</v>
      </c>
    </row>
    <row r="25" spans="1:6" x14ac:dyDescent="0.2">
      <c r="A25" s="2" t="s">
        <v>12</v>
      </c>
      <c r="B25">
        <v>1</v>
      </c>
      <c r="C25">
        <v>10</v>
      </c>
      <c r="D25">
        <v>11</v>
      </c>
      <c r="E25" s="11">
        <f t="shared" si="2"/>
        <v>9.0909090909090912E-2</v>
      </c>
      <c r="F25" s="11">
        <f t="shared" si="3"/>
        <v>0.90909090909090906</v>
      </c>
    </row>
    <row r="26" spans="1:6" x14ac:dyDescent="0.2">
      <c r="A26" s="2" t="s">
        <v>13</v>
      </c>
      <c r="B26">
        <v>1</v>
      </c>
      <c r="C26">
        <v>67</v>
      </c>
      <c r="D26">
        <v>68</v>
      </c>
      <c r="E26" s="11">
        <f t="shared" si="2"/>
        <v>1.4705882352941176E-2</v>
      </c>
      <c r="F26" s="11">
        <f t="shared" si="3"/>
        <v>0.98529411764705888</v>
      </c>
    </row>
    <row r="27" spans="1:6" x14ac:dyDescent="0.2">
      <c r="A27" s="2" t="s">
        <v>14</v>
      </c>
      <c r="B27">
        <v>0</v>
      </c>
      <c r="C27">
        <v>67</v>
      </c>
      <c r="D27">
        <v>67</v>
      </c>
      <c r="E27" s="11">
        <f t="shared" si="2"/>
        <v>0</v>
      </c>
      <c r="F27" s="11">
        <f t="shared" si="3"/>
        <v>1</v>
      </c>
    </row>
    <row r="28" spans="1:6" x14ac:dyDescent="0.2">
      <c r="A28" s="2" t="s">
        <v>15</v>
      </c>
      <c r="B28">
        <v>5</v>
      </c>
      <c r="C28">
        <v>71</v>
      </c>
      <c r="D28">
        <v>76</v>
      </c>
      <c r="E28" s="11">
        <f t="shared" si="2"/>
        <v>6.5789473684210523E-2</v>
      </c>
      <c r="F28" s="11">
        <f t="shared" si="3"/>
        <v>0.93421052631578949</v>
      </c>
    </row>
    <row r="29" spans="1:6" x14ac:dyDescent="0.2">
      <c r="A29" s="2" t="s">
        <v>16</v>
      </c>
      <c r="B29">
        <v>0</v>
      </c>
      <c r="C29">
        <v>82</v>
      </c>
      <c r="D29">
        <v>82</v>
      </c>
      <c r="E29" s="11">
        <f t="shared" si="2"/>
        <v>0</v>
      </c>
      <c r="F29" s="11">
        <f t="shared" si="3"/>
        <v>1</v>
      </c>
    </row>
    <row r="30" spans="1:6" x14ac:dyDescent="0.2">
      <c r="A30" s="2" t="s">
        <v>2</v>
      </c>
      <c r="B30">
        <v>16</v>
      </c>
      <c r="C30">
        <v>704</v>
      </c>
      <c r="D30" s="27">
        <v>720</v>
      </c>
      <c r="E30" s="26">
        <f t="shared" si="2"/>
        <v>2.2222222222222223E-2</v>
      </c>
      <c r="F30" s="26">
        <f t="shared" si="3"/>
        <v>0.97777777777777775</v>
      </c>
    </row>
  </sheetData>
  <pageMargins left="0.7" right="0.7" top="0.75" bottom="0.75" header="0.3" footer="0.3"/>
  <pageSetup paperSize="9" orientation="portrait" r:id="rId3"/>
  <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BF14-268B-412E-B675-607F44FCB035}">
  <dimension ref="A1:Q30"/>
  <sheetViews>
    <sheetView topLeftCell="J1" zoomScale="70" zoomScaleNormal="70" workbookViewId="0">
      <selection activeCell="O42" sqref="O42"/>
    </sheetView>
  </sheetViews>
  <sheetFormatPr baseColWidth="10" defaultRowHeight="15" x14ac:dyDescent="0.2"/>
  <cols>
    <col min="1" max="1" width="26.83203125" bestFit="1" customWidth="1"/>
    <col min="2" max="2" width="30.83203125" bestFit="1" customWidth="1"/>
    <col min="3" max="3" width="26.5" bestFit="1" customWidth="1"/>
    <col min="4" max="4" width="25.5" bestFit="1" customWidth="1"/>
    <col min="5" max="5" width="20.1640625" bestFit="1" customWidth="1"/>
    <col min="10" max="10" width="15" customWidth="1"/>
    <col min="12" max="12" width="17" customWidth="1"/>
    <col min="17" max="17" width="14.1640625" customWidth="1"/>
  </cols>
  <sheetData>
    <row r="1" spans="1:15" x14ac:dyDescent="0.2">
      <c r="A1" s="1" t="s">
        <v>4</v>
      </c>
      <c r="B1" t="s">
        <v>42</v>
      </c>
      <c r="C1" t="s">
        <v>5</v>
      </c>
      <c r="D1" t="s">
        <v>72</v>
      </c>
      <c r="E1" t="s">
        <v>56</v>
      </c>
      <c r="J1" t="s">
        <v>40</v>
      </c>
      <c r="M1" s="9" t="s">
        <v>41</v>
      </c>
      <c r="N1" s="9"/>
      <c r="O1" s="9"/>
    </row>
    <row r="2" spans="1:15" x14ac:dyDescent="0.2">
      <c r="A2" s="2" t="s">
        <v>31</v>
      </c>
      <c r="B2" s="3"/>
      <c r="C2" s="3"/>
      <c r="D2" s="3"/>
      <c r="E2" s="3"/>
      <c r="I2" s="7" t="s">
        <v>6</v>
      </c>
      <c r="J2" s="5">
        <v>75.25</v>
      </c>
      <c r="K2" s="3">
        <v>24</v>
      </c>
      <c r="L2" s="3">
        <v>33</v>
      </c>
      <c r="M2" s="5">
        <v>77</v>
      </c>
      <c r="N2" s="3">
        <v>985</v>
      </c>
      <c r="O2" s="3">
        <v>15</v>
      </c>
    </row>
    <row r="3" spans="1:15" x14ac:dyDescent="0.2">
      <c r="A3" s="7" t="s">
        <v>6</v>
      </c>
      <c r="B3" s="3">
        <v>24</v>
      </c>
      <c r="C3" s="5">
        <v>75.25</v>
      </c>
      <c r="D3" s="3">
        <v>33</v>
      </c>
      <c r="E3" s="5">
        <v>1806</v>
      </c>
      <c r="I3" s="7" t="s">
        <v>7</v>
      </c>
      <c r="J3" s="5">
        <v>75.495000000000005</v>
      </c>
      <c r="K3" s="3">
        <v>430</v>
      </c>
      <c r="L3" s="3">
        <v>20</v>
      </c>
      <c r="M3" s="5">
        <v>80.3</v>
      </c>
      <c r="N3" s="3">
        <v>1265</v>
      </c>
      <c r="O3" s="3">
        <v>15</v>
      </c>
    </row>
    <row r="4" spans="1:15" x14ac:dyDescent="0.2">
      <c r="A4" s="7" t="s">
        <v>7</v>
      </c>
      <c r="B4" s="3">
        <v>430</v>
      </c>
      <c r="C4" s="5">
        <v>75.495000000000005</v>
      </c>
      <c r="D4" s="3">
        <v>20</v>
      </c>
      <c r="E4" s="5">
        <v>32462.850000000002</v>
      </c>
      <c r="I4" s="7" t="s">
        <v>8</v>
      </c>
      <c r="J4" s="5">
        <v>96.3</v>
      </c>
      <c r="K4" s="3">
        <v>700</v>
      </c>
      <c r="L4" s="3">
        <v>48</v>
      </c>
      <c r="M4" s="5">
        <v>83.754999999999995</v>
      </c>
      <c r="N4" s="3">
        <v>1656</v>
      </c>
      <c r="O4" s="3">
        <v>37</v>
      </c>
    </row>
    <row r="5" spans="1:15" x14ac:dyDescent="0.2">
      <c r="A5" s="7" t="s">
        <v>8</v>
      </c>
      <c r="B5" s="3">
        <v>700</v>
      </c>
      <c r="C5" s="5">
        <v>96.3</v>
      </c>
      <c r="D5" s="3">
        <v>48</v>
      </c>
      <c r="E5" s="5">
        <v>67410</v>
      </c>
      <c r="I5" s="7" t="s">
        <v>9</v>
      </c>
      <c r="J5" s="5">
        <v>101</v>
      </c>
      <c r="K5" s="3">
        <v>995</v>
      </c>
      <c r="L5" s="3">
        <v>80</v>
      </c>
      <c r="M5" s="5">
        <v>96</v>
      </c>
      <c r="N5" s="3">
        <v>1736</v>
      </c>
      <c r="O5" s="3">
        <v>58</v>
      </c>
    </row>
    <row r="6" spans="1:15" x14ac:dyDescent="0.2">
      <c r="A6" s="7" t="s">
        <v>9</v>
      </c>
      <c r="B6" s="3">
        <v>995</v>
      </c>
      <c r="C6" s="5">
        <v>101</v>
      </c>
      <c r="D6" s="3">
        <v>80</v>
      </c>
      <c r="E6" s="5">
        <v>100495</v>
      </c>
      <c r="I6" s="7" t="s">
        <v>0</v>
      </c>
      <c r="J6" s="5">
        <v>109.65</v>
      </c>
      <c r="K6" s="3">
        <v>948</v>
      </c>
      <c r="L6" s="3">
        <v>107</v>
      </c>
      <c r="M6" s="5">
        <v>111.2</v>
      </c>
      <c r="N6" s="3">
        <v>1647</v>
      </c>
      <c r="O6" s="3">
        <v>50</v>
      </c>
    </row>
    <row r="7" spans="1:15" x14ac:dyDescent="0.2">
      <c r="A7" s="7" t="s">
        <v>0</v>
      </c>
      <c r="B7" s="3">
        <v>948</v>
      </c>
      <c r="C7" s="5">
        <v>109.65</v>
      </c>
      <c r="D7" s="3">
        <v>107</v>
      </c>
      <c r="E7" s="5">
        <v>103948.20000000001</v>
      </c>
      <c r="I7" s="7" t="s">
        <v>10</v>
      </c>
      <c r="J7" s="5">
        <v>115</v>
      </c>
      <c r="K7" s="3">
        <v>1290</v>
      </c>
      <c r="L7" s="3">
        <v>153.5</v>
      </c>
      <c r="M7" s="5">
        <v>110</v>
      </c>
      <c r="N7" s="3">
        <v>1907</v>
      </c>
      <c r="O7" s="3">
        <v>57</v>
      </c>
    </row>
    <row r="8" spans="1:15" x14ac:dyDescent="0.2">
      <c r="A8" s="7" t="s">
        <v>10</v>
      </c>
      <c r="B8" s="3">
        <v>1290</v>
      </c>
      <c r="C8" s="5">
        <v>115</v>
      </c>
      <c r="D8" s="3">
        <v>153.5</v>
      </c>
      <c r="E8" s="5">
        <v>148350</v>
      </c>
      <c r="I8" s="7" t="s">
        <v>11</v>
      </c>
      <c r="J8" s="5">
        <v>114.3</v>
      </c>
      <c r="K8" s="3">
        <v>1071</v>
      </c>
      <c r="L8" s="3">
        <v>151</v>
      </c>
      <c r="M8" s="5">
        <v>107.1</v>
      </c>
      <c r="N8" s="3">
        <v>1482</v>
      </c>
      <c r="O8" s="3">
        <v>85</v>
      </c>
    </row>
    <row r="9" spans="1:15" x14ac:dyDescent="0.2">
      <c r="A9" s="7" t="s">
        <v>11</v>
      </c>
      <c r="B9" s="3">
        <v>1071</v>
      </c>
      <c r="C9" s="5">
        <v>114.3</v>
      </c>
      <c r="D9" s="3">
        <v>151</v>
      </c>
      <c r="E9" s="5">
        <v>122415.3</v>
      </c>
      <c r="I9" s="7" t="s">
        <v>12</v>
      </c>
      <c r="J9" s="5">
        <v>115</v>
      </c>
      <c r="K9" s="3">
        <v>1303</v>
      </c>
      <c r="L9" s="3">
        <v>163</v>
      </c>
      <c r="M9" s="5">
        <v>117.9</v>
      </c>
      <c r="N9" s="3">
        <v>1494</v>
      </c>
      <c r="O9" s="3">
        <v>64</v>
      </c>
    </row>
    <row r="10" spans="1:15" x14ac:dyDescent="0.2">
      <c r="A10" s="7" t="s">
        <v>12</v>
      </c>
      <c r="B10" s="3">
        <v>1303</v>
      </c>
      <c r="C10" s="5">
        <v>115</v>
      </c>
      <c r="D10" s="3">
        <v>163</v>
      </c>
      <c r="E10" s="5">
        <v>149845</v>
      </c>
      <c r="I10" s="7" t="s">
        <v>13</v>
      </c>
      <c r="J10" s="5">
        <v>117.9</v>
      </c>
      <c r="K10" s="3">
        <v>1356</v>
      </c>
      <c r="L10" s="3">
        <v>186.5</v>
      </c>
      <c r="M10" s="5">
        <v>122.45</v>
      </c>
      <c r="N10" s="3">
        <v>1602</v>
      </c>
      <c r="O10" s="3">
        <v>39</v>
      </c>
    </row>
    <row r="11" spans="1:15" x14ac:dyDescent="0.2">
      <c r="A11" s="7" t="s">
        <v>13</v>
      </c>
      <c r="B11" s="3">
        <v>1356</v>
      </c>
      <c r="C11" s="5">
        <v>117.9</v>
      </c>
      <c r="D11" s="3">
        <v>186.5</v>
      </c>
      <c r="E11" s="5">
        <v>159872.4</v>
      </c>
      <c r="I11" s="7" t="s">
        <v>14</v>
      </c>
      <c r="J11" s="5">
        <v>110</v>
      </c>
      <c r="K11" s="3">
        <v>1578</v>
      </c>
      <c r="L11" s="3">
        <v>181</v>
      </c>
      <c r="M11" s="5">
        <v>105</v>
      </c>
      <c r="N11" s="3">
        <v>1820</v>
      </c>
      <c r="O11" s="3">
        <v>39.5</v>
      </c>
    </row>
    <row r="12" spans="1:15" x14ac:dyDescent="0.2">
      <c r="A12" s="7" t="s">
        <v>14</v>
      </c>
      <c r="B12" s="3">
        <v>1578</v>
      </c>
      <c r="C12" s="5">
        <v>110</v>
      </c>
      <c r="D12" s="3">
        <v>181</v>
      </c>
      <c r="E12" s="5">
        <v>173580</v>
      </c>
      <c r="I12" s="7" t="s">
        <v>15</v>
      </c>
      <c r="J12" s="5">
        <v>89</v>
      </c>
      <c r="K12" s="3">
        <v>848</v>
      </c>
      <c r="L12" s="3">
        <v>127.5</v>
      </c>
      <c r="M12" s="5">
        <v>90</v>
      </c>
      <c r="N12" s="3">
        <v>1479</v>
      </c>
      <c r="O12" s="3">
        <v>38</v>
      </c>
    </row>
    <row r="13" spans="1:15" x14ac:dyDescent="0.2">
      <c r="A13" s="7" t="s">
        <v>15</v>
      </c>
      <c r="B13" s="3">
        <v>848</v>
      </c>
      <c r="C13" s="5">
        <v>89</v>
      </c>
      <c r="D13" s="3">
        <v>127.5</v>
      </c>
      <c r="E13" s="5">
        <v>75472</v>
      </c>
      <c r="I13" s="7" t="s">
        <v>16</v>
      </c>
      <c r="J13" s="5">
        <v>86.7</v>
      </c>
      <c r="K13" s="3">
        <v>380</v>
      </c>
      <c r="L13" s="3">
        <v>144.5</v>
      </c>
      <c r="M13" s="5">
        <v>88.4</v>
      </c>
      <c r="N13" s="3">
        <v>1710</v>
      </c>
      <c r="O13" s="3">
        <v>39</v>
      </c>
    </row>
    <row r="14" spans="1:15" x14ac:dyDescent="0.2">
      <c r="A14" s="7" t="s">
        <v>16</v>
      </c>
      <c r="B14" s="3">
        <v>380</v>
      </c>
      <c r="C14" s="5">
        <v>86.7</v>
      </c>
      <c r="D14" s="3">
        <v>144.5</v>
      </c>
      <c r="E14" s="5">
        <v>32946</v>
      </c>
      <c r="I14" s="7"/>
      <c r="J14" s="5"/>
      <c r="K14" s="3"/>
      <c r="L14" s="3"/>
    </row>
    <row r="15" spans="1:15" x14ac:dyDescent="0.2">
      <c r="A15" s="2" t="s">
        <v>38</v>
      </c>
      <c r="B15" s="3">
        <v>10923</v>
      </c>
      <c r="C15" s="5">
        <v>110</v>
      </c>
      <c r="D15" s="3">
        <v>128</v>
      </c>
      <c r="E15" s="5">
        <v>1201530</v>
      </c>
    </row>
    <row r="16" spans="1:15" x14ac:dyDescent="0.2">
      <c r="A16" s="2" t="s">
        <v>32</v>
      </c>
      <c r="B16" s="3"/>
      <c r="C16" s="3"/>
      <c r="D16" s="3"/>
      <c r="E16" s="3"/>
      <c r="J16" t="s">
        <v>41</v>
      </c>
      <c r="K16" t="s">
        <v>40</v>
      </c>
      <c r="L16" t="s">
        <v>96</v>
      </c>
    </row>
    <row r="17" spans="1:17" x14ac:dyDescent="0.2">
      <c r="A17" s="7" t="s">
        <v>6</v>
      </c>
      <c r="B17" s="3">
        <v>985</v>
      </c>
      <c r="C17" s="5">
        <v>77</v>
      </c>
      <c r="D17" s="3">
        <v>15</v>
      </c>
      <c r="E17" s="5">
        <v>75845</v>
      </c>
      <c r="I17" s="7" t="s">
        <v>6</v>
      </c>
      <c r="J17" s="5">
        <v>75845</v>
      </c>
      <c r="K17" s="5">
        <v>1806</v>
      </c>
      <c r="L17" s="11">
        <f>K17/J17</f>
        <v>2.3811721273650208E-2</v>
      </c>
    </row>
    <row r="18" spans="1:17" x14ac:dyDescent="0.2">
      <c r="A18" s="7" t="s">
        <v>7</v>
      </c>
      <c r="B18" s="3">
        <v>1265</v>
      </c>
      <c r="C18" s="5">
        <v>80.3</v>
      </c>
      <c r="D18" s="3">
        <v>15</v>
      </c>
      <c r="E18" s="5">
        <v>101579.5</v>
      </c>
      <c r="I18" s="7" t="s">
        <v>7</v>
      </c>
      <c r="J18" s="5">
        <v>101579.5</v>
      </c>
      <c r="K18" s="5">
        <v>32462.850000000002</v>
      </c>
      <c r="L18" s="11">
        <f t="shared" ref="L18:L30" si="0">K18/J18</f>
        <v>0.31958072248829739</v>
      </c>
    </row>
    <row r="19" spans="1:17" x14ac:dyDescent="0.2">
      <c r="A19" s="7" t="s">
        <v>8</v>
      </c>
      <c r="B19" s="3">
        <v>1656</v>
      </c>
      <c r="C19" s="5">
        <v>83.754999999999995</v>
      </c>
      <c r="D19" s="3">
        <v>37</v>
      </c>
      <c r="E19" s="5">
        <v>138698.28</v>
      </c>
      <c r="I19" s="7" t="s">
        <v>8</v>
      </c>
      <c r="J19" s="5">
        <v>138698.28</v>
      </c>
      <c r="K19" s="5">
        <v>67410</v>
      </c>
      <c r="L19" s="11">
        <f t="shared" si="0"/>
        <v>0.4860190047057541</v>
      </c>
    </row>
    <row r="20" spans="1:17" x14ac:dyDescent="0.2">
      <c r="A20" s="7" t="s">
        <v>9</v>
      </c>
      <c r="B20" s="3">
        <v>1736</v>
      </c>
      <c r="C20" s="5">
        <v>96</v>
      </c>
      <c r="D20" s="3">
        <v>58</v>
      </c>
      <c r="E20" s="5">
        <v>166656</v>
      </c>
      <c r="I20" s="7" t="s">
        <v>9</v>
      </c>
      <c r="J20" s="5">
        <v>166656</v>
      </c>
      <c r="K20" s="5">
        <v>100495</v>
      </c>
      <c r="L20" s="11">
        <f t="shared" si="0"/>
        <v>0.60300859254992323</v>
      </c>
      <c r="Q20" t="s">
        <v>43</v>
      </c>
    </row>
    <row r="21" spans="1:17" x14ac:dyDescent="0.2">
      <c r="A21" s="7" t="s">
        <v>0</v>
      </c>
      <c r="B21" s="3">
        <v>1647</v>
      </c>
      <c r="C21" s="5">
        <v>111.2</v>
      </c>
      <c r="D21" s="3">
        <v>50</v>
      </c>
      <c r="E21" s="5">
        <v>183146.4</v>
      </c>
      <c r="I21" s="7" t="s">
        <v>0</v>
      </c>
      <c r="J21" s="5">
        <v>183146.4</v>
      </c>
      <c r="K21" s="5">
        <v>103948.20000000001</v>
      </c>
      <c r="L21" s="11">
        <f t="shared" si="0"/>
        <v>0.56756889570310975</v>
      </c>
    </row>
    <row r="22" spans="1:17" x14ac:dyDescent="0.2">
      <c r="A22" s="7" t="s">
        <v>10</v>
      </c>
      <c r="B22" s="3">
        <v>1907</v>
      </c>
      <c r="C22" s="5">
        <v>110</v>
      </c>
      <c r="D22" s="3">
        <v>57</v>
      </c>
      <c r="E22" s="5">
        <v>209770</v>
      </c>
      <c r="I22" s="7" t="s">
        <v>10</v>
      </c>
      <c r="J22" s="5">
        <v>209770</v>
      </c>
      <c r="K22" s="5">
        <v>148350</v>
      </c>
      <c r="L22" s="11">
        <f t="shared" si="0"/>
        <v>0.70720312723459022</v>
      </c>
    </row>
    <row r="23" spans="1:17" x14ac:dyDescent="0.2">
      <c r="A23" s="7" t="s">
        <v>11</v>
      </c>
      <c r="B23" s="3">
        <v>1482</v>
      </c>
      <c r="C23" s="5">
        <v>107.1</v>
      </c>
      <c r="D23" s="3">
        <v>85</v>
      </c>
      <c r="E23" s="5">
        <v>158722.19999999998</v>
      </c>
      <c r="I23" s="7" t="s">
        <v>11</v>
      </c>
      <c r="J23" s="5">
        <v>158722.19999999998</v>
      </c>
      <c r="K23" s="5">
        <v>122415.3</v>
      </c>
      <c r="L23" s="11">
        <f t="shared" si="0"/>
        <v>0.77125506072874506</v>
      </c>
    </row>
    <row r="24" spans="1:17" x14ac:dyDescent="0.2">
      <c r="A24" s="7" t="s">
        <v>12</v>
      </c>
      <c r="B24" s="3">
        <v>1494</v>
      </c>
      <c r="C24" s="5">
        <v>117.9</v>
      </c>
      <c r="D24" s="3">
        <v>64</v>
      </c>
      <c r="E24" s="5">
        <v>176142.6</v>
      </c>
      <c r="I24" s="7" t="s">
        <v>12</v>
      </c>
      <c r="J24" s="5">
        <v>176142.6</v>
      </c>
      <c r="K24" s="5">
        <v>149845</v>
      </c>
      <c r="L24" s="11">
        <f t="shared" si="0"/>
        <v>0.85070278285888812</v>
      </c>
    </row>
    <row r="25" spans="1:17" x14ac:dyDescent="0.2">
      <c r="A25" s="7" t="s">
        <v>13</v>
      </c>
      <c r="B25" s="3">
        <v>1602</v>
      </c>
      <c r="C25" s="5">
        <v>122.45</v>
      </c>
      <c r="D25" s="3">
        <v>39</v>
      </c>
      <c r="E25" s="5">
        <v>196164.9</v>
      </c>
      <c r="I25" s="7" t="s">
        <v>13</v>
      </c>
      <c r="J25" s="5">
        <v>196164.9</v>
      </c>
      <c r="K25" s="5">
        <v>159872.4</v>
      </c>
      <c r="L25" s="11">
        <f t="shared" si="0"/>
        <v>0.8149898376315029</v>
      </c>
    </row>
    <row r="26" spans="1:17" x14ac:dyDescent="0.2">
      <c r="A26" s="7" t="s">
        <v>14</v>
      </c>
      <c r="B26" s="3">
        <v>1820</v>
      </c>
      <c r="C26" s="5">
        <v>105</v>
      </c>
      <c r="D26" s="3">
        <v>39.5</v>
      </c>
      <c r="E26" s="5">
        <v>191100</v>
      </c>
      <c r="I26" s="7" t="s">
        <v>14</v>
      </c>
      <c r="J26" s="5">
        <v>191100</v>
      </c>
      <c r="K26" s="5">
        <v>173580</v>
      </c>
      <c r="L26" s="11">
        <f t="shared" si="0"/>
        <v>0.90832025117739401</v>
      </c>
    </row>
    <row r="27" spans="1:17" x14ac:dyDescent="0.2">
      <c r="A27" s="7" t="s">
        <v>15</v>
      </c>
      <c r="B27" s="3">
        <v>1479</v>
      </c>
      <c r="C27" s="5">
        <v>90</v>
      </c>
      <c r="D27" s="3">
        <v>38</v>
      </c>
      <c r="E27" s="5">
        <v>133110</v>
      </c>
      <c r="I27" s="7" t="s">
        <v>15</v>
      </c>
      <c r="J27" s="5">
        <v>133110</v>
      </c>
      <c r="K27" s="5">
        <v>75472</v>
      </c>
      <c r="L27" s="11">
        <f t="shared" si="0"/>
        <v>0.56698970776049884</v>
      </c>
    </row>
    <row r="28" spans="1:17" x14ac:dyDescent="0.2">
      <c r="A28" s="7" t="s">
        <v>16</v>
      </c>
      <c r="B28" s="3">
        <v>1710</v>
      </c>
      <c r="C28" s="5">
        <v>88.4</v>
      </c>
      <c r="D28" s="3">
        <v>39</v>
      </c>
      <c r="E28" s="5">
        <v>151164</v>
      </c>
      <c r="I28" s="7" t="s">
        <v>16</v>
      </c>
      <c r="J28" s="5">
        <v>151164</v>
      </c>
      <c r="K28" s="5">
        <v>32946</v>
      </c>
      <c r="L28" s="11">
        <f t="shared" si="0"/>
        <v>0.21794871794871795</v>
      </c>
      <c r="M28" s="11"/>
    </row>
    <row r="29" spans="1:17" x14ac:dyDescent="0.2">
      <c r="A29" s="2" t="s">
        <v>39</v>
      </c>
      <c r="B29" s="3">
        <v>18783</v>
      </c>
      <c r="C29" s="5">
        <v>96.3</v>
      </c>
      <c r="D29" s="3">
        <v>42</v>
      </c>
      <c r="E29" s="5">
        <v>1808802.9</v>
      </c>
      <c r="I29" s="7" t="s">
        <v>97</v>
      </c>
      <c r="J29" s="5">
        <f>MEDIAN(J17:J28)</f>
        <v>162689.09999999998</v>
      </c>
      <c r="K29" s="5">
        <f>MEDIAN(K17:K28)</f>
        <v>102221.6</v>
      </c>
      <c r="L29" s="11">
        <f t="shared" si="0"/>
        <v>0.62832482323646777</v>
      </c>
    </row>
    <row r="30" spans="1:17" x14ac:dyDescent="0.2">
      <c r="I30" s="7" t="s">
        <v>98</v>
      </c>
      <c r="J30" s="5">
        <f>AVERAGE(J17:J28)</f>
        <v>156841.57333333333</v>
      </c>
      <c r="K30" s="5">
        <f>AVERAGE(K17:K28)</f>
        <v>97383.5625</v>
      </c>
      <c r="L30" s="11">
        <f t="shared" si="0"/>
        <v>0.62090401435231712</v>
      </c>
    </row>
  </sheetData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2077C-6CD4-4482-B220-BE0CC81677BA}">
  <dimension ref="N27"/>
  <sheetViews>
    <sheetView topLeftCell="A4" zoomScale="63" zoomScaleNormal="63" workbookViewId="0">
      <selection activeCell="AB46" sqref="AB46"/>
    </sheetView>
  </sheetViews>
  <sheetFormatPr baseColWidth="10" defaultRowHeight="15" x14ac:dyDescent="0.2"/>
  <sheetData>
    <row r="27" spans="14:14" x14ac:dyDescent="0.2">
      <c r="N27" t="s">
        <v>43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6B943-C4EA-49B2-B737-32C7647E81DD}">
  <dimension ref="A1:K354"/>
  <sheetViews>
    <sheetView zoomScale="68" zoomScaleNormal="68" workbookViewId="0">
      <selection activeCell="F3" sqref="F3"/>
    </sheetView>
  </sheetViews>
  <sheetFormatPr baseColWidth="10" defaultRowHeight="15" x14ac:dyDescent="0.2"/>
  <cols>
    <col min="1" max="1" width="17.1640625" bestFit="1" customWidth="1"/>
    <col min="2" max="2" width="13" bestFit="1" customWidth="1"/>
    <col min="3" max="3" width="18.5" bestFit="1" customWidth="1"/>
    <col min="4" max="4" width="17.1640625" bestFit="1" customWidth="1"/>
    <col min="6" max="6" width="13.5" customWidth="1"/>
  </cols>
  <sheetData>
    <row r="1" spans="1:11" x14ac:dyDescent="0.2">
      <c r="A1" s="1" t="s">
        <v>77</v>
      </c>
      <c r="B1" s="1" t="s">
        <v>76</v>
      </c>
    </row>
    <row r="2" spans="1:11" x14ac:dyDescent="0.2">
      <c r="A2" s="1" t="s">
        <v>78</v>
      </c>
      <c r="B2" t="s">
        <v>31</v>
      </c>
      <c r="C2" t="s">
        <v>32</v>
      </c>
      <c r="D2" t="s">
        <v>2</v>
      </c>
      <c r="F2" t="s">
        <v>75</v>
      </c>
      <c r="I2" t="s">
        <v>40</v>
      </c>
      <c r="J2" t="s">
        <v>41</v>
      </c>
    </row>
    <row r="3" spans="1:11" x14ac:dyDescent="0.2">
      <c r="A3" s="2">
        <v>0</v>
      </c>
      <c r="B3">
        <v>50</v>
      </c>
      <c r="C3">
        <v>819</v>
      </c>
      <c r="D3">
        <v>869</v>
      </c>
      <c r="E3" s="2">
        <v>0</v>
      </c>
      <c r="F3" s="11">
        <f t="shared" ref="F3:F66" si="0">B3/(B3+C3)</f>
        <v>5.7537399309551207E-2</v>
      </c>
      <c r="H3" s="2">
        <v>0</v>
      </c>
      <c r="I3">
        <v>50</v>
      </c>
      <c r="J3">
        <v>819</v>
      </c>
      <c r="K3" s="11">
        <f>I3/(I3+J3)</f>
        <v>5.7537399309551207E-2</v>
      </c>
    </row>
    <row r="4" spans="1:11" x14ac:dyDescent="0.2">
      <c r="A4" s="2">
        <v>1</v>
      </c>
      <c r="B4">
        <v>97</v>
      </c>
      <c r="C4">
        <v>706</v>
      </c>
      <c r="D4">
        <v>803</v>
      </c>
      <c r="E4" s="2">
        <v>1</v>
      </c>
      <c r="F4" s="11">
        <f t="shared" si="0"/>
        <v>0.12079701120797011</v>
      </c>
      <c r="H4" s="2">
        <v>1</v>
      </c>
      <c r="I4">
        <v>97</v>
      </c>
      <c r="J4">
        <v>706</v>
      </c>
      <c r="K4" s="11">
        <f t="shared" ref="K4:K67" si="1">I4/(I4+J4)</f>
        <v>0.12079701120797011</v>
      </c>
    </row>
    <row r="5" spans="1:11" x14ac:dyDescent="0.2">
      <c r="A5" s="2">
        <v>2</v>
      </c>
      <c r="B5">
        <v>29</v>
      </c>
      <c r="C5">
        <v>479</v>
      </c>
      <c r="D5">
        <v>508</v>
      </c>
      <c r="E5" s="2">
        <v>2</v>
      </c>
      <c r="F5" s="11">
        <f t="shared" si="0"/>
        <v>5.7086614173228349E-2</v>
      </c>
      <c r="H5" s="2">
        <v>2</v>
      </c>
      <c r="I5">
        <v>29</v>
      </c>
      <c r="J5">
        <v>479</v>
      </c>
      <c r="K5" s="11">
        <f t="shared" si="1"/>
        <v>5.7086614173228349E-2</v>
      </c>
    </row>
    <row r="6" spans="1:11" x14ac:dyDescent="0.2">
      <c r="A6" s="2">
        <v>3</v>
      </c>
      <c r="B6">
        <v>42</v>
      </c>
      <c r="C6">
        <v>408</v>
      </c>
      <c r="D6">
        <v>450</v>
      </c>
      <c r="E6" s="2">
        <v>3</v>
      </c>
      <c r="F6" s="11">
        <f t="shared" si="0"/>
        <v>9.3333333333333338E-2</v>
      </c>
      <c r="H6" s="2">
        <v>3</v>
      </c>
      <c r="I6">
        <v>42</v>
      </c>
      <c r="J6">
        <v>408</v>
      </c>
      <c r="K6" s="11">
        <f t="shared" si="1"/>
        <v>9.3333333333333338E-2</v>
      </c>
    </row>
    <row r="7" spans="1:11" x14ac:dyDescent="0.2">
      <c r="A7" s="2">
        <v>4</v>
      </c>
      <c r="B7">
        <v>56</v>
      </c>
      <c r="C7">
        <v>444</v>
      </c>
      <c r="D7">
        <v>500</v>
      </c>
      <c r="E7" s="2">
        <v>4</v>
      </c>
      <c r="F7" s="11">
        <f t="shared" si="0"/>
        <v>0.112</v>
      </c>
      <c r="H7" s="2">
        <v>4</v>
      </c>
      <c r="I7">
        <v>56</v>
      </c>
      <c r="J7">
        <v>444</v>
      </c>
      <c r="K7" s="11">
        <f t="shared" si="1"/>
        <v>0.112</v>
      </c>
    </row>
    <row r="8" spans="1:11" x14ac:dyDescent="0.2">
      <c r="A8" s="2">
        <v>5</v>
      </c>
      <c r="B8">
        <v>66</v>
      </c>
      <c r="C8">
        <v>335</v>
      </c>
      <c r="D8">
        <v>401</v>
      </c>
      <c r="E8" s="2">
        <v>5</v>
      </c>
      <c r="F8" s="11">
        <f t="shared" si="0"/>
        <v>0.16458852867830423</v>
      </c>
      <c r="H8" s="2">
        <v>5</v>
      </c>
      <c r="I8">
        <v>66</v>
      </c>
      <c r="J8">
        <v>335</v>
      </c>
      <c r="K8" s="11">
        <f t="shared" si="1"/>
        <v>0.16458852867830423</v>
      </c>
    </row>
    <row r="9" spans="1:11" x14ac:dyDescent="0.2">
      <c r="A9" s="2">
        <v>6</v>
      </c>
      <c r="B9">
        <v>51</v>
      </c>
      <c r="C9">
        <v>315</v>
      </c>
      <c r="D9">
        <v>366</v>
      </c>
      <c r="E9" s="2">
        <v>6</v>
      </c>
      <c r="F9" s="11">
        <f t="shared" si="0"/>
        <v>0.13934426229508196</v>
      </c>
      <c r="H9" s="2">
        <v>6</v>
      </c>
      <c r="I9">
        <v>51</v>
      </c>
      <c r="J9">
        <v>315</v>
      </c>
      <c r="K9" s="11">
        <f t="shared" si="1"/>
        <v>0.13934426229508196</v>
      </c>
    </row>
    <row r="10" spans="1:11" x14ac:dyDescent="0.2">
      <c r="A10" s="2">
        <v>7</v>
      </c>
      <c r="B10">
        <v>46</v>
      </c>
      <c r="C10">
        <v>299</v>
      </c>
      <c r="D10">
        <v>345</v>
      </c>
      <c r="E10" s="2">
        <v>7</v>
      </c>
      <c r="F10" s="11">
        <f t="shared" si="0"/>
        <v>0.13333333333333333</v>
      </c>
      <c r="H10" s="2">
        <v>7</v>
      </c>
      <c r="I10">
        <v>46</v>
      </c>
      <c r="J10">
        <v>299</v>
      </c>
      <c r="K10" s="11">
        <f t="shared" si="1"/>
        <v>0.13333333333333333</v>
      </c>
    </row>
    <row r="11" spans="1:11" x14ac:dyDescent="0.2">
      <c r="A11" s="2">
        <v>8</v>
      </c>
      <c r="B11">
        <v>48</v>
      </c>
      <c r="C11">
        <v>285</v>
      </c>
      <c r="D11">
        <v>333</v>
      </c>
      <c r="E11" s="2">
        <v>8</v>
      </c>
      <c r="F11" s="11">
        <f t="shared" si="0"/>
        <v>0.14414414414414414</v>
      </c>
      <c r="H11" s="2">
        <v>8</v>
      </c>
      <c r="I11">
        <v>48</v>
      </c>
      <c r="J11">
        <v>285</v>
      </c>
      <c r="K11" s="11">
        <f t="shared" si="1"/>
        <v>0.14414414414414414</v>
      </c>
    </row>
    <row r="12" spans="1:11" x14ac:dyDescent="0.2">
      <c r="A12" s="2">
        <v>9</v>
      </c>
      <c r="B12">
        <v>45</v>
      </c>
      <c r="C12">
        <v>221</v>
      </c>
      <c r="D12">
        <v>266</v>
      </c>
      <c r="E12" s="2">
        <v>9</v>
      </c>
      <c r="F12" s="11">
        <f t="shared" si="0"/>
        <v>0.16917293233082706</v>
      </c>
      <c r="H12" s="2">
        <v>9</v>
      </c>
      <c r="I12">
        <v>45</v>
      </c>
      <c r="J12">
        <v>221</v>
      </c>
      <c r="K12" s="11">
        <f t="shared" si="1"/>
        <v>0.16917293233082706</v>
      </c>
    </row>
    <row r="13" spans="1:11" x14ac:dyDescent="0.2">
      <c r="A13" s="2">
        <v>10</v>
      </c>
      <c r="B13">
        <v>64</v>
      </c>
      <c r="C13">
        <v>173</v>
      </c>
      <c r="D13">
        <v>237</v>
      </c>
      <c r="E13" s="2">
        <v>10</v>
      </c>
      <c r="F13" s="11">
        <f t="shared" si="0"/>
        <v>0.27004219409282698</v>
      </c>
      <c r="H13" s="2">
        <v>10</v>
      </c>
      <c r="I13">
        <v>64</v>
      </c>
      <c r="J13">
        <v>173</v>
      </c>
      <c r="K13" s="11">
        <f t="shared" si="1"/>
        <v>0.27004219409282698</v>
      </c>
    </row>
    <row r="14" spans="1:11" x14ac:dyDescent="0.2">
      <c r="A14" s="2">
        <v>11</v>
      </c>
      <c r="B14">
        <v>83</v>
      </c>
      <c r="C14">
        <v>189</v>
      </c>
      <c r="D14">
        <v>272</v>
      </c>
      <c r="E14" s="2">
        <v>11</v>
      </c>
      <c r="F14" s="11">
        <f t="shared" si="0"/>
        <v>0.30514705882352944</v>
      </c>
      <c r="H14" s="2">
        <v>11</v>
      </c>
      <c r="I14">
        <v>83</v>
      </c>
      <c r="J14">
        <v>189</v>
      </c>
      <c r="K14" s="11">
        <f t="shared" si="1"/>
        <v>0.30514705882352944</v>
      </c>
    </row>
    <row r="15" spans="1:11" x14ac:dyDescent="0.2">
      <c r="A15" s="2">
        <v>12</v>
      </c>
      <c r="B15">
        <v>55</v>
      </c>
      <c r="C15">
        <v>230</v>
      </c>
      <c r="D15">
        <v>285</v>
      </c>
      <c r="E15" s="2">
        <v>12</v>
      </c>
      <c r="F15" s="11">
        <f t="shared" si="0"/>
        <v>0.19298245614035087</v>
      </c>
      <c r="H15" s="2">
        <v>12</v>
      </c>
      <c r="I15">
        <v>55</v>
      </c>
      <c r="J15">
        <v>230</v>
      </c>
      <c r="K15" s="11">
        <f t="shared" si="1"/>
        <v>0.19298245614035087</v>
      </c>
    </row>
    <row r="16" spans="1:11" x14ac:dyDescent="0.2">
      <c r="A16" s="2">
        <v>13</v>
      </c>
      <c r="B16">
        <v>34</v>
      </c>
      <c r="C16">
        <v>230</v>
      </c>
      <c r="D16">
        <v>264</v>
      </c>
      <c r="E16" s="2">
        <v>13</v>
      </c>
      <c r="F16" s="11">
        <f t="shared" si="0"/>
        <v>0.12878787878787878</v>
      </c>
      <c r="H16" s="2">
        <v>13</v>
      </c>
      <c r="I16">
        <v>34</v>
      </c>
      <c r="J16">
        <v>230</v>
      </c>
      <c r="K16" s="11">
        <f t="shared" si="1"/>
        <v>0.12878787878787878</v>
      </c>
    </row>
    <row r="17" spans="1:11" x14ac:dyDescent="0.2">
      <c r="A17" s="2">
        <v>14</v>
      </c>
      <c r="B17">
        <v>54</v>
      </c>
      <c r="C17">
        <v>207</v>
      </c>
      <c r="D17">
        <v>261</v>
      </c>
      <c r="E17" s="2">
        <v>14</v>
      </c>
      <c r="F17" s="11">
        <f t="shared" si="0"/>
        <v>0.20689655172413793</v>
      </c>
      <c r="H17" s="2">
        <v>14</v>
      </c>
      <c r="I17">
        <v>54</v>
      </c>
      <c r="J17">
        <v>207</v>
      </c>
      <c r="K17" s="11">
        <f t="shared" si="1"/>
        <v>0.20689655172413793</v>
      </c>
    </row>
    <row r="18" spans="1:11" x14ac:dyDescent="0.2">
      <c r="A18" s="2">
        <v>15</v>
      </c>
      <c r="B18">
        <v>57</v>
      </c>
      <c r="C18">
        <v>186</v>
      </c>
      <c r="D18">
        <v>243</v>
      </c>
      <c r="E18" s="2">
        <v>15</v>
      </c>
      <c r="F18" s="11">
        <f t="shared" si="0"/>
        <v>0.23456790123456789</v>
      </c>
      <c r="H18" s="2">
        <v>15</v>
      </c>
      <c r="I18">
        <v>57</v>
      </c>
      <c r="J18">
        <v>186</v>
      </c>
      <c r="K18" s="11">
        <f t="shared" si="1"/>
        <v>0.23456790123456789</v>
      </c>
    </row>
    <row r="19" spans="1:11" x14ac:dyDescent="0.2">
      <c r="A19" s="2">
        <v>16</v>
      </c>
      <c r="B19">
        <v>40</v>
      </c>
      <c r="C19">
        <v>172</v>
      </c>
      <c r="D19">
        <v>212</v>
      </c>
      <c r="E19" s="2">
        <v>16</v>
      </c>
      <c r="F19" s="11">
        <f t="shared" si="0"/>
        <v>0.18867924528301888</v>
      </c>
      <c r="H19" s="2">
        <v>16</v>
      </c>
      <c r="I19">
        <v>40</v>
      </c>
      <c r="J19">
        <v>172</v>
      </c>
      <c r="K19" s="11">
        <f t="shared" si="1"/>
        <v>0.18867924528301888</v>
      </c>
    </row>
    <row r="20" spans="1:11" x14ac:dyDescent="0.2">
      <c r="A20" s="2">
        <v>17</v>
      </c>
      <c r="B20">
        <v>52</v>
      </c>
      <c r="C20">
        <v>171</v>
      </c>
      <c r="D20">
        <v>223</v>
      </c>
      <c r="E20" s="2">
        <v>17</v>
      </c>
      <c r="F20" s="11">
        <f t="shared" si="0"/>
        <v>0.23318385650224216</v>
      </c>
      <c r="H20" s="2">
        <v>17</v>
      </c>
      <c r="I20">
        <v>52</v>
      </c>
      <c r="J20">
        <v>171</v>
      </c>
      <c r="K20" s="11">
        <f t="shared" si="1"/>
        <v>0.23318385650224216</v>
      </c>
    </row>
    <row r="21" spans="1:11" x14ac:dyDescent="0.2">
      <c r="A21" s="2">
        <v>18</v>
      </c>
      <c r="B21">
        <v>61</v>
      </c>
      <c r="C21">
        <v>193</v>
      </c>
      <c r="D21">
        <v>254</v>
      </c>
      <c r="E21" s="2">
        <v>18</v>
      </c>
      <c r="F21" s="11">
        <f t="shared" si="0"/>
        <v>0.24015748031496062</v>
      </c>
      <c r="H21" s="2">
        <v>18</v>
      </c>
      <c r="I21">
        <v>61</v>
      </c>
      <c r="J21">
        <v>193</v>
      </c>
      <c r="K21" s="11">
        <f t="shared" si="1"/>
        <v>0.24015748031496062</v>
      </c>
    </row>
    <row r="22" spans="1:11" x14ac:dyDescent="0.2">
      <c r="A22" s="2">
        <v>19</v>
      </c>
      <c r="B22">
        <v>58</v>
      </c>
      <c r="C22">
        <v>161</v>
      </c>
      <c r="D22">
        <v>219</v>
      </c>
      <c r="E22" s="2">
        <v>19</v>
      </c>
      <c r="F22" s="11">
        <f t="shared" si="0"/>
        <v>0.26484018264840181</v>
      </c>
      <c r="H22" s="2">
        <v>19</v>
      </c>
      <c r="I22">
        <v>58</v>
      </c>
      <c r="J22">
        <v>161</v>
      </c>
      <c r="K22" s="11">
        <f t="shared" si="1"/>
        <v>0.26484018264840181</v>
      </c>
    </row>
    <row r="23" spans="1:11" x14ac:dyDescent="0.2">
      <c r="A23" s="2">
        <v>20</v>
      </c>
      <c r="B23">
        <v>37</v>
      </c>
      <c r="C23">
        <v>174</v>
      </c>
      <c r="D23">
        <v>211</v>
      </c>
      <c r="E23" s="2">
        <v>20</v>
      </c>
      <c r="F23" s="11">
        <f t="shared" si="0"/>
        <v>0.17535545023696683</v>
      </c>
      <c r="H23" s="2">
        <v>20</v>
      </c>
      <c r="I23">
        <v>37</v>
      </c>
      <c r="J23">
        <v>174</v>
      </c>
      <c r="K23" s="11">
        <f t="shared" si="1"/>
        <v>0.17535545023696683</v>
      </c>
    </row>
    <row r="24" spans="1:11" x14ac:dyDescent="0.2">
      <c r="A24" s="2">
        <v>21</v>
      </c>
      <c r="B24">
        <v>58</v>
      </c>
      <c r="C24">
        <v>129</v>
      </c>
      <c r="D24">
        <v>187</v>
      </c>
      <c r="E24" s="2">
        <v>21</v>
      </c>
      <c r="F24" s="11">
        <f t="shared" si="0"/>
        <v>0.31016042780748665</v>
      </c>
      <c r="H24" s="2">
        <v>21</v>
      </c>
      <c r="I24">
        <v>58</v>
      </c>
      <c r="J24">
        <v>129</v>
      </c>
      <c r="K24" s="11">
        <f t="shared" si="1"/>
        <v>0.31016042780748665</v>
      </c>
    </row>
    <row r="25" spans="1:11" x14ac:dyDescent="0.2">
      <c r="A25" s="2">
        <v>22</v>
      </c>
      <c r="B25">
        <v>34</v>
      </c>
      <c r="C25">
        <v>129</v>
      </c>
      <c r="D25">
        <v>163</v>
      </c>
      <c r="E25" s="2">
        <v>22</v>
      </c>
      <c r="F25" s="11">
        <f t="shared" si="0"/>
        <v>0.20858895705521471</v>
      </c>
      <c r="H25" s="2">
        <v>22</v>
      </c>
      <c r="I25">
        <v>34</v>
      </c>
      <c r="J25">
        <v>129</v>
      </c>
      <c r="K25" s="11">
        <f t="shared" si="1"/>
        <v>0.20858895705521471</v>
      </c>
    </row>
    <row r="26" spans="1:11" x14ac:dyDescent="0.2">
      <c r="A26" s="2">
        <v>23</v>
      </c>
      <c r="B26">
        <v>49</v>
      </c>
      <c r="C26">
        <v>119</v>
      </c>
      <c r="D26">
        <v>168</v>
      </c>
      <c r="E26" s="2">
        <v>23</v>
      </c>
      <c r="F26" s="11">
        <f t="shared" si="0"/>
        <v>0.29166666666666669</v>
      </c>
      <c r="H26" s="2">
        <v>23</v>
      </c>
      <c r="I26">
        <v>49</v>
      </c>
      <c r="J26">
        <v>119</v>
      </c>
      <c r="K26" s="11">
        <f t="shared" si="1"/>
        <v>0.29166666666666669</v>
      </c>
    </row>
    <row r="27" spans="1:11" x14ac:dyDescent="0.2">
      <c r="A27" s="2">
        <v>24</v>
      </c>
      <c r="B27">
        <v>36</v>
      </c>
      <c r="C27">
        <v>136</v>
      </c>
      <c r="D27">
        <v>172</v>
      </c>
      <c r="E27" s="2">
        <v>24</v>
      </c>
      <c r="F27" s="11">
        <f t="shared" si="0"/>
        <v>0.20930232558139536</v>
      </c>
      <c r="H27" s="2">
        <v>24</v>
      </c>
      <c r="I27">
        <v>36</v>
      </c>
      <c r="J27">
        <v>136</v>
      </c>
      <c r="K27" s="11">
        <f t="shared" si="1"/>
        <v>0.20930232558139536</v>
      </c>
    </row>
    <row r="28" spans="1:11" x14ac:dyDescent="0.2">
      <c r="A28" s="2">
        <v>25</v>
      </c>
      <c r="B28">
        <v>44</v>
      </c>
      <c r="C28">
        <v>118</v>
      </c>
      <c r="D28">
        <v>162</v>
      </c>
      <c r="E28" s="2">
        <v>25</v>
      </c>
      <c r="F28" s="11">
        <f t="shared" si="0"/>
        <v>0.27160493827160492</v>
      </c>
      <c r="H28" s="2">
        <v>25</v>
      </c>
      <c r="I28">
        <v>44</v>
      </c>
      <c r="J28">
        <v>118</v>
      </c>
      <c r="K28" s="11">
        <f t="shared" si="1"/>
        <v>0.27160493827160492</v>
      </c>
    </row>
    <row r="29" spans="1:11" x14ac:dyDescent="0.2">
      <c r="A29" s="2">
        <v>26</v>
      </c>
      <c r="B29">
        <v>53</v>
      </c>
      <c r="C29">
        <v>128</v>
      </c>
      <c r="D29">
        <v>181</v>
      </c>
      <c r="E29" s="2">
        <v>26</v>
      </c>
      <c r="F29" s="11">
        <f t="shared" si="0"/>
        <v>0.29281767955801102</v>
      </c>
      <c r="H29" s="2">
        <v>26</v>
      </c>
      <c r="I29">
        <v>53</v>
      </c>
      <c r="J29">
        <v>128</v>
      </c>
      <c r="K29" s="11">
        <f t="shared" si="1"/>
        <v>0.29281767955801102</v>
      </c>
    </row>
    <row r="30" spans="1:11" x14ac:dyDescent="0.2">
      <c r="A30" s="2">
        <v>27</v>
      </c>
      <c r="B30">
        <v>48</v>
      </c>
      <c r="C30">
        <v>119</v>
      </c>
      <c r="D30">
        <v>167</v>
      </c>
      <c r="E30" s="2">
        <v>27</v>
      </c>
      <c r="F30" s="11">
        <f t="shared" si="0"/>
        <v>0.28742514970059879</v>
      </c>
      <c r="H30" s="2">
        <v>27</v>
      </c>
      <c r="I30">
        <v>48</v>
      </c>
      <c r="J30">
        <v>119</v>
      </c>
      <c r="K30" s="11">
        <f t="shared" si="1"/>
        <v>0.28742514970059879</v>
      </c>
    </row>
    <row r="31" spans="1:11" x14ac:dyDescent="0.2">
      <c r="A31" s="2">
        <v>28</v>
      </c>
      <c r="B31">
        <v>60</v>
      </c>
      <c r="C31">
        <v>147</v>
      </c>
      <c r="D31">
        <v>207</v>
      </c>
      <c r="E31" s="2">
        <v>28</v>
      </c>
      <c r="F31" s="11">
        <f t="shared" si="0"/>
        <v>0.28985507246376813</v>
      </c>
      <c r="H31" s="2">
        <v>28</v>
      </c>
      <c r="I31">
        <v>60</v>
      </c>
      <c r="J31">
        <v>147</v>
      </c>
      <c r="K31" s="11">
        <f t="shared" si="1"/>
        <v>0.28985507246376813</v>
      </c>
    </row>
    <row r="32" spans="1:11" x14ac:dyDescent="0.2">
      <c r="A32" s="2">
        <v>29</v>
      </c>
      <c r="B32">
        <v>46</v>
      </c>
      <c r="C32">
        <v>164</v>
      </c>
      <c r="D32">
        <v>210</v>
      </c>
      <c r="E32" s="2">
        <v>29</v>
      </c>
      <c r="F32" s="11">
        <f t="shared" si="0"/>
        <v>0.21904761904761905</v>
      </c>
      <c r="H32" s="2">
        <v>29</v>
      </c>
      <c r="I32">
        <v>46</v>
      </c>
      <c r="J32">
        <v>164</v>
      </c>
      <c r="K32" s="11">
        <f t="shared" si="1"/>
        <v>0.21904761904761905</v>
      </c>
    </row>
    <row r="33" spans="1:11" x14ac:dyDescent="0.2">
      <c r="A33" s="2">
        <v>30</v>
      </c>
      <c r="B33">
        <v>50</v>
      </c>
      <c r="C33">
        <v>160</v>
      </c>
      <c r="D33">
        <v>210</v>
      </c>
      <c r="E33" s="2">
        <v>30</v>
      </c>
      <c r="F33" s="11">
        <f t="shared" si="0"/>
        <v>0.23809523809523808</v>
      </c>
      <c r="H33" s="2">
        <v>30</v>
      </c>
      <c r="I33">
        <v>50</v>
      </c>
      <c r="J33">
        <v>160</v>
      </c>
      <c r="K33" s="11">
        <f t="shared" si="1"/>
        <v>0.23809523809523808</v>
      </c>
    </row>
    <row r="34" spans="1:11" x14ac:dyDescent="0.2">
      <c r="A34" s="2">
        <v>31</v>
      </c>
      <c r="B34">
        <v>68</v>
      </c>
      <c r="C34">
        <v>150</v>
      </c>
      <c r="D34">
        <v>218</v>
      </c>
      <c r="E34" s="2">
        <v>31</v>
      </c>
      <c r="F34" s="11">
        <f t="shared" si="0"/>
        <v>0.31192660550458717</v>
      </c>
      <c r="H34" s="2">
        <v>31</v>
      </c>
      <c r="I34">
        <v>68</v>
      </c>
      <c r="J34">
        <v>150</v>
      </c>
      <c r="K34" s="11">
        <f t="shared" si="1"/>
        <v>0.31192660550458717</v>
      </c>
    </row>
    <row r="35" spans="1:11" x14ac:dyDescent="0.2">
      <c r="A35" s="2">
        <v>32</v>
      </c>
      <c r="B35">
        <v>57</v>
      </c>
      <c r="C35">
        <v>124</v>
      </c>
      <c r="D35">
        <v>181</v>
      </c>
      <c r="E35" s="2">
        <v>32</v>
      </c>
      <c r="F35" s="11">
        <f t="shared" si="0"/>
        <v>0.31491712707182318</v>
      </c>
      <c r="H35" s="2">
        <v>32</v>
      </c>
      <c r="I35">
        <v>57</v>
      </c>
      <c r="J35">
        <v>124</v>
      </c>
      <c r="K35" s="11">
        <f t="shared" si="1"/>
        <v>0.31491712707182318</v>
      </c>
    </row>
    <row r="36" spans="1:11" x14ac:dyDescent="0.2">
      <c r="A36" s="2">
        <v>33</v>
      </c>
      <c r="B36">
        <v>54</v>
      </c>
      <c r="C36">
        <v>145</v>
      </c>
      <c r="D36">
        <v>199</v>
      </c>
      <c r="E36" s="2">
        <v>33</v>
      </c>
      <c r="F36" s="11">
        <f t="shared" si="0"/>
        <v>0.271356783919598</v>
      </c>
      <c r="H36" s="2">
        <v>33</v>
      </c>
      <c r="I36">
        <v>54</v>
      </c>
      <c r="J36">
        <v>145</v>
      </c>
      <c r="K36" s="11">
        <f t="shared" si="1"/>
        <v>0.271356783919598</v>
      </c>
    </row>
    <row r="37" spans="1:11" x14ac:dyDescent="0.2">
      <c r="A37" s="2">
        <v>34</v>
      </c>
      <c r="B37">
        <v>52</v>
      </c>
      <c r="C37">
        <v>109</v>
      </c>
      <c r="D37">
        <v>161</v>
      </c>
      <c r="E37" s="2">
        <v>34</v>
      </c>
      <c r="F37" s="11">
        <f t="shared" si="0"/>
        <v>0.32298136645962733</v>
      </c>
      <c r="H37" s="2">
        <v>34</v>
      </c>
      <c r="I37">
        <v>52</v>
      </c>
      <c r="J37">
        <v>109</v>
      </c>
      <c r="K37" s="11">
        <f t="shared" si="1"/>
        <v>0.32298136645962733</v>
      </c>
    </row>
    <row r="38" spans="1:11" x14ac:dyDescent="0.2">
      <c r="A38" s="2">
        <v>35</v>
      </c>
      <c r="B38">
        <v>67</v>
      </c>
      <c r="C38">
        <v>155</v>
      </c>
      <c r="D38">
        <v>222</v>
      </c>
      <c r="E38" s="2">
        <v>35</v>
      </c>
      <c r="F38" s="11">
        <f t="shared" si="0"/>
        <v>0.30180180180180183</v>
      </c>
      <c r="H38" s="2">
        <v>35</v>
      </c>
      <c r="I38">
        <v>67</v>
      </c>
      <c r="J38">
        <v>155</v>
      </c>
      <c r="K38" s="11">
        <f t="shared" si="1"/>
        <v>0.30180180180180183</v>
      </c>
    </row>
    <row r="39" spans="1:11" x14ac:dyDescent="0.2">
      <c r="A39" s="2">
        <v>36</v>
      </c>
      <c r="B39">
        <v>64</v>
      </c>
      <c r="C39">
        <v>150</v>
      </c>
      <c r="D39">
        <v>214</v>
      </c>
      <c r="E39" s="2">
        <v>36</v>
      </c>
      <c r="F39" s="11">
        <f t="shared" si="0"/>
        <v>0.29906542056074764</v>
      </c>
      <c r="H39" s="2">
        <v>36</v>
      </c>
      <c r="I39">
        <v>64</v>
      </c>
      <c r="J39">
        <v>150</v>
      </c>
      <c r="K39" s="11">
        <f t="shared" si="1"/>
        <v>0.29906542056074764</v>
      </c>
    </row>
    <row r="40" spans="1:11" x14ac:dyDescent="0.2">
      <c r="A40" s="2">
        <v>37</v>
      </c>
      <c r="B40">
        <v>46</v>
      </c>
      <c r="C40">
        <v>255</v>
      </c>
      <c r="D40">
        <v>301</v>
      </c>
      <c r="E40" s="2">
        <v>37</v>
      </c>
      <c r="F40" s="11">
        <f t="shared" si="0"/>
        <v>0.15282392026578073</v>
      </c>
      <c r="H40" s="2">
        <v>37</v>
      </c>
      <c r="I40">
        <v>46</v>
      </c>
      <c r="J40">
        <v>255</v>
      </c>
      <c r="K40" s="11">
        <f t="shared" si="1"/>
        <v>0.15282392026578073</v>
      </c>
    </row>
    <row r="41" spans="1:11" x14ac:dyDescent="0.2">
      <c r="A41" s="2">
        <v>38</v>
      </c>
      <c r="B41">
        <v>57</v>
      </c>
      <c r="C41">
        <v>101</v>
      </c>
      <c r="D41">
        <v>158</v>
      </c>
      <c r="E41" s="2">
        <v>38</v>
      </c>
      <c r="F41" s="11">
        <f t="shared" si="0"/>
        <v>0.36075949367088606</v>
      </c>
      <c r="H41" s="2">
        <v>38</v>
      </c>
      <c r="I41">
        <v>57</v>
      </c>
      <c r="J41">
        <v>101</v>
      </c>
      <c r="K41" s="11">
        <f t="shared" si="1"/>
        <v>0.36075949367088606</v>
      </c>
    </row>
    <row r="42" spans="1:11" x14ac:dyDescent="0.2">
      <c r="A42" s="2">
        <v>39</v>
      </c>
      <c r="B42">
        <v>44</v>
      </c>
      <c r="C42">
        <v>130</v>
      </c>
      <c r="D42">
        <v>174</v>
      </c>
      <c r="E42" s="2">
        <v>39</v>
      </c>
      <c r="F42" s="11">
        <f t="shared" si="0"/>
        <v>0.25287356321839083</v>
      </c>
      <c r="H42" s="2">
        <v>39</v>
      </c>
      <c r="I42">
        <v>44</v>
      </c>
      <c r="J42">
        <v>130</v>
      </c>
      <c r="K42" s="11">
        <f t="shared" si="1"/>
        <v>0.25287356321839083</v>
      </c>
    </row>
    <row r="43" spans="1:11" x14ac:dyDescent="0.2">
      <c r="A43" s="2">
        <v>40</v>
      </c>
      <c r="B43">
        <v>51</v>
      </c>
      <c r="C43">
        <v>130</v>
      </c>
      <c r="D43">
        <v>181</v>
      </c>
      <c r="E43" s="2">
        <v>40</v>
      </c>
      <c r="F43" s="11">
        <f t="shared" si="0"/>
        <v>0.28176795580110497</v>
      </c>
      <c r="H43" s="2">
        <v>40</v>
      </c>
      <c r="I43">
        <v>51</v>
      </c>
      <c r="J43">
        <v>130</v>
      </c>
      <c r="K43" s="11">
        <f t="shared" si="1"/>
        <v>0.28176795580110497</v>
      </c>
    </row>
    <row r="44" spans="1:11" x14ac:dyDescent="0.2">
      <c r="A44" s="2">
        <v>41</v>
      </c>
      <c r="B44">
        <v>30</v>
      </c>
      <c r="C44">
        <v>147</v>
      </c>
      <c r="D44">
        <v>177</v>
      </c>
      <c r="E44" s="2">
        <v>41</v>
      </c>
      <c r="F44" s="11">
        <f t="shared" si="0"/>
        <v>0.16949152542372881</v>
      </c>
      <c r="H44" s="2">
        <v>41</v>
      </c>
      <c r="I44">
        <v>30</v>
      </c>
      <c r="J44">
        <v>147</v>
      </c>
      <c r="K44" s="11">
        <f t="shared" si="1"/>
        <v>0.16949152542372881</v>
      </c>
    </row>
    <row r="45" spans="1:11" x14ac:dyDescent="0.2">
      <c r="A45" s="2">
        <v>42</v>
      </c>
      <c r="B45">
        <v>37</v>
      </c>
      <c r="C45">
        <v>105</v>
      </c>
      <c r="D45">
        <v>142</v>
      </c>
      <c r="E45" s="2">
        <v>42</v>
      </c>
      <c r="F45" s="11">
        <f t="shared" si="0"/>
        <v>0.26056338028169013</v>
      </c>
      <c r="H45" s="2">
        <v>42</v>
      </c>
      <c r="I45">
        <v>37</v>
      </c>
      <c r="J45">
        <v>105</v>
      </c>
      <c r="K45" s="11">
        <f t="shared" si="1"/>
        <v>0.26056338028169013</v>
      </c>
    </row>
    <row r="46" spans="1:11" x14ac:dyDescent="0.2">
      <c r="A46" s="2">
        <v>43</v>
      </c>
      <c r="B46">
        <v>37</v>
      </c>
      <c r="C46">
        <v>97</v>
      </c>
      <c r="D46">
        <v>134</v>
      </c>
      <c r="E46" s="2">
        <v>43</v>
      </c>
      <c r="F46" s="11">
        <f t="shared" si="0"/>
        <v>0.27611940298507465</v>
      </c>
      <c r="H46" s="2">
        <v>43</v>
      </c>
      <c r="I46">
        <v>37</v>
      </c>
      <c r="J46">
        <v>97</v>
      </c>
      <c r="K46" s="11">
        <f t="shared" si="1"/>
        <v>0.27611940298507465</v>
      </c>
    </row>
    <row r="47" spans="1:11" x14ac:dyDescent="0.2">
      <c r="A47" s="2">
        <v>44</v>
      </c>
      <c r="B47">
        <v>49</v>
      </c>
      <c r="C47">
        <v>174</v>
      </c>
      <c r="D47">
        <v>223</v>
      </c>
      <c r="E47" s="2">
        <v>44</v>
      </c>
      <c r="F47" s="11">
        <f t="shared" si="0"/>
        <v>0.21973094170403587</v>
      </c>
      <c r="H47" s="2">
        <v>44</v>
      </c>
      <c r="I47">
        <v>49</v>
      </c>
      <c r="J47">
        <v>174</v>
      </c>
      <c r="K47" s="11">
        <f t="shared" si="1"/>
        <v>0.21973094170403587</v>
      </c>
    </row>
    <row r="48" spans="1:11" x14ac:dyDescent="0.2">
      <c r="A48" s="2">
        <v>45</v>
      </c>
      <c r="B48">
        <v>50</v>
      </c>
      <c r="C48">
        <v>114</v>
      </c>
      <c r="D48">
        <v>164</v>
      </c>
      <c r="E48" s="2">
        <v>45</v>
      </c>
      <c r="F48" s="11">
        <f t="shared" si="0"/>
        <v>0.3048780487804878</v>
      </c>
      <c r="H48" s="2">
        <v>45</v>
      </c>
      <c r="I48">
        <v>50</v>
      </c>
      <c r="J48">
        <v>114</v>
      </c>
      <c r="K48" s="11">
        <f t="shared" si="1"/>
        <v>0.3048780487804878</v>
      </c>
    </row>
    <row r="49" spans="1:11" x14ac:dyDescent="0.2">
      <c r="A49" s="2">
        <v>46</v>
      </c>
      <c r="B49">
        <v>37</v>
      </c>
      <c r="C49">
        <v>108</v>
      </c>
      <c r="D49">
        <v>145</v>
      </c>
      <c r="E49" s="2">
        <v>46</v>
      </c>
      <c r="F49" s="11">
        <f t="shared" si="0"/>
        <v>0.25517241379310346</v>
      </c>
      <c r="H49" s="2">
        <v>46</v>
      </c>
      <c r="I49">
        <v>37</v>
      </c>
      <c r="J49">
        <v>108</v>
      </c>
      <c r="K49" s="11">
        <f t="shared" si="1"/>
        <v>0.25517241379310346</v>
      </c>
    </row>
    <row r="50" spans="1:11" x14ac:dyDescent="0.2">
      <c r="A50" s="2">
        <v>47</v>
      </c>
      <c r="B50">
        <v>46</v>
      </c>
      <c r="C50">
        <v>117</v>
      </c>
      <c r="D50">
        <v>163</v>
      </c>
      <c r="E50" s="2">
        <v>47</v>
      </c>
      <c r="F50" s="11">
        <f t="shared" si="0"/>
        <v>0.2822085889570552</v>
      </c>
      <c r="H50" s="2">
        <v>47</v>
      </c>
      <c r="I50">
        <v>46</v>
      </c>
      <c r="J50">
        <v>117</v>
      </c>
      <c r="K50" s="11">
        <f t="shared" si="1"/>
        <v>0.2822085889570552</v>
      </c>
    </row>
    <row r="51" spans="1:11" x14ac:dyDescent="0.2">
      <c r="A51" s="2">
        <v>48</v>
      </c>
      <c r="B51">
        <v>30</v>
      </c>
      <c r="C51">
        <v>100</v>
      </c>
      <c r="D51">
        <v>130</v>
      </c>
      <c r="E51" s="2">
        <v>48</v>
      </c>
      <c r="F51" s="11">
        <f t="shared" si="0"/>
        <v>0.23076923076923078</v>
      </c>
      <c r="H51" s="2">
        <v>48</v>
      </c>
      <c r="I51">
        <v>30</v>
      </c>
      <c r="J51">
        <v>100</v>
      </c>
      <c r="K51" s="11">
        <f t="shared" si="1"/>
        <v>0.23076923076923078</v>
      </c>
    </row>
    <row r="52" spans="1:11" x14ac:dyDescent="0.2">
      <c r="A52" s="2">
        <v>49</v>
      </c>
      <c r="B52">
        <v>59</v>
      </c>
      <c r="C52">
        <v>100</v>
      </c>
      <c r="D52">
        <v>159</v>
      </c>
      <c r="E52" s="2">
        <v>49</v>
      </c>
      <c r="F52" s="11">
        <f t="shared" si="0"/>
        <v>0.37106918238993708</v>
      </c>
      <c r="H52" s="2">
        <v>49</v>
      </c>
      <c r="I52">
        <v>59</v>
      </c>
      <c r="J52">
        <v>100</v>
      </c>
      <c r="K52" s="11">
        <f t="shared" si="1"/>
        <v>0.37106918238993708</v>
      </c>
    </row>
    <row r="53" spans="1:11" x14ac:dyDescent="0.2">
      <c r="A53" s="2">
        <v>50</v>
      </c>
      <c r="B53">
        <v>55</v>
      </c>
      <c r="C53">
        <v>100</v>
      </c>
      <c r="D53">
        <v>155</v>
      </c>
      <c r="E53" s="2">
        <v>50</v>
      </c>
      <c r="F53" s="11">
        <f t="shared" si="0"/>
        <v>0.35483870967741937</v>
      </c>
      <c r="H53" s="2">
        <v>50</v>
      </c>
      <c r="I53">
        <v>55</v>
      </c>
      <c r="J53">
        <v>100</v>
      </c>
      <c r="K53" s="11">
        <f t="shared" si="1"/>
        <v>0.35483870967741937</v>
      </c>
    </row>
    <row r="54" spans="1:11" x14ac:dyDescent="0.2">
      <c r="A54" s="2">
        <v>51</v>
      </c>
      <c r="B54">
        <v>37</v>
      </c>
      <c r="C54">
        <v>80</v>
      </c>
      <c r="D54">
        <v>117</v>
      </c>
      <c r="E54" s="2">
        <v>51</v>
      </c>
      <c r="F54" s="11">
        <f t="shared" si="0"/>
        <v>0.31623931623931623</v>
      </c>
      <c r="H54" s="2">
        <v>51</v>
      </c>
      <c r="I54">
        <v>37</v>
      </c>
      <c r="J54">
        <v>80</v>
      </c>
      <c r="K54" s="11">
        <f t="shared" si="1"/>
        <v>0.31623931623931623</v>
      </c>
    </row>
    <row r="55" spans="1:11" x14ac:dyDescent="0.2">
      <c r="A55" s="2">
        <v>52</v>
      </c>
      <c r="B55">
        <v>46</v>
      </c>
      <c r="C55">
        <v>82</v>
      </c>
      <c r="D55">
        <v>128</v>
      </c>
      <c r="E55" s="2">
        <v>52</v>
      </c>
      <c r="F55" s="11">
        <f t="shared" si="0"/>
        <v>0.359375</v>
      </c>
      <c r="H55" s="2">
        <v>52</v>
      </c>
      <c r="I55">
        <v>46</v>
      </c>
      <c r="J55">
        <v>82</v>
      </c>
      <c r="K55" s="11">
        <f t="shared" si="1"/>
        <v>0.359375</v>
      </c>
    </row>
    <row r="56" spans="1:11" x14ac:dyDescent="0.2">
      <c r="A56" s="2">
        <v>53</v>
      </c>
      <c r="B56">
        <v>34</v>
      </c>
      <c r="C56">
        <v>129</v>
      </c>
      <c r="D56">
        <v>163</v>
      </c>
      <c r="E56" s="2">
        <v>53</v>
      </c>
      <c r="F56" s="11">
        <f t="shared" si="0"/>
        <v>0.20858895705521471</v>
      </c>
      <c r="H56" s="2">
        <v>53</v>
      </c>
      <c r="I56">
        <v>34</v>
      </c>
      <c r="J56">
        <v>129</v>
      </c>
      <c r="K56" s="11">
        <f t="shared" si="1"/>
        <v>0.20858895705521471</v>
      </c>
    </row>
    <row r="57" spans="1:11" x14ac:dyDescent="0.2">
      <c r="A57" s="2">
        <v>54</v>
      </c>
      <c r="B57">
        <v>51</v>
      </c>
      <c r="C57">
        <v>118</v>
      </c>
      <c r="D57">
        <v>169</v>
      </c>
      <c r="E57" s="2">
        <v>54</v>
      </c>
      <c r="F57" s="11">
        <f t="shared" si="0"/>
        <v>0.30177514792899407</v>
      </c>
      <c r="H57" s="2">
        <v>54</v>
      </c>
      <c r="I57">
        <v>51</v>
      </c>
      <c r="J57">
        <v>118</v>
      </c>
      <c r="K57" s="11">
        <f t="shared" si="1"/>
        <v>0.30177514792899407</v>
      </c>
    </row>
    <row r="58" spans="1:11" x14ac:dyDescent="0.2">
      <c r="A58" s="2">
        <v>55</v>
      </c>
      <c r="B58">
        <v>35</v>
      </c>
      <c r="C58">
        <v>167</v>
      </c>
      <c r="D58">
        <v>202</v>
      </c>
      <c r="E58" s="2">
        <v>55</v>
      </c>
      <c r="F58" s="11">
        <f t="shared" si="0"/>
        <v>0.17326732673267325</v>
      </c>
      <c r="H58" s="2">
        <v>55</v>
      </c>
      <c r="I58">
        <v>35</v>
      </c>
      <c r="J58">
        <v>167</v>
      </c>
      <c r="K58" s="11">
        <f t="shared" si="1"/>
        <v>0.17326732673267325</v>
      </c>
    </row>
    <row r="59" spans="1:11" x14ac:dyDescent="0.2">
      <c r="A59" s="2">
        <v>56</v>
      </c>
      <c r="B59">
        <v>54</v>
      </c>
      <c r="C59">
        <v>159</v>
      </c>
      <c r="D59">
        <v>213</v>
      </c>
      <c r="E59" s="2">
        <v>56</v>
      </c>
      <c r="F59" s="11">
        <f t="shared" si="0"/>
        <v>0.25352112676056338</v>
      </c>
      <c r="H59" s="2">
        <v>56</v>
      </c>
      <c r="I59">
        <v>54</v>
      </c>
      <c r="J59">
        <v>159</v>
      </c>
      <c r="K59" s="11">
        <f t="shared" si="1"/>
        <v>0.25352112676056338</v>
      </c>
    </row>
    <row r="60" spans="1:11" x14ac:dyDescent="0.2">
      <c r="A60" s="2">
        <v>57</v>
      </c>
      <c r="B60">
        <v>46</v>
      </c>
      <c r="C60">
        <v>144</v>
      </c>
      <c r="D60">
        <v>190</v>
      </c>
      <c r="E60" s="2">
        <v>57</v>
      </c>
      <c r="F60" s="11">
        <f t="shared" si="0"/>
        <v>0.24210526315789474</v>
      </c>
      <c r="H60" s="2">
        <v>57</v>
      </c>
      <c r="I60">
        <v>46</v>
      </c>
      <c r="J60">
        <v>144</v>
      </c>
      <c r="K60" s="11">
        <f t="shared" si="1"/>
        <v>0.24210526315789474</v>
      </c>
    </row>
    <row r="61" spans="1:11" x14ac:dyDescent="0.2">
      <c r="A61" s="2">
        <v>58</v>
      </c>
      <c r="B61">
        <v>34</v>
      </c>
      <c r="C61">
        <v>108</v>
      </c>
      <c r="D61">
        <v>142</v>
      </c>
      <c r="E61" s="2">
        <v>58</v>
      </c>
      <c r="F61" s="11">
        <f t="shared" si="0"/>
        <v>0.23943661971830985</v>
      </c>
      <c r="H61" s="2">
        <v>58</v>
      </c>
      <c r="I61">
        <v>34</v>
      </c>
      <c r="J61">
        <v>108</v>
      </c>
      <c r="K61" s="11">
        <f t="shared" si="1"/>
        <v>0.23943661971830985</v>
      </c>
    </row>
    <row r="62" spans="1:11" x14ac:dyDescent="0.2">
      <c r="A62" s="2">
        <v>59</v>
      </c>
      <c r="B62">
        <v>38</v>
      </c>
      <c r="C62">
        <v>112</v>
      </c>
      <c r="D62">
        <v>150</v>
      </c>
      <c r="E62" s="2">
        <v>59</v>
      </c>
      <c r="F62" s="11">
        <f t="shared" si="0"/>
        <v>0.25333333333333335</v>
      </c>
      <c r="H62" s="2">
        <v>59</v>
      </c>
      <c r="I62">
        <v>38</v>
      </c>
      <c r="J62">
        <v>112</v>
      </c>
      <c r="K62" s="11">
        <f t="shared" si="1"/>
        <v>0.25333333333333335</v>
      </c>
    </row>
    <row r="63" spans="1:11" x14ac:dyDescent="0.2">
      <c r="A63" s="2">
        <v>60</v>
      </c>
      <c r="B63">
        <v>58</v>
      </c>
      <c r="C63">
        <v>72</v>
      </c>
      <c r="D63">
        <v>130</v>
      </c>
      <c r="E63" s="2">
        <v>60</v>
      </c>
      <c r="F63" s="11">
        <f t="shared" si="0"/>
        <v>0.44615384615384618</v>
      </c>
      <c r="H63" s="2">
        <v>60</v>
      </c>
      <c r="I63">
        <v>58</v>
      </c>
      <c r="J63">
        <v>72</v>
      </c>
      <c r="K63" s="11">
        <f t="shared" si="1"/>
        <v>0.44615384615384618</v>
      </c>
    </row>
    <row r="64" spans="1:11" x14ac:dyDescent="0.2">
      <c r="A64" s="2">
        <v>61</v>
      </c>
      <c r="B64">
        <v>41</v>
      </c>
      <c r="C64">
        <v>65</v>
      </c>
      <c r="D64">
        <v>106</v>
      </c>
      <c r="E64" s="2">
        <v>61</v>
      </c>
      <c r="F64" s="11">
        <f t="shared" si="0"/>
        <v>0.3867924528301887</v>
      </c>
      <c r="H64" s="2">
        <v>61</v>
      </c>
      <c r="I64">
        <v>41</v>
      </c>
      <c r="J64">
        <v>65</v>
      </c>
      <c r="K64" s="11">
        <f t="shared" si="1"/>
        <v>0.3867924528301887</v>
      </c>
    </row>
    <row r="65" spans="1:11" x14ac:dyDescent="0.2">
      <c r="A65" s="2">
        <v>62</v>
      </c>
      <c r="B65">
        <v>33</v>
      </c>
      <c r="C65">
        <v>94</v>
      </c>
      <c r="D65">
        <v>127</v>
      </c>
      <c r="E65" s="2">
        <v>62</v>
      </c>
      <c r="F65" s="11">
        <f t="shared" si="0"/>
        <v>0.25984251968503935</v>
      </c>
      <c r="H65" s="2">
        <v>62</v>
      </c>
      <c r="I65">
        <v>33</v>
      </c>
      <c r="J65">
        <v>94</v>
      </c>
      <c r="K65" s="11">
        <f t="shared" si="1"/>
        <v>0.25984251968503935</v>
      </c>
    </row>
    <row r="66" spans="1:11" x14ac:dyDescent="0.2">
      <c r="A66" s="2">
        <v>63</v>
      </c>
      <c r="B66">
        <v>40</v>
      </c>
      <c r="C66">
        <v>93</v>
      </c>
      <c r="D66">
        <v>133</v>
      </c>
      <c r="E66" s="2">
        <v>63</v>
      </c>
      <c r="F66" s="11">
        <f t="shared" si="0"/>
        <v>0.3007518796992481</v>
      </c>
      <c r="H66" s="2">
        <v>63</v>
      </c>
      <c r="I66">
        <v>40</v>
      </c>
      <c r="J66">
        <v>93</v>
      </c>
      <c r="K66" s="11">
        <f t="shared" si="1"/>
        <v>0.3007518796992481</v>
      </c>
    </row>
    <row r="67" spans="1:11" x14ac:dyDescent="0.2">
      <c r="A67" s="2">
        <v>64</v>
      </c>
      <c r="B67">
        <v>62</v>
      </c>
      <c r="C67">
        <v>144</v>
      </c>
      <c r="D67">
        <v>206</v>
      </c>
      <c r="E67" s="2">
        <v>64</v>
      </c>
      <c r="F67" s="11">
        <f t="shared" ref="F67:F130" si="2">B67/(B67+C67)</f>
        <v>0.30097087378640774</v>
      </c>
      <c r="H67" s="2">
        <v>64</v>
      </c>
      <c r="I67">
        <v>62</v>
      </c>
      <c r="J67">
        <v>144</v>
      </c>
      <c r="K67" s="11">
        <f t="shared" si="1"/>
        <v>0.30097087378640774</v>
      </c>
    </row>
    <row r="68" spans="1:11" x14ac:dyDescent="0.2">
      <c r="A68" s="2">
        <v>65</v>
      </c>
      <c r="B68">
        <v>33</v>
      </c>
      <c r="C68">
        <v>84</v>
      </c>
      <c r="D68">
        <v>117</v>
      </c>
      <c r="E68" s="2">
        <v>65</v>
      </c>
      <c r="F68" s="11">
        <f t="shared" si="2"/>
        <v>0.28205128205128205</v>
      </c>
      <c r="H68" s="2">
        <v>65</v>
      </c>
      <c r="I68">
        <v>33</v>
      </c>
      <c r="J68">
        <v>84</v>
      </c>
      <c r="K68" s="11">
        <f t="shared" ref="K68:K131" si="3">I68/(I68+J68)</f>
        <v>0.28205128205128205</v>
      </c>
    </row>
    <row r="69" spans="1:11" x14ac:dyDescent="0.2">
      <c r="A69" s="2">
        <v>66</v>
      </c>
      <c r="B69">
        <v>34</v>
      </c>
      <c r="C69">
        <v>85</v>
      </c>
      <c r="D69">
        <v>119</v>
      </c>
      <c r="E69" s="2">
        <v>66</v>
      </c>
      <c r="F69" s="11">
        <f t="shared" si="2"/>
        <v>0.2857142857142857</v>
      </c>
      <c r="H69" s="2">
        <v>66</v>
      </c>
      <c r="I69">
        <v>34</v>
      </c>
      <c r="J69">
        <v>85</v>
      </c>
      <c r="K69" s="11">
        <f t="shared" si="3"/>
        <v>0.2857142857142857</v>
      </c>
    </row>
    <row r="70" spans="1:11" x14ac:dyDescent="0.2">
      <c r="A70" s="2">
        <v>67</v>
      </c>
      <c r="B70">
        <v>26</v>
      </c>
      <c r="C70">
        <v>81</v>
      </c>
      <c r="D70">
        <v>107</v>
      </c>
      <c r="E70" s="2">
        <v>67</v>
      </c>
      <c r="F70" s="11">
        <f t="shared" si="2"/>
        <v>0.24299065420560748</v>
      </c>
      <c r="H70" s="2">
        <v>67</v>
      </c>
      <c r="I70">
        <v>26</v>
      </c>
      <c r="J70">
        <v>81</v>
      </c>
      <c r="K70" s="11">
        <f t="shared" si="3"/>
        <v>0.24299065420560748</v>
      </c>
    </row>
    <row r="71" spans="1:11" x14ac:dyDescent="0.2">
      <c r="A71" s="2">
        <v>68</v>
      </c>
      <c r="B71">
        <v>43</v>
      </c>
      <c r="C71">
        <v>79</v>
      </c>
      <c r="D71">
        <v>122</v>
      </c>
      <c r="E71" s="2">
        <v>68</v>
      </c>
      <c r="F71" s="11">
        <f t="shared" si="2"/>
        <v>0.35245901639344263</v>
      </c>
      <c r="H71" s="2">
        <v>68</v>
      </c>
      <c r="I71">
        <v>43</v>
      </c>
      <c r="J71">
        <v>79</v>
      </c>
      <c r="K71" s="11">
        <f t="shared" si="3"/>
        <v>0.35245901639344263</v>
      </c>
    </row>
    <row r="72" spans="1:11" x14ac:dyDescent="0.2">
      <c r="A72" s="2">
        <v>69</v>
      </c>
      <c r="B72">
        <v>100</v>
      </c>
      <c r="C72">
        <v>74</v>
      </c>
      <c r="D72">
        <v>174</v>
      </c>
      <c r="E72" s="2">
        <v>69</v>
      </c>
      <c r="F72" s="11">
        <f t="shared" si="2"/>
        <v>0.57471264367816088</v>
      </c>
      <c r="H72" s="2">
        <v>69</v>
      </c>
      <c r="I72">
        <v>100</v>
      </c>
      <c r="J72">
        <v>74</v>
      </c>
      <c r="K72" s="11">
        <f t="shared" si="3"/>
        <v>0.57471264367816088</v>
      </c>
    </row>
    <row r="73" spans="1:11" x14ac:dyDescent="0.2">
      <c r="A73" s="2">
        <v>70</v>
      </c>
      <c r="B73">
        <v>35</v>
      </c>
      <c r="C73">
        <v>86</v>
      </c>
      <c r="D73">
        <v>121</v>
      </c>
      <c r="E73" s="2">
        <v>70</v>
      </c>
      <c r="F73" s="11">
        <f t="shared" si="2"/>
        <v>0.28925619834710742</v>
      </c>
      <c r="H73" s="2">
        <v>70</v>
      </c>
      <c r="I73">
        <v>35</v>
      </c>
      <c r="J73">
        <v>86</v>
      </c>
      <c r="K73" s="11">
        <f t="shared" si="3"/>
        <v>0.28925619834710742</v>
      </c>
    </row>
    <row r="74" spans="1:11" x14ac:dyDescent="0.2">
      <c r="A74" s="2">
        <v>71</v>
      </c>
      <c r="B74">
        <v>36</v>
      </c>
      <c r="C74">
        <v>199</v>
      </c>
      <c r="D74">
        <v>235</v>
      </c>
      <c r="E74" s="2">
        <v>71</v>
      </c>
      <c r="F74" s="11">
        <f t="shared" si="2"/>
        <v>0.15319148936170213</v>
      </c>
      <c r="H74" s="2">
        <v>71</v>
      </c>
      <c r="I74">
        <v>36</v>
      </c>
      <c r="J74">
        <v>199</v>
      </c>
      <c r="K74" s="11">
        <f t="shared" si="3"/>
        <v>0.15319148936170213</v>
      </c>
    </row>
    <row r="75" spans="1:11" x14ac:dyDescent="0.2">
      <c r="A75" s="2">
        <v>72</v>
      </c>
      <c r="B75">
        <v>40</v>
      </c>
      <c r="C75">
        <v>59</v>
      </c>
      <c r="D75">
        <v>99</v>
      </c>
      <c r="E75" s="2">
        <v>72</v>
      </c>
      <c r="F75" s="11">
        <f t="shared" si="2"/>
        <v>0.40404040404040403</v>
      </c>
      <c r="H75" s="2">
        <v>72</v>
      </c>
      <c r="I75">
        <v>40</v>
      </c>
      <c r="J75">
        <v>59</v>
      </c>
      <c r="K75" s="11">
        <f t="shared" si="3"/>
        <v>0.40404040404040403</v>
      </c>
    </row>
    <row r="76" spans="1:11" x14ac:dyDescent="0.2">
      <c r="A76" s="2">
        <v>73</v>
      </c>
      <c r="B76">
        <v>42</v>
      </c>
      <c r="C76">
        <v>72</v>
      </c>
      <c r="D76">
        <v>114</v>
      </c>
      <c r="E76" s="2">
        <v>73</v>
      </c>
      <c r="F76" s="11">
        <f t="shared" si="2"/>
        <v>0.36842105263157893</v>
      </c>
      <c r="H76" s="2">
        <v>73</v>
      </c>
      <c r="I76">
        <v>42</v>
      </c>
      <c r="J76">
        <v>72</v>
      </c>
      <c r="K76" s="11">
        <f t="shared" si="3"/>
        <v>0.36842105263157893</v>
      </c>
    </row>
    <row r="77" spans="1:11" x14ac:dyDescent="0.2">
      <c r="A77" s="2">
        <v>74</v>
      </c>
      <c r="B77">
        <v>25</v>
      </c>
      <c r="C77">
        <v>69</v>
      </c>
      <c r="D77">
        <v>94</v>
      </c>
      <c r="E77" s="2">
        <v>74</v>
      </c>
      <c r="F77" s="11">
        <f t="shared" si="2"/>
        <v>0.26595744680851063</v>
      </c>
      <c r="H77" s="2">
        <v>74</v>
      </c>
      <c r="I77">
        <v>25</v>
      </c>
      <c r="J77">
        <v>69</v>
      </c>
      <c r="K77" s="11">
        <f t="shared" si="3"/>
        <v>0.26595744680851063</v>
      </c>
    </row>
    <row r="78" spans="1:11" x14ac:dyDescent="0.2">
      <c r="A78" s="2">
        <v>75</v>
      </c>
      <c r="B78">
        <v>66</v>
      </c>
      <c r="C78">
        <v>75</v>
      </c>
      <c r="D78">
        <v>141</v>
      </c>
      <c r="E78" s="2">
        <v>75</v>
      </c>
      <c r="F78" s="11">
        <f t="shared" si="2"/>
        <v>0.46808510638297873</v>
      </c>
      <c r="H78" s="2">
        <v>75</v>
      </c>
      <c r="I78">
        <v>66</v>
      </c>
      <c r="J78">
        <v>75</v>
      </c>
      <c r="K78" s="11">
        <f t="shared" si="3"/>
        <v>0.46808510638297873</v>
      </c>
    </row>
    <row r="79" spans="1:11" x14ac:dyDescent="0.2">
      <c r="A79" s="2">
        <v>76</v>
      </c>
      <c r="B79">
        <v>43</v>
      </c>
      <c r="C79">
        <v>73</v>
      </c>
      <c r="D79">
        <v>116</v>
      </c>
      <c r="E79" s="2">
        <v>76</v>
      </c>
      <c r="F79" s="11">
        <f t="shared" si="2"/>
        <v>0.37068965517241381</v>
      </c>
      <c r="H79" s="2">
        <v>76</v>
      </c>
      <c r="I79">
        <v>43</v>
      </c>
      <c r="J79">
        <v>73</v>
      </c>
      <c r="K79" s="11">
        <f t="shared" si="3"/>
        <v>0.37068965517241381</v>
      </c>
    </row>
    <row r="80" spans="1:11" x14ac:dyDescent="0.2">
      <c r="A80" s="2">
        <v>77</v>
      </c>
      <c r="B80">
        <v>27</v>
      </c>
      <c r="C80">
        <v>80</v>
      </c>
      <c r="D80">
        <v>107</v>
      </c>
      <c r="E80" s="2">
        <v>77</v>
      </c>
      <c r="F80" s="11">
        <f t="shared" si="2"/>
        <v>0.25233644859813081</v>
      </c>
      <c r="H80" s="2">
        <v>77</v>
      </c>
      <c r="I80">
        <v>27</v>
      </c>
      <c r="J80">
        <v>80</v>
      </c>
      <c r="K80" s="11">
        <f t="shared" si="3"/>
        <v>0.25233644859813081</v>
      </c>
    </row>
    <row r="81" spans="1:11" x14ac:dyDescent="0.2">
      <c r="A81" s="2">
        <v>78</v>
      </c>
      <c r="B81">
        <v>44</v>
      </c>
      <c r="C81">
        <v>66</v>
      </c>
      <c r="D81">
        <v>110</v>
      </c>
      <c r="E81" s="2">
        <v>78</v>
      </c>
      <c r="F81" s="11">
        <f t="shared" si="2"/>
        <v>0.4</v>
      </c>
      <c r="H81" s="2">
        <v>78</v>
      </c>
      <c r="I81">
        <v>44</v>
      </c>
      <c r="J81">
        <v>66</v>
      </c>
      <c r="K81" s="11">
        <f t="shared" si="3"/>
        <v>0.4</v>
      </c>
    </row>
    <row r="82" spans="1:11" x14ac:dyDescent="0.2">
      <c r="A82" s="2">
        <v>79</v>
      </c>
      <c r="B82">
        <v>35</v>
      </c>
      <c r="C82">
        <v>74</v>
      </c>
      <c r="D82">
        <v>109</v>
      </c>
      <c r="E82" s="2">
        <v>79</v>
      </c>
      <c r="F82" s="11">
        <f t="shared" si="2"/>
        <v>0.32110091743119268</v>
      </c>
      <c r="H82" s="2">
        <v>79</v>
      </c>
      <c r="I82">
        <v>35</v>
      </c>
      <c r="J82">
        <v>74</v>
      </c>
      <c r="K82" s="11">
        <f t="shared" si="3"/>
        <v>0.32110091743119268</v>
      </c>
    </row>
    <row r="83" spans="1:11" x14ac:dyDescent="0.2">
      <c r="A83" s="2">
        <v>80</v>
      </c>
      <c r="B83">
        <v>38</v>
      </c>
      <c r="C83">
        <v>90</v>
      </c>
      <c r="D83">
        <v>128</v>
      </c>
      <c r="E83" s="2">
        <v>80</v>
      </c>
      <c r="F83" s="11">
        <f t="shared" si="2"/>
        <v>0.296875</v>
      </c>
      <c r="H83" s="2">
        <v>80</v>
      </c>
      <c r="I83">
        <v>38</v>
      </c>
      <c r="J83">
        <v>90</v>
      </c>
      <c r="K83" s="11">
        <f t="shared" si="3"/>
        <v>0.296875</v>
      </c>
    </row>
    <row r="84" spans="1:11" x14ac:dyDescent="0.2">
      <c r="A84" s="2">
        <v>81</v>
      </c>
      <c r="B84">
        <v>49</v>
      </c>
      <c r="C84">
        <v>71</v>
      </c>
      <c r="D84">
        <v>120</v>
      </c>
      <c r="E84" s="2">
        <v>81</v>
      </c>
      <c r="F84" s="11">
        <f t="shared" si="2"/>
        <v>0.40833333333333333</v>
      </c>
      <c r="H84" s="2">
        <v>81</v>
      </c>
      <c r="I84">
        <v>49</v>
      </c>
      <c r="J84">
        <v>71</v>
      </c>
      <c r="K84" s="11">
        <f t="shared" si="3"/>
        <v>0.40833333333333333</v>
      </c>
    </row>
    <row r="85" spans="1:11" x14ac:dyDescent="0.2">
      <c r="A85" s="2">
        <v>82</v>
      </c>
      <c r="B85">
        <v>29</v>
      </c>
      <c r="C85">
        <v>67</v>
      </c>
      <c r="D85">
        <v>96</v>
      </c>
      <c r="E85" s="2">
        <v>82</v>
      </c>
      <c r="F85" s="11">
        <f t="shared" si="2"/>
        <v>0.30208333333333331</v>
      </c>
      <c r="H85" s="2">
        <v>82</v>
      </c>
      <c r="I85">
        <v>29</v>
      </c>
      <c r="J85">
        <v>67</v>
      </c>
      <c r="K85" s="11">
        <f t="shared" si="3"/>
        <v>0.30208333333333331</v>
      </c>
    </row>
    <row r="86" spans="1:11" x14ac:dyDescent="0.2">
      <c r="A86" s="2">
        <v>83</v>
      </c>
      <c r="B86">
        <v>19</v>
      </c>
      <c r="C86">
        <v>95</v>
      </c>
      <c r="D86">
        <v>114</v>
      </c>
      <c r="E86" s="2">
        <v>83</v>
      </c>
      <c r="F86" s="11">
        <f t="shared" si="2"/>
        <v>0.16666666666666666</v>
      </c>
      <c r="H86" s="2">
        <v>83</v>
      </c>
      <c r="I86">
        <v>19</v>
      </c>
      <c r="J86">
        <v>95</v>
      </c>
      <c r="K86" s="11">
        <f t="shared" si="3"/>
        <v>0.16666666666666666</v>
      </c>
    </row>
    <row r="87" spans="1:11" x14ac:dyDescent="0.2">
      <c r="A87" s="2">
        <v>84</v>
      </c>
      <c r="B87">
        <v>23</v>
      </c>
      <c r="C87">
        <v>62</v>
      </c>
      <c r="D87">
        <v>85</v>
      </c>
      <c r="E87" s="2">
        <v>84</v>
      </c>
      <c r="F87" s="11">
        <f t="shared" si="2"/>
        <v>0.27058823529411763</v>
      </c>
      <c r="H87" s="2">
        <v>84</v>
      </c>
      <c r="I87">
        <v>23</v>
      </c>
      <c r="J87">
        <v>62</v>
      </c>
      <c r="K87" s="11">
        <f t="shared" si="3"/>
        <v>0.27058823529411763</v>
      </c>
    </row>
    <row r="88" spans="1:11" x14ac:dyDescent="0.2">
      <c r="A88" s="2">
        <v>85</v>
      </c>
      <c r="B88">
        <v>44</v>
      </c>
      <c r="C88">
        <v>92</v>
      </c>
      <c r="D88">
        <v>136</v>
      </c>
      <c r="E88" s="2">
        <v>85</v>
      </c>
      <c r="F88" s="11">
        <f t="shared" si="2"/>
        <v>0.3235294117647059</v>
      </c>
      <c r="H88" s="2">
        <v>85</v>
      </c>
      <c r="I88">
        <v>44</v>
      </c>
      <c r="J88">
        <v>92</v>
      </c>
      <c r="K88" s="11">
        <f t="shared" si="3"/>
        <v>0.3235294117647059</v>
      </c>
    </row>
    <row r="89" spans="1:11" x14ac:dyDescent="0.2">
      <c r="A89" s="2">
        <v>86</v>
      </c>
      <c r="B89">
        <v>32</v>
      </c>
      <c r="C89">
        <v>88</v>
      </c>
      <c r="D89">
        <v>120</v>
      </c>
      <c r="E89" s="2">
        <v>86</v>
      </c>
      <c r="F89" s="11">
        <f t="shared" si="2"/>
        <v>0.26666666666666666</v>
      </c>
      <c r="H89" s="2">
        <v>86</v>
      </c>
      <c r="I89">
        <v>32</v>
      </c>
      <c r="J89">
        <v>88</v>
      </c>
      <c r="K89" s="11">
        <f t="shared" si="3"/>
        <v>0.26666666666666666</v>
      </c>
    </row>
    <row r="90" spans="1:11" x14ac:dyDescent="0.2">
      <c r="A90" s="2">
        <v>87</v>
      </c>
      <c r="B90">
        <v>32</v>
      </c>
      <c r="C90">
        <v>76</v>
      </c>
      <c r="D90">
        <v>108</v>
      </c>
      <c r="E90" s="2">
        <v>87</v>
      </c>
      <c r="F90" s="11">
        <f t="shared" si="2"/>
        <v>0.29629629629629628</v>
      </c>
      <c r="H90" s="2">
        <v>87</v>
      </c>
      <c r="I90">
        <v>32</v>
      </c>
      <c r="J90">
        <v>76</v>
      </c>
      <c r="K90" s="11">
        <f t="shared" si="3"/>
        <v>0.29629629629629628</v>
      </c>
    </row>
    <row r="91" spans="1:11" x14ac:dyDescent="0.2">
      <c r="A91" s="2">
        <v>88</v>
      </c>
      <c r="B91">
        <v>32</v>
      </c>
      <c r="C91">
        <v>92</v>
      </c>
      <c r="D91">
        <v>124</v>
      </c>
      <c r="E91" s="2">
        <v>88</v>
      </c>
      <c r="F91" s="11">
        <f t="shared" si="2"/>
        <v>0.25806451612903225</v>
      </c>
      <c r="H91" s="2">
        <v>88</v>
      </c>
      <c r="I91">
        <v>32</v>
      </c>
      <c r="J91">
        <v>92</v>
      </c>
      <c r="K91" s="11">
        <f t="shared" si="3"/>
        <v>0.25806451612903225</v>
      </c>
    </row>
    <row r="92" spans="1:11" x14ac:dyDescent="0.2">
      <c r="A92" s="2">
        <v>89</v>
      </c>
      <c r="B92">
        <v>23</v>
      </c>
      <c r="C92">
        <v>70</v>
      </c>
      <c r="D92">
        <v>93</v>
      </c>
      <c r="E92" s="2">
        <v>89</v>
      </c>
      <c r="F92" s="11">
        <f t="shared" si="2"/>
        <v>0.24731182795698925</v>
      </c>
      <c r="H92" s="2">
        <v>89</v>
      </c>
      <c r="I92">
        <v>23</v>
      </c>
      <c r="J92">
        <v>70</v>
      </c>
      <c r="K92" s="11">
        <f t="shared" si="3"/>
        <v>0.24731182795698925</v>
      </c>
    </row>
    <row r="93" spans="1:11" x14ac:dyDescent="0.2">
      <c r="A93" s="2">
        <v>90</v>
      </c>
      <c r="B93">
        <v>20</v>
      </c>
      <c r="C93">
        <v>66</v>
      </c>
      <c r="D93">
        <v>86</v>
      </c>
      <c r="E93" s="2">
        <v>90</v>
      </c>
      <c r="F93" s="11">
        <f t="shared" si="2"/>
        <v>0.23255813953488372</v>
      </c>
      <c r="H93" s="2">
        <v>90</v>
      </c>
      <c r="I93">
        <v>20</v>
      </c>
      <c r="J93">
        <v>66</v>
      </c>
      <c r="K93" s="11">
        <f t="shared" si="3"/>
        <v>0.23255813953488372</v>
      </c>
    </row>
    <row r="94" spans="1:11" x14ac:dyDescent="0.2">
      <c r="A94" s="2">
        <v>91</v>
      </c>
      <c r="B94">
        <v>45</v>
      </c>
      <c r="C94">
        <v>82</v>
      </c>
      <c r="D94">
        <v>127</v>
      </c>
      <c r="E94" s="2">
        <v>91</v>
      </c>
      <c r="F94" s="11">
        <f t="shared" si="2"/>
        <v>0.3543307086614173</v>
      </c>
      <c r="H94" s="2">
        <v>91</v>
      </c>
      <c r="I94">
        <v>45</v>
      </c>
      <c r="J94">
        <v>82</v>
      </c>
      <c r="K94" s="11">
        <f t="shared" si="3"/>
        <v>0.3543307086614173</v>
      </c>
    </row>
    <row r="95" spans="1:11" x14ac:dyDescent="0.2">
      <c r="A95" s="2">
        <v>92</v>
      </c>
      <c r="B95">
        <v>33</v>
      </c>
      <c r="C95">
        <v>66</v>
      </c>
      <c r="D95">
        <v>99</v>
      </c>
      <c r="E95" s="2">
        <v>92</v>
      </c>
      <c r="F95" s="11">
        <f t="shared" si="2"/>
        <v>0.33333333333333331</v>
      </c>
      <c r="H95" s="2">
        <v>92</v>
      </c>
      <c r="I95">
        <v>33</v>
      </c>
      <c r="J95">
        <v>66</v>
      </c>
      <c r="K95" s="11">
        <f t="shared" si="3"/>
        <v>0.33333333333333331</v>
      </c>
    </row>
    <row r="96" spans="1:11" x14ac:dyDescent="0.2">
      <c r="A96" s="2">
        <v>93</v>
      </c>
      <c r="B96">
        <v>44</v>
      </c>
      <c r="C96">
        <v>52</v>
      </c>
      <c r="D96">
        <v>96</v>
      </c>
      <c r="E96" s="2">
        <v>93</v>
      </c>
      <c r="F96" s="11">
        <f t="shared" si="2"/>
        <v>0.45833333333333331</v>
      </c>
      <c r="H96" s="2">
        <v>93</v>
      </c>
      <c r="I96">
        <v>44</v>
      </c>
      <c r="J96">
        <v>52</v>
      </c>
      <c r="K96" s="11">
        <f t="shared" si="3"/>
        <v>0.45833333333333331</v>
      </c>
    </row>
    <row r="97" spans="1:11" x14ac:dyDescent="0.2">
      <c r="A97" s="2">
        <v>94</v>
      </c>
      <c r="B97">
        <v>28</v>
      </c>
      <c r="C97">
        <v>48</v>
      </c>
      <c r="D97">
        <v>76</v>
      </c>
      <c r="E97" s="2">
        <v>94</v>
      </c>
      <c r="F97" s="11">
        <f t="shared" si="2"/>
        <v>0.36842105263157893</v>
      </c>
      <c r="H97" s="2">
        <v>94</v>
      </c>
      <c r="I97">
        <v>28</v>
      </c>
      <c r="J97">
        <v>48</v>
      </c>
      <c r="K97" s="11">
        <f t="shared" si="3"/>
        <v>0.36842105263157893</v>
      </c>
    </row>
    <row r="98" spans="1:11" x14ac:dyDescent="0.2">
      <c r="A98" s="2">
        <v>95</v>
      </c>
      <c r="B98">
        <v>34</v>
      </c>
      <c r="C98">
        <v>68</v>
      </c>
      <c r="D98">
        <v>102</v>
      </c>
      <c r="E98" s="2">
        <v>95</v>
      </c>
      <c r="F98" s="11">
        <f t="shared" si="2"/>
        <v>0.33333333333333331</v>
      </c>
      <c r="H98" s="2">
        <v>95</v>
      </c>
      <c r="I98">
        <v>34</v>
      </c>
      <c r="J98">
        <v>68</v>
      </c>
      <c r="K98" s="11">
        <f t="shared" si="3"/>
        <v>0.33333333333333331</v>
      </c>
    </row>
    <row r="99" spans="1:11" x14ac:dyDescent="0.2">
      <c r="A99" s="2">
        <v>96</v>
      </c>
      <c r="B99">
        <v>20</v>
      </c>
      <c r="C99">
        <v>57</v>
      </c>
      <c r="D99">
        <v>77</v>
      </c>
      <c r="E99" s="2">
        <v>96</v>
      </c>
      <c r="F99" s="11">
        <f t="shared" si="2"/>
        <v>0.25974025974025972</v>
      </c>
      <c r="H99" s="2">
        <v>96</v>
      </c>
      <c r="I99">
        <v>20</v>
      </c>
      <c r="J99">
        <v>57</v>
      </c>
      <c r="K99" s="11">
        <f t="shared" si="3"/>
        <v>0.25974025974025972</v>
      </c>
    </row>
    <row r="100" spans="1:11" x14ac:dyDescent="0.2">
      <c r="A100" s="2">
        <v>97</v>
      </c>
      <c r="B100">
        <v>18</v>
      </c>
      <c r="C100">
        <v>49</v>
      </c>
      <c r="D100">
        <v>67</v>
      </c>
      <c r="E100" s="2">
        <v>97</v>
      </c>
      <c r="F100" s="11">
        <f t="shared" si="2"/>
        <v>0.26865671641791045</v>
      </c>
      <c r="H100" s="2">
        <v>97</v>
      </c>
      <c r="I100">
        <v>18</v>
      </c>
      <c r="J100">
        <v>49</v>
      </c>
      <c r="K100" s="11">
        <f t="shared" si="3"/>
        <v>0.26865671641791045</v>
      </c>
    </row>
    <row r="101" spans="1:11" x14ac:dyDescent="0.2">
      <c r="A101" s="2">
        <v>98</v>
      </c>
      <c r="B101">
        <v>24</v>
      </c>
      <c r="C101">
        <v>61</v>
      </c>
      <c r="D101">
        <v>85</v>
      </c>
      <c r="E101" s="2">
        <v>98</v>
      </c>
      <c r="F101" s="11">
        <f t="shared" si="2"/>
        <v>0.28235294117647058</v>
      </c>
      <c r="H101" s="2">
        <v>98</v>
      </c>
      <c r="I101">
        <v>24</v>
      </c>
      <c r="J101">
        <v>61</v>
      </c>
      <c r="K101" s="11">
        <f t="shared" si="3"/>
        <v>0.28235294117647058</v>
      </c>
    </row>
    <row r="102" spans="1:11" x14ac:dyDescent="0.2">
      <c r="A102" s="2">
        <v>99</v>
      </c>
      <c r="B102">
        <v>38</v>
      </c>
      <c r="C102">
        <v>92</v>
      </c>
      <c r="D102">
        <v>130</v>
      </c>
      <c r="E102" s="2">
        <v>99</v>
      </c>
      <c r="F102" s="11">
        <f t="shared" si="2"/>
        <v>0.29230769230769232</v>
      </c>
      <c r="H102" s="2">
        <v>99</v>
      </c>
      <c r="I102">
        <v>38</v>
      </c>
      <c r="J102">
        <v>92</v>
      </c>
      <c r="K102" s="11">
        <f t="shared" si="3"/>
        <v>0.29230769230769232</v>
      </c>
    </row>
    <row r="103" spans="1:11" x14ac:dyDescent="0.2">
      <c r="A103" s="2">
        <v>100</v>
      </c>
      <c r="B103">
        <v>28</v>
      </c>
      <c r="C103">
        <v>68</v>
      </c>
      <c r="D103">
        <v>96</v>
      </c>
      <c r="E103" s="2">
        <v>100</v>
      </c>
      <c r="F103" s="11">
        <f t="shared" si="2"/>
        <v>0.29166666666666669</v>
      </c>
      <c r="H103" s="2">
        <v>100</v>
      </c>
      <c r="I103">
        <v>28</v>
      </c>
      <c r="J103">
        <v>68</v>
      </c>
      <c r="K103" s="11">
        <f t="shared" si="3"/>
        <v>0.29166666666666669</v>
      </c>
    </row>
    <row r="104" spans="1:11" x14ac:dyDescent="0.2">
      <c r="A104" s="2">
        <v>101</v>
      </c>
      <c r="B104">
        <v>48</v>
      </c>
      <c r="C104">
        <v>53</v>
      </c>
      <c r="D104">
        <v>101</v>
      </c>
      <c r="E104" s="2">
        <v>101</v>
      </c>
      <c r="F104" s="11">
        <f t="shared" si="2"/>
        <v>0.47524752475247523</v>
      </c>
      <c r="H104" s="2">
        <v>101</v>
      </c>
      <c r="I104">
        <v>48</v>
      </c>
      <c r="J104">
        <v>53</v>
      </c>
      <c r="K104" s="11">
        <f t="shared" si="3"/>
        <v>0.47524752475247523</v>
      </c>
    </row>
    <row r="105" spans="1:11" x14ac:dyDescent="0.2">
      <c r="A105" s="2">
        <v>102</v>
      </c>
      <c r="B105">
        <v>26</v>
      </c>
      <c r="C105">
        <v>46</v>
      </c>
      <c r="D105">
        <v>72</v>
      </c>
      <c r="E105" s="2">
        <v>102</v>
      </c>
      <c r="F105" s="11">
        <f t="shared" si="2"/>
        <v>0.3611111111111111</v>
      </c>
      <c r="H105" s="2">
        <v>102</v>
      </c>
      <c r="I105">
        <v>26</v>
      </c>
      <c r="J105">
        <v>46</v>
      </c>
      <c r="K105" s="11">
        <f t="shared" si="3"/>
        <v>0.3611111111111111</v>
      </c>
    </row>
    <row r="106" spans="1:11" x14ac:dyDescent="0.2">
      <c r="A106" s="2">
        <v>103</v>
      </c>
      <c r="B106">
        <v>85</v>
      </c>
      <c r="C106">
        <v>61</v>
      </c>
      <c r="D106">
        <v>146</v>
      </c>
      <c r="E106" s="2">
        <v>103</v>
      </c>
      <c r="F106" s="11">
        <f t="shared" si="2"/>
        <v>0.5821917808219178</v>
      </c>
      <c r="H106" s="2">
        <v>103</v>
      </c>
      <c r="I106">
        <v>85</v>
      </c>
      <c r="J106">
        <v>61</v>
      </c>
      <c r="K106" s="11">
        <f t="shared" si="3"/>
        <v>0.5821917808219178</v>
      </c>
    </row>
    <row r="107" spans="1:11" x14ac:dyDescent="0.2">
      <c r="A107" s="2">
        <v>104</v>
      </c>
      <c r="B107">
        <v>41</v>
      </c>
      <c r="C107">
        <v>51</v>
      </c>
      <c r="D107">
        <v>92</v>
      </c>
      <c r="E107" s="2">
        <v>104</v>
      </c>
      <c r="F107" s="11">
        <f t="shared" si="2"/>
        <v>0.44565217391304346</v>
      </c>
      <c r="H107" s="2">
        <v>104</v>
      </c>
      <c r="I107">
        <v>41</v>
      </c>
      <c r="J107">
        <v>51</v>
      </c>
      <c r="K107" s="11">
        <f t="shared" si="3"/>
        <v>0.44565217391304346</v>
      </c>
    </row>
    <row r="108" spans="1:11" x14ac:dyDescent="0.2">
      <c r="A108" s="2">
        <v>105</v>
      </c>
      <c r="B108">
        <v>88</v>
      </c>
      <c r="C108">
        <v>57</v>
      </c>
      <c r="D108">
        <v>145</v>
      </c>
      <c r="E108" s="2">
        <v>105</v>
      </c>
      <c r="F108" s="11">
        <f t="shared" si="2"/>
        <v>0.60689655172413792</v>
      </c>
      <c r="H108" s="2">
        <v>105</v>
      </c>
      <c r="I108">
        <v>88</v>
      </c>
      <c r="J108">
        <v>57</v>
      </c>
      <c r="K108" s="11">
        <f t="shared" si="3"/>
        <v>0.60689655172413792</v>
      </c>
    </row>
    <row r="109" spans="1:11" x14ac:dyDescent="0.2">
      <c r="A109" s="2">
        <v>106</v>
      </c>
      <c r="B109">
        <v>32</v>
      </c>
      <c r="C109">
        <v>36</v>
      </c>
      <c r="D109">
        <v>68</v>
      </c>
      <c r="E109" s="2">
        <v>106</v>
      </c>
      <c r="F109" s="11">
        <f t="shared" si="2"/>
        <v>0.47058823529411764</v>
      </c>
      <c r="H109" s="2">
        <v>106</v>
      </c>
      <c r="I109">
        <v>32</v>
      </c>
      <c r="J109">
        <v>36</v>
      </c>
      <c r="K109" s="11">
        <f t="shared" si="3"/>
        <v>0.47058823529411764</v>
      </c>
    </row>
    <row r="110" spans="1:11" x14ac:dyDescent="0.2">
      <c r="A110" s="2">
        <v>107</v>
      </c>
      <c r="B110">
        <v>28</v>
      </c>
      <c r="C110">
        <v>59</v>
      </c>
      <c r="D110">
        <v>87</v>
      </c>
      <c r="E110" s="2">
        <v>107</v>
      </c>
      <c r="F110" s="11">
        <f t="shared" si="2"/>
        <v>0.32183908045977011</v>
      </c>
      <c r="H110" s="2">
        <v>107</v>
      </c>
      <c r="I110">
        <v>28</v>
      </c>
      <c r="J110">
        <v>59</v>
      </c>
      <c r="K110" s="11">
        <f t="shared" si="3"/>
        <v>0.32183908045977011</v>
      </c>
    </row>
    <row r="111" spans="1:11" x14ac:dyDescent="0.2">
      <c r="A111" s="2">
        <v>108</v>
      </c>
      <c r="B111">
        <v>16</v>
      </c>
      <c r="C111">
        <v>42</v>
      </c>
      <c r="D111">
        <v>58</v>
      </c>
      <c r="E111" s="2">
        <v>108</v>
      </c>
      <c r="F111" s="11">
        <f t="shared" si="2"/>
        <v>0.27586206896551724</v>
      </c>
      <c r="H111" s="2">
        <v>108</v>
      </c>
      <c r="I111">
        <v>16</v>
      </c>
      <c r="J111">
        <v>42</v>
      </c>
      <c r="K111" s="11">
        <f t="shared" si="3"/>
        <v>0.27586206896551724</v>
      </c>
    </row>
    <row r="112" spans="1:11" x14ac:dyDescent="0.2">
      <c r="A112" s="2">
        <v>109</v>
      </c>
      <c r="B112">
        <v>31</v>
      </c>
      <c r="C112">
        <v>69</v>
      </c>
      <c r="D112">
        <v>100</v>
      </c>
      <c r="E112" s="2">
        <v>109</v>
      </c>
      <c r="F112" s="11">
        <f t="shared" si="2"/>
        <v>0.31</v>
      </c>
      <c r="H112" s="2">
        <v>109</v>
      </c>
      <c r="I112">
        <v>31</v>
      </c>
      <c r="J112">
        <v>69</v>
      </c>
      <c r="K112" s="11">
        <f t="shared" si="3"/>
        <v>0.31</v>
      </c>
    </row>
    <row r="113" spans="1:11" x14ac:dyDescent="0.2">
      <c r="A113" s="2">
        <v>110</v>
      </c>
      <c r="B113">
        <v>28</v>
      </c>
      <c r="C113">
        <v>57</v>
      </c>
      <c r="D113">
        <v>85</v>
      </c>
      <c r="E113" s="2">
        <v>110</v>
      </c>
      <c r="F113" s="11">
        <f t="shared" si="2"/>
        <v>0.32941176470588235</v>
      </c>
      <c r="H113" s="2">
        <v>110</v>
      </c>
      <c r="I113">
        <v>28</v>
      </c>
      <c r="J113">
        <v>57</v>
      </c>
      <c r="K113" s="11">
        <f t="shared" si="3"/>
        <v>0.32941176470588235</v>
      </c>
    </row>
    <row r="114" spans="1:11" x14ac:dyDescent="0.2">
      <c r="A114" s="2">
        <v>111</v>
      </c>
      <c r="B114">
        <v>38</v>
      </c>
      <c r="C114">
        <v>56</v>
      </c>
      <c r="D114">
        <v>94</v>
      </c>
      <c r="E114" s="2">
        <v>111</v>
      </c>
      <c r="F114" s="11">
        <f t="shared" si="2"/>
        <v>0.40425531914893614</v>
      </c>
      <c r="H114" s="2">
        <v>111</v>
      </c>
      <c r="I114">
        <v>38</v>
      </c>
      <c r="J114">
        <v>56</v>
      </c>
      <c r="K114" s="11">
        <f t="shared" si="3"/>
        <v>0.40425531914893614</v>
      </c>
    </row>
    <row r="115" spans="1:11" x14ac:dyDescent="0.2">
      <c r="A115" s="2">
        <v>112</v>
      </c>
      <c r="B115">
        <v>25</v>
      </c>
      <c r="C115">
        <v>67</v>
      </c>
      <c r="D115">
        <v>92</v>
      </c>
      <c r="E115" s="2">
        <v>112</v>
      </c>
      <c r="F115" s="11">
        <f t="shared" si="2"/>
        <v>0.27173913043478259</v>
      </c>
      <c r="H115" s="2">
        <v>112</v>
      </c>
      <c r="I115">
        <v>25</v>
      </c>
      <c r="J115">
        <v>67</v>
      </c>
      <c r="K115" s="11">
        <f t="shared" si="3"/>
        <v>0.27173913043478259</v>
      </c>
    </row>
    <row r="116" spans="1:11" x14ac:dyDescent="0.2">
      <c r="A116" s="2">
        <v>113</v>
      </c>
      <c r="B116">
        <v>75</v>
      </c>
      <c r="C116">
        <v>48</v>
      </c>
      <c r="D116">
        <v>123</v>
      </c>
      <c r="E116" s="2">
        <v>113</v>
      </c>
      <c r="F116" s="11">
        <f t="shared" si="2"/>
        <v>0.6097560975609756</v>
      </c>
      <c r="H116" s="2">
        <v>113</v>
      </c>
      <c r="I116">
        <v>75</v>
      </c>
      <c r="J116">
        <v>48</v>
      </c>
      <c r="K116" s="11">
        <f t="shared" si="3"/>
        <v>0.6097560975609756</v>
      </c>
    </row>
    <row r="117" spans="1:11" x14ac:dyDescent="0.2">
      <c r="A117" s="2">
        <v>114</v>
      </c>
      <c r="B117">
        <v>36</v>
      </c>
      <c r="C117">
        <v>31</v>
      </c>
      <c r="D117">
        <v>67</v>
      </c>
      <c r="E117" s="2">
        <v>114</v>
      </c>
      <c r="F117" s="11">
        <f t="shared" si="2"/>
        <v>0.53731343283582089</v>
      </c>
      <c r="H117" s="2">
        <v>114</v>
      </c>
      <c r="I117">
        <v>36</v>
      </c>
      <c r="J117">
        <v>31</v>
      </c>
      <c r="K117" s="11">
        <f t="shared" si="3"/>
        <v>0.53731343283582089</v>
      </c>
    </row>
    <row r="118" spans="1:11" x14ac:dyDescent="0.2">
      <c r="A118" s="2">
        <v>115</v>
      </c>
      <c r="B118">
        <v>31</v>
      </c>
      <c r="C118">
        <v>79</v>
      </c>
      <c r="D118">
        <v>110</v>
      </c>
      <c r="E118" s="2">
        <v>115</v>
      </c>
      <c r="F118" s="11">
        <f t="shared" si="2"/>
        <v>0.2818181818181818</v>
      </c>
      <c r="H118" s="2">
        <v>115</v>
      </c>
      <c r="I118">
        <v>31</v>
      </c>
      <c r="J118">
        <v>79</v>
      </c>
      <c r="K118" s="11">
        <f t="shared" si="3"/>
        <v>0.2818181818181818</v>
      </c>
    </row>
    <row r="119" spans="1:11" x14ac:dyDescent="0.2">
      <c r="A119" s="2">
        <v>116</v>
      </c>
      <c r="B119">
        <v>69</v>
      </c>
      <c r="C119">
        <v>68</v>
      </c>
      <c r="D119">
        <v>137</v>
      </c>
      <c r="E119" s="2">
        <v>116</v>
      </c>
      <c r="F119" s="11">
        <f t="shared" si="2"/>
        <v>0.5036496350364964</v>
      </c>
      <c r="H119" s="2">
        <v>116</v>
      </c>
      <c r="I119">
        <v>69</v>
      </c>
      <c r="J119">
        <v>68</v>
      </c>
      <c r="K119" s="11">
        <f t="shared" si="3"/>
        <v>0.5036496350364964</v>
      </c>
    </row>
    <row r="120" spans="1:11" x14ac:dyDescent="0.2">
      <c r="A120" s="2">
        <v>117</v>
      </c>
      <c r="B120">
        <v>22</v>
      </c>
      <c r="C120">
        <v>63</v>
      </c>
      <c r="D120">
        <v>85</v>
      </c>
      <c r="E120" s="2">
        <v>117</v>
      </c>
      <c r="F120" s="11">
        <f t="shared" si="2"/>
        <v>0.25882352941176473</v>
      </c>
      <c r="H120" s="2">
        <v>117</v>
      </c>
      <c r="I120">
        <v>22</v>
      </c>
      <c r="J120">
        <v>63</v>
      </c>
      <c r="K120" s="11">
        <f t="shared" si="3"/>
        <v>0.25882352941176473</v>
      </c>
    </row>
    <row r="121" spans="1:11" x14ac:dyDescent="0.2">
      <c r="A121" s="2">
        <v>118</v>
      </c>
      <c r="B121">
        <v>19</v>
      </c>
      <c r="C121">
        <v>119</v>
      </c>
      <c r="D121">
        <v>138</v>
      </c>
      <c r="E121" s="2">
        <v>118</v>
      </c>
      <c r="F121" s="11">
        <f t="shared" si="2"/>
        <v>0.13768115942028986</v>
      </c>
      <c r="H121" s="2">
        <v>118</v>
      </c>
      <c r="I121">
        <v>19</v>
      </c>
      <c r="J121">
        <v>119</v>
      </c>
      <c r="K121" s="11">
        <f t="shared" si="3"/>
        <v>0.13768115942028986</v>
      </c>
    </row>
    <row r="122" spans="1:11" x14ac:dyDescent="0.2">
      <c r="A122" s="2">
        <v>119</v>
      </c>
      <c r="B122">
        <v>25</v>
      </c>
      <c r="C122">
        <v>57</v>
      </c>
      <c r="D122">
        <v>82</v>
      </c>
      <c r="E122" s="2">
        <v>119</v>
      </c>
      <c r="F122" s="11">
        <f t="shared" si="2"/>
        <v>0.3048780487804878</v>
      </c>
      <c r="H122" s="2">
        <v>119</v>
      </c>
      <c r="I122">
        <v>25</v>
      </c>
      <c r="J122">
        <v>57</v>
      </c>
      <c r="K122" s="11">
        <f t="shared" si="3"/>
        <v>0.3048780487804878</v>
      </c>
    </row>
    <row r="123" spans="1:11" x14ac:dyDescent="0.2">
      <c r="A123" s="2">
        <v>120</v>
      </c>
      <c r="B123">
        <v>32</v>
      </c>
      <c r="C123">
        <v>39</v>
      </c>
      <c r="D123">
        <v>71</v>
      </c>
      <c r="E123" s="2">
        <v>120</v>
      </c>
      <c r="F123" s="11">
        <f t="shared" si="2"/>
        <v>0.45070422535211269</v>
      </c>
      <c r="H123" s="2">
        <v>120</v>
      </c>
      <c r="I123">
        <v>32</v>
      </c>
      <c r="J123">
        <v>39</v>
      </c>
      <c r="K123" s="11">
        <f t="shared" si="3"/>
        <v>0.45070422535211269</v>
      </c>
    </row>
    <row r="124" spans="1:11" x14ac:dyDescent="0.2">
      <c r="A124" s="2">
        <v>121</v>
      </c>
      <c r="B124">
        <v>33</v>
      </c>
      <c r="C124">
        <v>44</v>
      </c>
      <c r="D124">
        <v>77</v>
      </c>
      <c r="E124" s="2">
        <v>121</v>
      </c>
      <c r="F124" s="11">
        <f t="shared" si="2"/>
        <v>0.42857142857142855</v>
      </c>
      <c r="H124" s="2">
        <v>121</v>
      </c>
      <c r="I124">
        <v>33</v>
      </c>
      <c r="J124">
        <v>44</v>
      </c>
      <c r="K124" s="11">
        <f t="shared" si="3"/>
        <v>0.42857142857142855</v>
      </c>
    </row>
    <row r="125" spans="1:11" x14ac:dyDescent="0.2">
      <c r="A125" s="2">
        <v>122</v>
      </c>
      <c r="B125">
        <v>28</v>
      </c>
      <c r="C125">
        <v>90</v>
      </c>
      <c r="D125">
        <v>118</v>
      </c>
      <c r="E125" s="2">
        <v>122</v>
      </c>
      <c r="F125" s="11">
        <f t="shared" si="2"/>
        <v>0.23728813559322035</v>
      </c>
      <c r="H125" s="2">
        <v>122</v>
      </c>
      <c r="I125">
        <v>28</v>
      </c>
      <c r="J125">
        <v>90</v>
      </c>
      <c r="K125" s="11">
        <f t="shared" si="3"/>
        <v>0.23728813559322035</v>
      </c>
    </row>
    <row r="126" spans="1:11" x14ac:dyDescent="0.2">
      <c r="A126" s="2">
        <v>123</v>
      </c>
      <c r="B126">
        <v>28</v>
      </c>
      <c r="C126">
        <v>28</v>
      </c>
      <c r="D126">
        <v>56</v>
      </c>
      <c r="E126" s="2">
        <v>123</v>
      </c>
      <c r="F126" s="11">
        <f t="shared" si="2"/>
        <v>0.5</v>
      </c>
      <c r="H126" s="2">
        <v>123</v>
      </c>
      <c r="I126">
        <v>28</v>
      </c>
      <c r="J126">
        <v>28</v>
      </c>
      <c r="K126" s="11">
        <f t="shared" si="3"/>
        <v>0.5</v>
      </c>
    </row>
    <row r="127" spans="1:11" x14ac:dyDescent="0.2">
      <c r="A127" s="2">
        <v>124</v>
      </c>
      <c r="B127">
        <v>22</v>
      </c>
      <c r="C127">
        <v>48</v>
      </c>
      <c r="D127">
        <v>70</v>
      </c>
      <c r="E127" s="2">
        <v>124</v>
      </c>
      <c r="F127" s="11">
        <f t="shared" si="2"/>
        <v>0.31428571428571428</v>
      </c>
      <c r="H127" s="2">
        <v>124</v>
      </c>
      <c r="I127">
        <v>22</v>
      </c>
      <c r="J127">
        <v>48</v>
      </c>
      <c r="K127" s="11">
        <f t="shared" si="3"/>
        <v>0.31428571428571428</v>
      </c>
    </row>
    <row r="128" spans="1:11" x14ac:dyDescent="0.2">
      <c r="A128" s="2">
        <v>125</v>
      </c>
      <c r="B128">
        <v>16</v>
      </c>
      <c r="C128">
        <v>43</v>
      </c>
      <c r="D128">
        <v>59</v>
      </c>
      <c r="E128" s="2">
        <v>125</v>
      </c>
      <c r="F128" s="11">
        <f t="shared" si="2"/>
        <v>0.2711864406779661</v>
      </c>
      <c r="H128" s="2">
        <v>125</v>
      </c>
      <c r="I128">
        <v>16</v>
      </c>
      <c r="J128">
        <v>43</v>
      </c>
      <c r="K128" s="11">
        <f t="shared" si="3"/>
        <v>0.2711864406779661</v>
      </c>
    </row>
    <row r="129" spans="1:11" x14ac:dyDescent="0.2">
      <c r="A129" s="2">
        <v>126</v>
      </c>
      <c r="B129">
        <v>19</v>
      </c>
      <c r="C129">
        <v>42</v>
      </c>
      <c r="D129">
        <v>61</v>
      </c>
      <c r="E129" s="2">
        <v>126</v>
      </c>
      <c r="F129" s="11">
        <f t="shared" si="2"/>
        <v>0.31147540983606559</v>
      </c>
      <c r="H129" s="2">
        <v>126</v>
      </c>
      <c r="I129">
        <v>19</v>
      </c>
      <c r="J129">
        <v>42</v>
      </c>
      <c r="K129" s="11">
        <f t="shared" si="3"/>
        <v>0.31147540983606559</v>
      </c>
    </row>
    <row r="130" spans="1:11" x14ac:dyDescent="0.2">
      <c r="A130" s="2">
        <v>127</v>
      </c>
      <c r="B130">
        <v>21</v>
      </c>
      <c r="C130">
        <v>51</v>
      </c>
      <c r="D130">
        <v>72</v>
      </c>
      <c r="E130" s="2">
        <v>127</v>
      </c>
      <c r="F130" s="11">
        <f t="shared" si="2"/>
        <v>0.29166666666666669</v>
      </c>
      <c r="H130" s="2">
        <v>127</v>
      </c>
      <c r="I130">
        <v>21</v>
      </c>
      <c r="J130">
        <v>51</v>
      </c>
      <c r="K130" s="11">
        <f t="shared" si="3"/>
        <v>0.29166666666666669</v>
      </c>
    </row>
    <row r="131" spans="1:11" x14ac:dyDescent="0.2">
      <c r="A131" s="2">
        <v>128</v>
      </c>
      <c r="B131">
        <v>29</v>
      </c>
      <c r="C131">
        <v>39</v>
      </c>
      <c r="D131">
        <v>68</v>
      </c>
      <c r="E131" s="2">
        <v>128</v>
      </c>
      <c r="F131" s="11">
        <f t="shared" ref="F131:F194" si="4">B131/(B131+C131)</f>
        <v>0.4264705882352941</v>
      </c>
      <c r="H131" s="2">
        <v>128</v>
      </c>
      <c r="I131">
        <v>29</v>
      </c>
      <c r="J131">
        <v>39</v>
      </c>
      <c r="K131" s="11">
        <f t="shared" si="3"/>
        <v>0.4264705882352941</v>
      </c>
    </row>
    <row r="132" spans="1:11" x14ac:dyDescent="0.2">
      <c r="A132" s="2">
        <v>129</v>
      </c>
      <c r="B132">
        <v>21</v>
      </c>
      <c r="C132">
        <v>42</v>
      </c>
      <c r="D132">
        <v>63</v>
      </c>
      <c r="E132" s="2">
        <v>129</v>
      </c>
      <c r="F132" s="11">
        <f t="shared" si="4"/>
        <v>0.33333333333333331</v>
      </c>
      <c r="H132" s="2">
        <v>129</v>
      </c>
      <c r="I132">
        <v>21</v>
      </c>
      <c r="J132">
        <v>42</v>
      </c>
      <c r="K132" s="11">
        <f t="shared" ref="K132:K195" si="5">I132/(I132+J132)</f>
        <v>0.33333333333333331</v>
      </c>
    </row>
    <row r="133" spans="1:11" x14ac:dyDescent="0.2">
      <c r="A133" s="2">
        <v>130</v>
      </c>
      <c r="B133">
        <v>28</v>
      </c>
      <c r="C133">
        <v>58</v>
      </c>
      <c r="D133">
        <v>86</v>
      </c>
      <c r="E133" s="2">
        <v>130</v>
      </c>
      <c r="F133" s="11">
        <f t="shared" si="4"/>
        <v>0.32558139534883723</v>
      </c>
      <c r="H133" s="2">
        <v>130</v>
      </c>
      <c r="I133">
        <v>28</v>
      </c>
      <c r="J133">
        <v>58</v>
      </c>
      <c r="K133" s="11">
        <f t="shared" si="5"/>
        <v>0.32558139534883723</v>
      </c>
    </row>
    <row r="134" spans="1:11" x14ac:dyDescent="0.2">
      <c r="A134" s="2">
        <v>131</v>
      </c>
      <c r="B134">
        <v>29</v>
      </c>
      <c r="C134">
        <v>32</v>
      </c>
      <c r="D134">
        <v>61</v>
      </c>
      <c r="E134" s="2">
        <v>131</v>
      </c>
      <c r="F134" s="11">
        <f t="shared" si="4"/>
        <v>0.47540983606557374</v>
      </c>
      <c r="H134" s="2">
        <v>131</v>
      </c>
      <c r="I134">
        <v>29</v>
      </c>
      <c r="J134">
        <v>32</v>
      </c>
      <c r="K134" s="11">
        <f t="shared" si="5"/>
        <v>0.47540983606557374</v>
      </c>
    </row>
    <row r="135" spans="1:11" x14ac:dyDescent="0.2">
      <c r="A135" s="2">
        <v>132</v>
      </c>
      <c r="B135">
        <v>21</v>
      </c>
      <c r="C135">
        <v>47</v>
      </c>
      <c r="D135">
        <v>68</v>
      </c>
      <c r="E135" s="2">
        <v>132</v>
      </c>
      <c r="F135" s="11">
        <f t="shared" si="4"/>
        <v>0.30882352941176472</v>
      </c>
      <c r="H135" s="2">
        <v>132</v>
      </c>
      <c r="I135">
        <v>21</v>
      </c>
      <c r="J135">
        <v>47</v>
      </c>
      <c r="K135" s="11">
        <f t="shared" si="5"/>
        <v>0.30882352941176472</v>
      </c>
    </row>
    <row r="136" spans="1:11" x14ac:dyDescent="0.2">
      <c r="A136" s="2">
        <v>133</v>
      </c>
      <c r="B136">
        <v>31</v>
      </c>
      <c r="C136">
        <v>59</v>
      </c>
      <c r="D136">
        <v>90</v>
      </c>
      <c r="E136" s="2">
        <v>133</v>
      </c>
      <c r="F136" s="11">
        <f t="shared" si="4"/>
        <v>0.34444444444444444</v>
      </c>
      <c r="H136" s="2">
        <v>133</v>
      </c>
      <c r="I136">
        <v>31</v>
      </c>
      <c r="J136">
        <v>59</v>
      </c>
      <c r="K136" s="11">
        <f t="shared" si="5"/>
        <v>0.34444444444444444</v>
      </c>
    </row>
    <row r="137" spans="1:11" x14ac:dyDescent="0.2">
      <c r="A137" s="2">
        <v>134</v>
      </c>
      <c r="B137">
        <v>27</v>
      </c>
      <c r="C137">
        <v>41</v>
      </c>
      <c r="D137">
        <v>68</v>
      </c>
      <c r="E137" s="2">
        <v>134</v>
      </c>
      <c r="F137" s="11">
        <f t="shared" si="4"/>
        <v>0.39705882352941174</v>
      </c>
      <c r="H137" s="2">
        <v>134</v>
      </c>
      <c r="I137">
        <v>27</v>
      </c>
      <c r="J137">
        <v>41</v>
      </c>
      <c r="K137" s="11">
        <f t="shared" si="5"/>
        <v>0.39705882352941174</v>
      </c>
    </row>
    <row r="138" spans="1:11" x14ac:dyDescent="0.2">
      <c r="A138" s="2">
        <v>135</v>
      </c>
      <c r="B138">
        <v>18</v>
      </c>
      <c r="C138">
        <v>27</v>
      </c>
      <c r="D138">
        <v>45</v>
      </c>
      <c r="E138" s="2">
        <v>135</v>
      </c>
      <c r="F138" s="11">
        <f t="shared" si="4"/>
        <v>0.4</v>
      </c>
      <c r="H138" s="2">
        <v>135</v>
      </c>
      <c r="I138">
        <v>18</v>
      </c>
      <c r="J138">
        <v>27</v>
      </c>
      <c r="K138" s="11">
        <f t="shared" si="5"/>
        <v>0.4</v>
      </c>
    </row>
    <row r="139" spans="1:11" x14ac:dyDescent="0.2">
      <c r="A139" s="2">
        <v>136</v>
      </c>
      <c r="B139">
        <v>24</v>
      </c>
      <c r="C139">
        <v>29</v>
      </c>
      <c r="D139">
        <v>53</v>
      </c>
      <c r="E139" s="2">
        <v>136</v>
      </c>
      <c r="F139" s="11">
        <f t="shared" si="4"/>
        <v>0.45283018867924529</v>
      </c>
      <c r="H139" s="2">
        <v>136</v>
      </c>
      <c r="I139">
        <v>24</v>
      </c>
      <c r="J139">
        <v>29</v>
      </c>
      <c r="K139" s="11">
        <f t="shared" si="5"/>
        <v>0.45283018867924529</v>
      </c>
    </row>
    <row r="140" spans="1:11" x14ac:dyDescent="0.2">
      <c r="A140" s="2">
        <v>137</v>
      </c>
      <c r="B140">
        <v>17</v>
      </c>
      <c r="C140">
        <v>36</v>
      </c>
      <c r="D140">
        <v>53</v>
      </c>
      <c r="E140" s="2">
        <v>137</v>
      </c>
      <c r="F140" s="11">
        <f t="shared" si="4"/>
        <v>0.32075471698113206</v>
      </c>
      <c r="H140" s="2">
        <v>137</v>
      </c>
      <c r="I140">
        <v>17</v>
      </c>
      <c r="J140">
        <v>36</v>
      </c>
      <c r="K140" s="11">
        <f t="shared" si="5"/>
        <v>0.32075471698113206</v>
      </c>
    </row>
    <row r="141" spans="1:11" x14ac:dyDescent="0.2">
      <c r="A141" s="2">
        <v>138</v>
      </c>
      <c r="B141">
        <v>14</v>
      </c>
      <c r="C141">
        <v>32</v>
      </c>
      <c r="D141">
        <v>46</v>
      </c>
      <c r="E141" s="2">
        <v>138</v>
      </c>
      <c r="F141" s="11">
        <f t="shared" si="4"/>
        <v>0.30434782608695654</v>
      </c>
      <c r="H141" s="2">
        <v>138</v>
      </c>
      <c r="I141">
        <v>14</v>
      </c>
      <c r="J141">
        <v>32</v>
      </c>
      <c r="K141" s="11">
        <f t="shared" si="5"/>
        <v>0.30434782608695654</v>
      </c>
    </row>
    <row r="142" spans="1:11" x14ac:dyDescent="0.2">
      <c r="A142" s="2">
        <v>139</v>
      </c>
      <c r="B142">
        <v>24</v>
      </c>
      <c r="C142">
        <v>23</v>
      </c>
      <c r="D142">
        <v>47</v>
      </c>
      <c r="E142" s="2">
        <v>139</v>
      </c>
      <c r="F142" s="11">
        <f t="shared" si="4"/>
        <v>0.51063829787234039</v>
      </c>
      <c r="H142" s="2">
        <v>139</v>
      </c>
      <c r="I142">
        <v>24</v>
      </c>
      <c r="J142">
        <v>23</v>
      </c>
      <c r="K142" s="11">
        <f t="shared" si="5"/>
        <v>0.51063829787234039</v>
      </c>
    </row>
    <row r="143" spans="1:11" x14ac:dyDescent="0.2">
      <c r="A143" s="2">
        <v>140</v>
      </c>
      <c r="B143">
        <v>11</v>
      </c>
      <c r="C143">
        <v>25</v>
      </c>
      <c r="D143">
        <v>36</v>
      </c>
      <c r="E143" s="2">
        <v>140</v>
      </c>
      <c r="F143" s="11">
        <f t="shared" si="4"/>
        <v>0.30555555555555558</v>
      </c>
      <c r="H143" s="2">
        <v>140</v>
      </c>
      <c r="I143">
        <v>11</v>
      </c>
      <c r="J143">
        <v>25</v>
      </c>
      <c r="K143" s="11">
        <f t="shared" si="5"/>
        <v>0.30555555555555558</v>
      </c>
    </row>
    <row r="144" spans="1:11" x14ac:dyDescent="0.2">
      <c r="A144" s="2">
        <v>141</v>
      </c>
      <c r="B144">
        <v>15</v>
      </c>
      <c r="C144">
        <v>74</v>
      </c>
      <c r="D144">
        <v>89</v>
      </c>
      <c r="E144" s="2">
        <v>141</v>
      </c>
      <c r="F144" s="11">
        <f t="shared" si="4"/>
        <v>0.16853932584269662</v>
      </c>
      <c r="H144" s="2">
        <v>141</v>
      </c>
      <c r="I144">
        <v>15</v>
      </c>
      <c r="J144">
        <v>74</v>
      </c>
      <c r="K144" s="11">
        <f t="shared" si="5"/>
        <v>0.16853932584269662</v>
      </c>
    </row>
    <row r="145" spans="1:11" x14ac:dyDescent="0.2">
      <c r="A145" s="2">
        <v>142</v>
      </c>
      <c r="B145">
        <v>23</v>
      </c>
      <c r="C145">
        <v>39</v>
      </c>
      <c r="D145">
        <v>62</v>
      </c>
      <c r="E145" s="2">
        <v>142</v>
      </c>
      <c r="F145" s="11">
        <f t="shared" si="4"/>
        <v>0.37096774193548387</v>
      </c>
      <c r="H145" s="2">
        <v>142</v>
      </c>
      <c r="I145">
        <v>23</v>
      </c>
      <c r="J145">
        <v>39</v>
      </c>
      <c r="K145" s="11">
        <f t="shared" si="5"/>
        <v>0.37096774193548387</v>
      </c>
    </row>
    <row r="146" spans="1:11" x14ac:dyDescent="0.2">
      <c r="A146" s="2">
        <v>143</v>
      </c>
      <c r="B146">
        <v>21</v>
      </c>
      <c r="C146">
        <v>50</v>
      </c>
      <c r="D146">
        <v>71</v>
      </c>
      <c r="E146" s="2">
        <v>143</v>
      </c>
      <c r="F146" s="11">
        <f t="shared" si="4"/>
        <v>0.29577464788732394</v>
      </c>
      <c r="H146" s="2">
        <v>143</v>
      </c>
      <c r="I146">
        <v>21</v>
      </c>
      <c r="J146">
        <v>50</v>
      </c>
      <c r="K146" s="11">
        <f t="shared" si="5"/>
        <v>0.29577464788732394</v>
      </c>
    </row>
    <row r="147" spans="1:11" x14ac:dyDescent="0.2">
      <c r="A147" s="2">
        <v>144</v>
      </c>
      <c r="B147">
        <v>28</v>
      </c>
      <c r="C147">
        <v>36</v>
      </c>
      <c r="D147">
        <v>64</v>
      </c>
      <c r="E147" s="2">
        <v>144</v>
      </c>
      <c r="F147" s="11">
        <f t="shared" si="4"/>
        <v>0.4375</v>
      </c>
      <c r="H147" s="2">
        <v>144</v>
      </c>
      <c r="I147">
        <v>28</v>
      </c>
      <c r="J147">
        <v>36</v>
      </c>
      <c r="K147" s="11">
        <f t="shared" si="5"/>
        <v>0.4375</v>
      </c>
    </row>
    <row r="148" spans="1:11" x14ac:dyDescent="0.2">
      <c r="A148" s="2">
        <v>145</v>
      </c>
      <c r="B148">
        <v>18</v>
      </c>
      <c r="C148">
        <v>49</v>
      </c>
      <c r="D148">
        <v>67</v>
      </c>
      <c r="E148" s="2">
        <v>145</v>
      </c>
      <c r="F148" s="11">
        <f t="shared" si="4"/>
        <v>0.26865671641791045</v>
      </c>
      <c r="H148" s="2">
        <v>145</v>
      </c>
      <c r="I148">
        <v>18</v>
      </c>
      <c r="J148">
        <v>49</v>
      </c>
      <c r="K148" s="11">
        <f t="shared" si="5"/>
        <v>0.26865671641791045</v>
      </c>
    </row>
    <row r="149" spans="1:11" x14ac:dyDescent="0.2">
      <c r="A149" s="2">
        <v>146</v>
      </c>
      <c r="B149">
        <v>37</v>
      </c>
      <c r="C149">
        <v>25</v>
      </c>
      <c r="D149">
        <v>62</v>
      </c>
      <c r="E149" s="2">
        <v>146</v>
      </c>
      <c r="F149" s="11">
        <f t="shared" si="4"/>
        <v>0.59677419354838712</v>
      </c>
      <c r="H149" s="2">
        <v>146</v>
      </c>
      <c r="I149">
        <v>37</v>
      </c>
      <c r="J149">
        <v>25</v>
      </c>
      <c r="K149" s="11">
        <f t="shared" si="5"/>
        <v>0.59677419354838712</v>
      </c>
    </row>
    <row r="150" spans="1:11" x14ac:dyDescent="0.2">
      <c r="A150" s="2">
        <v>147</v>
      </c>
      <c r="B150">
        <v>22</v>
      </c>
      <c r="C150">
        <v>28</v>
      </c>
      <c r="D150">
        <v>50</v>
      </c>
      <c r="E150" s="2">
        <v>147</v>
      </c>
      <c r="F150" s="11">
        <f t="shared" si="4"/>
        <v>0.44</v>
      </c>
      <c r="H150" s="2">
        <v>147</v>
      </c>
      <c r="I150">
        <v>22</v>
      </c>
      <c r="J150">
        <v>28</v>
      </c>
      <c r="K150" s="11">
        <f t="shared" si="5"/>
        <v>0.44</v>
      </c>
    </row>
    <row r="151" spans="1:11" x14ac:dyDescent="0.2">
      <c r="A151" s="2">
        <v>148</v>
      </c>
      <c r="B151">
        <v>25</v>
      </c>
      <c r="C151">
        <v>39</v>
      </c>
      <c r="D151">
        <v>64</v>
      </c>
      <c r="E151" s="2">
        <v>148</v>
      </c>
      <c r="F151" s="11">
        <f t="shared" si="4"/>
        <v>0.390625</v>
      </c>
      <c r="H151" s="2">
        <v>148</v>
      </c>
      <c r="I151">
        <v>25</v>
      </c>
      <c r="J151">
        <v>39</v>
      </c>
      <c r="K151" s="11">
        <f t="shared" si="5"/>
        <v>0.390625</v>
      </c>
    </row>
    <row r="152" spans="1:11" x14ac:dyDescent="0.2">
      <c r="A152" s="2">
        <v>149</v>
      </c>
      <c r="B152">
        <v>19</v>
      </c>
      <c r="C152">
        <v>22</v>
      </c>
      <c r="D152">
        <v>41</v>
      </c>
      <c r="E152" s="2">
        <v>149</v>
      </c>
      <c r="F152" s="11">
        <f t="shared" si="4"/>
        <v>0.46341463414634149</v>
      </c>
      <c r="H152" s="2">
        <v>149</v>
      </c>
      <c r="I152">
        <v>19</v>
      </c>
      <c r="J152">
        <v>22</v>
      </c>
      <c r="K152" s="11">
        <f t="shared" si="5"/>
        <v>0.46341463414634149</v>
      </c>
    </row>
    <row r="153" spans="1:11" x14ac:dyDescent="0.2">
      <c r="A153" s="2">
        <v>150</v>
      </c>
      <c r="B153">
        <v>23</v>
      </c>
      <c r="C153">
        <v>88</v>
      </c>
      <c r="D153">
        <v>111</v>
      </c>
      <c r="E153" s="2">
        <v>150</v>
      </c>
      <c r="F153" s="11">
        <f t="shared" si="4"/>
        <v>0.2072072072072072</v>
      </c>
      <c r="H153" s="2">
        <v>150</v>
      </c>
      <c r="I153">
        <v>23</v>
      </c>
      <c r="J153">
        <v>88</v>
      </c>
      <c r="K153" s="11">
        <f t="shared" si="5"/>
        <v>0.2072072072072072</v>
      </c>
    </row>
    <row r="154" spans="1:11" x14ac:dyDescent="0.2">
      <c r="A154" s="2">
        <v>151</v>
      </c>
      <c r="B154">
        <v>46</v>
      </c>
      <c r="C154">
        <v>85</v>
      </c>
      <c r="D154">
        <v>131</v>
      </c>
      <c r="E154" s="2">
        <v>151</v>
      </c>
      <c r="F154" s="11">
        <f t="shared" si="4"/>
        <v>0.35114503816793891</v>
      </c>
      <c r="H154" s="2">
        <v>151</v>
      </c>
      <c r="I154">
        <v>46</v>
      </c>
      <c r="J154">
        <v>85</v>
      </c>
      <c r="K154" s="11">
        <f t="shared" si="5"/>
        <v>0.35114503816793891</v>
      </c>
    </row>
    <row r="155" spans="1:11" x14ac:dyDescent="0.2">
      <c r="A155" s="2">
        <v>152</v>
      </c>
      <c r="B155">
        <v>32</v>
      </c>
      <c r="C155">
        <v>18</v>
      </c>
      <c r="D155">
        <v>50</v>
      </c>
      <c r="E155" s="2">
        <v>152</v>
      </c>
      <c r="F155" s="11">
        <f t="shared" si="4"/>
        <v>0.64</v>
      </c>
      <c r="H155" s="2">
        <v>152</v>
      </c>
      <c r="I155">
        <v>32</v>
      </c>
      <c r="J155">
        <v>18</v>
      </c>
      <c r="K155" s="11">
        <f t="shared" si="5"/>
        <v>0.64</v>
      </c>
    </row>
    <row r="156" spans="1:11" x14ac:dyDescent="0.2">
      <c r="A156" s="2">
        <v>153</v>
      </c>
      <c r="B156">
        <v>35</v>
      </c>
      <c r="C156">
        <v>15</v>
      </c>
      <c r="D156">
        <v>50</v>
      </c>
      <c r="E156" s="2">
        <v>153</v>
      </c>
      <c r="F156" s="11">
        <f t="shared" si="4"/>
        <v>0.7</v>
      </c>
      <c r="H156" s="2">
        <v>153</v>
      </c>
      <c r="I156">
        <v>35</v>
      </c>
      <c r="J156">
        <v>15</v>
      </c>
      <c r="K156" s="11">
        <f t="shared" si="5"/>
        <v>0.7</v>
      </c>
    </row>
    <row r="157" spans="1:11" x14ac:dyDescent="0.2">
      <c r="A157" s="2">
        <v>154</v>
      </c>
      <c r="B157">
        <v>23</v>
      </c>
      <c r="C157">
        <v>16</v>
      </c>
      <c r="D157">
        <v>39</v>
      </c>
      <c r="E157" s="2">
        <v>154</v>
      </c>
      <c r="F157" s="11">
        <f t="shared" si="4"/>
        <v>0.58974358974358976</v>
      </c>
      <c r="H157" s="2">
        <v>154</v>
      </c>
      <c r="I157">
        <v>23</v>
      </c>
      <c r="J157">
        <v>16</v>
      </c>
      <c r="K157" s="11">
        <f t="shared" si="5"/>
        <v>0.58974358974358976</v>
      </c>
    </row>
    <row r="158" spans="1:11" x14ac:dyDescent="0.2">
      <c r="A158" s="2">
        <v>155</v>
      </c>
      <c r="B158">
        <v>44</v>
      </c>
      <c r="C158">
        <v>12</v>
      </c>
      <c r="D158">
        <v>56</v>
      </c>
      <c r="E158" s="2">
        <v>155</v>
      </c>
      <c r="F158" s="11">
        <f t="shared" si="4"/>
        <v>0.7857142857142857</v>
      </c>
      <c r="H158" s="2">
        <v>155</v>
      </c>
      <c r="I158">
        <v>44</v>
      </c>
      <c r="J158">
        <v>12</v>
      </c>
      <c r="K158" s="11">
        <f t="shared" si="5"/>
        <v>0.7857142857142857</v>
      </c>
    </row>
    <row r="159" spans="1:11" x14ac:dyDescent="0.2">
      <c r="A159" s="2">
        <v>156</v>
      </c>
      <c r="B159">
        <v>43</v>
      </c>
      <c r="C159">
        <v>13</v>
      </c>
      <c r="D159">
        <v>56</v>
      </c>
      <c r="E159" s="2">
        <v>156</v>
      </c>
      <c r="F159" s="11">
        <f t="shared" si="4"/>
        <v>0.7678571428571429</v>
      </c>
      <c r="H159" s="2">
        <v>156</v>
      </c>
      <c r="I159">
        <v>43</v>
      </c>
      <c r="J159">
        <v>13</v>
      </c>
      <c r="K159" s="11">
        <f t="shared" si="5"/>
        <v>0.7678571428571429</v>
      </c>
    </row>
    <row r="160" spans="1:11" x14ac:dyDescent="0.2">
      <c r="A160" s="2">
        <v>157</v>
      </c>
      <c r="B160">
        <v>47</v>
      </c>
      <c r="C160">
        <v>22</v>
      </c>
      <c r="D160">
        <v>69</v>
      </c>
      <c r="E160" s="2">
        <v>157</v>
      </c>
      <c r="F160" s="11">
        <f t="shared" si="4"/>
        <v>0.6811594202898551</v>
      </c>
      <c r="H160" s="2">
        <v>157</v>
      </c>
      <c r="I160">
        <v>47</v>
      </c>
      <c r="J160">
        <v>22</v>
      </c>
      <c r="K160" s="11">
        <f t="shared" si="5"/>
        <v>0.6811594202898551</v>
      </c>
    </row>
    <row r="161" spans="1:11" x14ac:dyDescent="0.2">
      <c r="A161" s="2">
        <v>158</v>
      </c>
      <c r="B161">
        <v>32</v>
      </c>
      <c r="C161">
        <v>11</v>
      </c>
      <c r="D161">
        <v>43</v>
      </c>
      <c r="E161" s="2">
        <v>158</v>
      </c>
      <c r="F161" s="11">
        <f t="shared" si="4"/>
        <v>0.7441860465116279</v>
      </c>
      <c r="H161" s="2">
        <v>158</v>
      </c>
      <c r="I161">
        <v>32</v>
      </c>
      <c r="J161">
        <v>11</v>
      </c>
      <c r="K161" s="11">
        <f t="shared" si="5"/>
        <v>0.7441860465116279</v>
      </c>
    </row>
    <row r="162" spans="1:11" x14ac:dyDescent="0.2">
      <c r="A162" s="2">
        <v>159</v>
      </c>
      <c r="B162">
        <v>53</v>
      </c>
      <c r="C162">
        <v>44</v>
      </c>
      <c r="D162">
        <v>97</v>
      </c>
      <c r="E162" s="2">
        <v>159</v>
      </c>
      <c r="F162" s="11">
        <f t="shared" si="4"/>
        <v>0.54639175257731953</v>
      </c>
      <c r="H162" s="2">
        <v>159</v>
      </c>
      <c r="I162">
        <v>53</v>
      </c>
      <c r="J162">
        <v>44</v>
      </c>
      <c r="K162" s="11">
        <f t="shared" si="5"/>
        <v>0.54639175257731953</v>
      </c>
    </row>
    <row r="163" spans="1:11" x14ac:dyDescent="0.2">
      <c r="A163" s="2">
        <v>160</v>
      </c>
      <c r="B163">
        <v>48</v>
      </c>
      <c r="C163">
        <v>6</v>
      </c>
      <c r="D163">
        <v>54</v>
      </c>
      <c r="E163" s="2">
        <v>160</v>
      </c>
      <c r="F163" s="11">
        <f t="shared" si="4"/>
        <v>0.88888888888888884</v>
      </c>
      <c r="H163" s="2">
        <v>160</v>
      </c>
      <c r="I163">
        <v>48</v>
      </c>
      <c r="J163">
        <v>6</v>
      </c>
      <c r="K163" s="11">
        <f t="shared" si="5"/>
        <v>0.88888888888888884</v>
      </c>
    </row>
    <row r="164" spans="1:11" x14ac:dyDescent="0.2">
      <c r="A164" s="2">
        <v>161</v>
      </c>
      <c r="B164">
        <v>67</v>
      </c>
      <c r="C164">
        <v>20</v>
      </c>
      <c r="D164">
        <v>87</v>
      </c>
      <c r="E164" s="2">
        <v>161</v>
      </c>
      <c r="F164" s="11">
        <f t="shared" si="4"/>
        <v>0.77011494252873558</v>
      </c>
      <c r="H164" s="2">
        <v>161</v>
      </c>
      <c r="I164">
        <v>67</v>
      </c>
      <c r="J164">
        <v>20</v>
      </c>
      <c r="K164" s="11">
        <f t="shared" si="5"/>
        <v>0.77011494252873558</v>
      </c>
    </row>
    <row r="165" spans="1:11" x14ac:dyDescent="0.2">
      <c r="A165" s="2">
        <v>162</v>
      </c>
      <c r="B165">
        <v>43</v>
      </c>
      <c r="C165">
        <v>8</v>
      </c>
      <c r="D165">
        <v>51</v>
      </c>
      <c r="E165" s="2">
        <v>162</v>
      </c>
      <c r="F165" s="11">
        <f t="shared" si="4"/>
        <v>0.84313725490196079</v>
      </c>
      <c r="H165" s="2">
        <v>162</v>
      </c>
      <c r="I165">
        <v>43</v>
      </c>
      <c r="J165">
        <v>8</v>
      </c>
      <c r="K165" s="11">
        <f t="shared" si="5"/>
        <v>0.84313725490196079</v>
      </c>
    </row>
    <row r="166" spans="1:11" x14ac:dyDescent="0.2">
      <c r="A166" s="2">
        <v>163</v>
      </c>
      <c r="B166">
        <v>61</v>
      </c>
      <c r="C166">
        <v>23</v>
      </c>
      <c r="D166">
        <v>84</v>
      </c>
      <c r="E166" s="2">
        <v>163</v>
      </c>
      <c r="F166" s="11">
        <f t="shared" si="4"/>
        <v>0.72619047619047616</v>
      </c>
      <c r="H166" s="2">
        <v>163</v>
      </c>
      <c r="I166">
        <v>61</v>
      </c>
      <c r="J166">
        <v>23</v>
      </c>
      <c r="K166" s="11">
        <f t="shared" si="5"/>
        <v>0.72619047619047616</v>
      </c>
    </row>
    <row r="167" spans="1:11" x14ac:dyDescent="0.2">
      <c r="A167" s="2">
        <v>164</v>
      </c>
      <c r="B167">
        <v>33</v>
      </c>
      <c r="C167">
        <v>10</v>
      </c>
      <c r="D167">
        <v>43</v>
      </c>
      <c r="E167" s="2">
        <v>164</v>
      </c>
      <c r="F167" s="11">
        <f t="shared" si="4"/>
        <v>0.76744186046511631</v>
      </c>
      <c r="H167" s="2">
        <v>164</v>
      </c>
      <c r="I167">
        <v>33</v>
      </c>
      <c r="J167">
        <v>10</v>
      </c>
      <c r="K167" s="11">
        <f t="shared" si="5"/>
        <v>0.76744186046511631</v>
      </c>
    </row>
    <row r="168" spans="1:11" x14ac:dyDescent="0.2">
      <c r="A168" s="2">
        <v>165</v>
      </c>
      <c r="B168">
        <v>23</v>
      </c>
      <c r="C168">
        <v>8</v>
      </c>
      <c r="D168">
        <v>31</v>
      </c>
      <c r="E168" s="2">
        <v>165</v>
      </c>
      <c r="F168" s="11">
        <f t="shared" si="4"/>
        <v>0.74193548387096775</v>
      </c>
      <c r="H168" s="2">
        <v>165</v>
      </c>
      <c r="I168">
        <v>23</v>
      </c>
      <c r="J168">
        <v>8</v>
      </c>
      <c r="K168" s="11">
        <f t="shared" si="5"/>
        <v>0.74193548387096775</v>
      </c>
    </row>
    <row r="169" spans="1:11" x14ac:dyDescent="0.2">
      <c r="A169" s="2">
        <v>166</v>
      </c>
      <c r="B169">
        <v>121</v>
      </c>
      <c r="C169">
        <v>16</v>
      </c>
      <c r="D169">
        <v>137</v>
      </c>
      <c r="E169" s="2">
        <v>166</v>
      </c>
      <c r="F169" s="11">
        <f t="shared" si="4"/>
        <v>0.88321167883211682</v>
      </c>
      <c r="H169" s="2">
        <v>166</v>
      </c>
      <c r="I169">
        <v>121</v>
      </c>
      <c r="J169">
        <v>16</v>
      </c>
      <c r="K169" s="11">
        <f t="shared" si="5"/>
        <v>0.88321167883211682</v>
      </c>
    </row>
    <row r="170" spans="1:11" x14ac:dyDescent="0.2">
      <c r="A170" s="2">
        <v>167</v>
      </c>
      <c r="B170">
        <v>29</v>
      </c>
      <c r="C170">
        <v>10</v>
      </c>
      <c r="D170">
        <v>39</v>
      </c>
      <c r="E170" s="2">
        <v>167</v>
      </c>
      <c r="F170" s="11">
        <f t="shared" si="4"/>
        <v>0.74358974358974361</v>
      </c>
      <c r="H170" s="2">
        <v>167</v>
      </c>
      <c r="I170">
        <v>29</v>
      </c>
      <c r="J170">
        <v>10</v>
      </c>
      <c r="K170" s="11">
        <f t="shared" si="5"/>
        <v>0.74358974358974361</v>
      </c>
    </row>
    <row r="171" spans="1:11" x14ac:dyDescent="0.2">
      <c r="A171" s="2">
        <v>168</v>
      </c>
      <c r="B171">
        <v>45</v>
      </c>
      <c r="C171">
        <v>10</v>
      </c>
      <c r="D171">
        <v>55</v>
      </c>
      <c r="E171" s="2">
        <v>168</v>
      </c>
      <c r="F171" s="11">
        <f t="shared" si="4"/>
        <v>0.81818181818181823</v>
      </c>
      <c r="H171" s="2">
        <v>168</v>
      </c>
      <c r="I171">
        <v>45</v>
      </c>
      <c r="J171">
        <v>10</v>
      </c>
      <c r="K171" s="11">
        <f t="shared" si="5"/>
        <v>0.81818181818181823</v>
      </c>
    </row>
    <row r="172" spans="1:11" x14ac:dyDescent="0.2">
      <c r="A172" s="2">
        <v>169</v>
      </c>
      <c r="B172">
        <v>38</v>
      </c>
      <c r="C172">
        <v>16</v>
      </c>
      <c r="D172">
        <v>54</v>
      </c>
      <c r="E172" s="2">
        <v>169</v>
      </c>
      <c r="F172" s="11">
        <f t="shared" si="4"/>
        <v>0.70370370370370372</v>
      </c>
      <c r="H172" s="2">
        <v>169</v>
      </c>
      <c r="I172">
        <v>38</v>
      </c>
      <c r="J172">
        <v>16</v>
      </c>
      <c r="K172" s="11">
        <f t="shared" si="5"/>
        <v>0.70370370370370372</v>
      </c>
    </row>
    <row r="173" spans="1:11" x14ac:dyDescent="0.2">
      <c r="A173" s="2">
        <v>170</v>
      </c>
      <c r="B173">
        <v>20</v>
      </c>
      <c r="C173">
        <v>13</v>
      </c>
      <c r="D173">
        <v>33</v>
      </c>
      <c r="E173" s="2">
        <v>170</v>
      </c>
      <c r="F173" s="11">
        <f t="shared" si="4"/>
        <v>0.60606060606060608</v>
      </c>
      <c r="H173" s="2">
        <v>170</v>
      </c>
      <c r="I173">
        <v>20</v>
      </c>
      <c r="J173">
        <v>13</v>
      </c>
      <c r="K173" s="11">
        <f t="shared" si="5"/>
        <v>0.60606060606060608</v>
      </c>
    </row>
    <row r="174" spans="1:11" x14ac:dyDescent="0.2">
      <c r="A174" s="2">
        <v>171</v>
      </c>
      <c r="B174">
        <v>21</v>
      </c>
      <c r="C174">
        <v>6</v>
      </c>
      <c r="D174">
        <v>27</v>
      </c>
      <c r="E174" s="2">
        <v>171</v>
      </c>
      <c r="F174" s="11">
        <f t="shared" si="4"/>
        <v>0.77777777777777779</v>
      </c>
      <c r="H174" s="2">
        <v>171</v>
      </c>
      <c r="I174">
        <v>21</v>
      </c>
      <c r="J174">
        <v>6</v>
      </c>
      <c r="K174" s="11">
        <f t="shared" si="5"/>
        <v>0.77777777777777779</v>
      </c>
    </row>
    <row r="175" spans="1:11" x14ac:dyDescent="0.2">
      <c r="A175" s="2">
        <v>172</v>
      </c>
      <c r="B175">
        <v>46</v>
      </c>
      <c r="C175">
        <v>17</v>
      </c>
      <c r="D175">
        <v>63</v>
      </c>
      <c r="E175" s="2">
        <v>172</v>
      </c>
      <c r="F175" s="11">
        <f t="shared" si="4"/>
        <v>0.73015873015873012</v>
      </c>
      <c r="H175" s="2">
        <v>172</v>
      </c>
      <c r="I175">
        <v>46</v>
      </c>
      <c r="J175">
        <v>17</v>
      </c>
      <c r="K175" s="11">
        <f t="shared" si="5"/>
        <v>0.73015873015873012</v>
      </c>
    </row>
    <row r="176" spans="1:11" x14ac:dyDescent="0.2">
      <c r="A176" s="2">
        <v>173</v>
      </c>
      <c r="B176">
        <v>23</v>
      </c>
      <c r="C176">
        <v>12</v>
      </c>
      <c r="D176">
        <v>35</v>
      </c>
      <c r="E176" s="2">
        <v>173</v>
      </c>
      <c r="F176" s="11">
        <f t="shared" si="4"/>
        <v>0.65714285714285714</v>
      </c>
      <c r="H176" s="2">
        <v>173</v>
      </c>
      <c r="I176">
        <v>23</v>
      </c>
      <c r="J176">
        <v>12</v>
      </c>
      <c r="K176" s="11">
        <f t="shared" si="5"/>
        <v>0.65714285714285714</v>
      </c>
    </row>
    <row r="177" spans="1:11" x14ac:dyDescent="0.2">
      <c r="A177" s="2">
        <v>174</v>
      </c>
      <c r="B177">
        <v>29</v>
      </c>
      <c r="C177">
        <v>15</v>
      </c>
      <c r="D177">
        <v>44</v>
      </c>
      <c r="E177" s="2">
        <v>174</v>
      </c>
      <c r="F177" s="11">
        <f t="shared" si="4"/>
        <v>0.65909090909090906</v>
      </c>
      <c r="H177" s="2">
        <v>174</v>
      </c>
      <c r="I177">
        <v>29</v>
      </c>
      <c r="J177">
        <v>15</v>
      </c>
      <c r="K177" s="11">
        <f t="shared" si="5"/>
        <v>0.65909090909090906</v>
      </c>
    </row>
    <row r="178" spans="1:11" x14ac:dyDescent="0.2">
      <c r="A178" s="2">
        <v>175</v>
      </c>
      <c r="B178">
        <v>27</v>
      </c>
      <c r="C178">
        <v>16</v>
      </c>
      <c r="D178">
        <v>43</v>
      </c>
      <c r="E178" s="2">
        <v>175</v>
      </c>
      <c r="F178" s="11">
        <f t="shared" si="4"/>
        <v>0.62790697674418605</v>
      </c>
      <c r="H178" s="2">
        <v>175</v>
      </c>
      <c r="I178">
        <v>27</v>
      </c>
      <c r="J178">
        <v>16</v>
      </c>
      <c r="K178" s="11">
        <f t="shared" si="5"/>
        <v>0.62790697674418605</v>
      </c>
    </row>
    <row r="179" spans="1:11" x14ac:dyDescent="0.2">
      <c r="A179" s="2">
        <v>176</v>
      </c>
      <c r="B179">
        <v>28</v>
      </c>
      <c r="C179">
        <v>5</v>
      </c>
      <c r="D179">
        <v>33</v>
      </c>
      <c r="E179" s="2">
        <v>176</v>
      </c>
      <c r="F179" s="11">
        <f t="shared" si="4"/>
        <v>0.84848484848484851</v>
      </c>
      <c r="H179" s="2">
        <v>176</v>
      </c>
      <c r="I179">
        <v>28</v>
      </c>
      <c r="J179">
        <v>5</v>
      </c>
      <c r="K179" s="11">
        <f t="shared" si="5"/>
        <v>0.84848484848484851</v>
      </c>
    </row>
    <row r="180" spans="1:11" x14ac:dyDescent="0.2">
      <c r="A180" s="2">
        <v>177</v>
      </c>
      <c r="B180">
        <v>40</v>
      </c>
      <c r="C180">
        <v>16</v>
      </c>
      <c r="D180">
        <v>56</v>
      </c>
      <c r="E180" s="2">
        <v>177</v>
      </c>
      <c r="F180" s="11">
        <f t="shared" si="4"/>
        <v>0.7142857142857143</v>
      </c>
      <c r="H180" s="2">
        <v>177</v>
      </c>
      <c r="I180">
        <v>40</v>
      </c>
      <c r="J180">
        <v>16</v>
      </c>
      <c r="K180" s="11">
        <f t="shared" si="5"/>
        <v>0.7142857142857143</v>
      </c>
    </row>
    <row r="181" spans="1:11" x14ac:dyDescent="0.2">
      <c r="A181" s="2">
        <v>178</v>
      </c>
      <c r="B181">
        <v>36</v>
      </c>
      <c r="C181">
        <v>11</v>
      </c>
      <c r="D181">
        <v>47</v>
      </c>
      <c r="E181" s="2">
        <v>178</v>
      </c>
      <c r="F181" s="11">
        <f t="shared" si="4"/>
        <v>0.76595744680851063</v>
      </c>
      <c r="H181" s="2">
        <v>178</v>
      </c>
      <c r="I181">
        <v>36</v>
      </c>
      <c r="J181">
        <v>11</v>
      </c>
      <c r="K181" s="11">
        <f t="shared" si="5"/>
        <v>0.76595744680851063</v>
      </c>
    </row>
    <row r="182" spans="1:11" x14ac:dyDescent="0.2">
      <c r="A182" s="2">
        <v>179</v>
      </c>
      <c r="B182">
        <v>52</v>
      </c>
      <c r="C182">
        <v>20</v>
      </c>
      <c r="D182">
        <v>72</v>
      </c>
      <c r="E182" s="2">
        <v>179</v>
      </c>
      <c r="F182" s="11">
        <f t="shared" si="4"/>
        <v>0.72222222222222221</v>
      </c>
      <c r="H182" s="2">
        <v>179</v>
      </c>
      <c r="I182">
        <v>52</v>
      </c>
      <c r="J182">
        <v>20</v>
      </c>
      <c r="K182" s="11">
        <f t="shared" si="5"/>
        <v>0.72222222222222221</v>
      </c>
    </row>
    <row r="183" spans="1:11" x14ac:dyDescent="0.2">
      <c r="A183" s="2">
        <v>180</v>
      </c>
      <c r="B183">
        <v>58</v>
      </c>
      <c r="C183">
        <v>43</v>
      </c>
      <c r="D183">
        <v>101</v>
      </c>
      <c r="E183" s="2">
        <v>180</v>
      </c>
      <c r="F183" s="11">
        <f t="shared" si="4"/>
        <v>0.57425742574257421</v>
      </c>
      <c r="H183" s="2">
        <v>180</v>
      </c>
      <c r="I183">
        <v>58</v>
      </c>
      <c r="J183">
        <v>43</v>
      </c>
      <c r="K183" s="11">
        <f t="shared" si="5"/>
        <v>0.57425742574257421</v>
      </c>
    </row>
    <row r="184" spans="1:11" x14ac:dyDescent="0.2">
      <c r="A184" s="2">
        <v>181</v>
      </c>
      <c r="B184">
        <v>66</v>
      </c>
      <c r="C184">
        <v>3</v>
      </c>
      <c r="D184">
        <v>69</v>
      </c>
      <c r="E184" s="2">
        <v>181</v>
      </c>
      <c r="F184" s="11">
        <f t="shared" si="4"/>
        <v>0.95652173913043481</v>
      </c>
      <c r="H184" s="2">
        <v>181</v>
      </c>
      <c r="I184">
        <v>66</v>
      </c>
      <c r="J184">
        <v>3</v>
      </c>
      <c r="K184" s="11">
        <f t="shared" si="5"/>
        <v>0.95652173913043481</v>
      </c>
    </row>
    <row r="185" spans="1:11" x14ac:dyDescent="0.2">
      <c r="A185" s="2">
        <v>182</v>
      </c>
      <c r="B185">
        <v>32</v>
      </c>
      <c r="C185">
        <v>4</v>
      </c>
      <c r="D185">
        <v>36</v>
      </c>
      <c r="E185" s="2">
        <v>182</v>
      </c>
      <c r="F185" s="11">
        <f t="shared" si="4"/>
        <v>0.88888888888888884</v>
      </c>
      <c r="H185" s="2">
        <v>182</v>
      </c>
      <c r="I185">
        <v>32</v>
      </c>
      <c r="J185">
        <v>4</v>
      </c>
      <c r="K185" s="11">
        <f t="shared" si="5"/>
        <v>0.88888888888888884</v>
      </c>
    </row>
    <row r="186" spans="1:11" x14ac:dyDescent="0.2">
      <c r="A186" s="2">
        <v>183</v>
      </c>
      <c r="B186">
        <v>51</v>
      </c>
      <c r="C186">
        <v>4</v>
      </c>
      <c r="D186">
        <v>55</v>
      </c>
      <c r="E186" s="2">
        <v>183</v>
      </c>
      <c r="F186" s="11">
        <f t="shared" si="4"/>
        <v>0.92727272727272725</v>
      </c>
      <c r="H186" s="2">
        <v>183</v>
      </c>
      <c r="I186">
        <v>51</v>
      </c>
      <c r="J186">
        <v>4</v>
      </c>
      <c r="K186" s="11">
        <f t="shared" si="5"/>
        <v>0.92727272727272725</v>
      </c>
    </row>
    <row r="187" spans="1:11" x14ac:dyDescent="0.2">
      <c r="A187" s="2">
        <v>184</v>
      </c>
      <c r="B187">
        <v>46</v>
      </c>
      <c r="C187">
        <v>11</v>
      </c>
      <c r="D187">
        <v>57</v>
      </c>
      <c r="E187" s="2">
        <v>184</v>
      </c>
      <c r="F187" s="11">
        <f t="shared" si="4"/>
        <v>0.80701754385964908</v>
      </c>
      <c r="H187" s="2">
        <v>184</v>
      </c>
      <c r="I187">
        <v>46</v>
      </c>
      <c r="J187">
        <v>11</v>
      </c>
      <c r="K187" s="11">
        <f t="shared" si="5"/>
        <v>0.80701754385964908</v>
      </c>
    </row>
    <row r="188" spans="1:11" x14ac:dyDescent="0.2">
      <c r="A188" s="2">
        <v>185</v>
      </c>
      <c r="B188">
        <v>36</v>
      </c>
      <c r="C188">
        <v>15</v>
      </c>
      <c r="D188">
        <v>51</v>
      </c>
      <c r="E188" s="2">
        <v>185</v>
      </c>
      <c r="F188" s="11">
        <f t="shared" si="4"/>
        <v>0.70588235294117652</v>
      </c>
      <c r="H188" s="2">
        <v>185</v>
      </c>
      <c r="I188">
        <v>36</v>
      </c>
      <c r="J188">
        <v>15</v>
      </c>
      <c r="K188" s="11">
        <f t="shared" si="5"/>
        <v>0.70588235294117652</v>
      </c>
    </row>
    <row r="189" spans="1:11" x14ac:dyDescent="0.2">
      <c r="A189" s="2">
        <v>186</v>
      </c>
      <c r="B189">
        <v>38</v>
      </c>
      <c r="C189">
        <v>19</v>
      </c>
      <c r="D189">
        <v>57</v>
      </c>
      <c r="E189" s="2">
        <v>186</v>
      </c>
      <c r="F189" s="11">
        <f t="shared" si="4"/>
        <v>0.66666666666666663</v>
      </c>
      <c r="H189" s="2">
        <v>186</v>
      </c>
      <c r="I189">
        <v>38</v>
      </c>
      <c r="J189">
        <v>19</v>
      </c>
      <c r="K189" s="11">
        <f t="shared" si="5"/>
        <v>0.66666666666666663</v>
      </c>
    </row>
    <row r="190" spans="1:11" x14ac:dyDescent="0.2">
      <c r="A190" s="2">
        <v>187</v>
      </c>
      <c r="B190">
        <v>21</v>
      </c>
      <c r="C190">
        <v>7</v>
      </c>
      <c r="D190">
        <v>28</v>
      </c>
      <c r="E190" s="2">
        <v>187</v>
      </c>
      <c r="F190" s="11">
        <f t="shared" si="4"/>
        <v>0.75</v>
      </c>
      <c r="H190" s="2">
        <v>187</v>
      </c>
      <c r="I190">
        <v>21</v>
      </c>
      <c r="J190">
        <v>7</v>
      </c>
      <c r="K190" s="11">
        <f t="shared" si="5"/>
        <v>0.75</v>
      </c>
    </row>
    <row r="191" spans="1:11" x14ac:dyDescent="0.2">
      <c r="A191" s="2">
        <v>188</v>
      </c>
      <c r="B191">
        <v>141</v>
      </c>
      <c r="C191">
        <v>10</v>
      </c>
      <c r="D191">
        <v>151</v>
      </c>
      <c r="E191" s="2">
        <v>188</v>
      </c>
      <c r="F191" s="11">
        <f t="shared" si="4"/>
        <v>0.93377483443708609</v>
      </c>
      <c r="H191" s="2">
        <v>188</v>
      </c>
      <c r="I191">
        <v>141</v>
      </c>
      <c r="J191">
        <v>10</v>
      </c>
      <c r="K191" s="11">
        <f t="shared" si="5"/>
        <v>0.93377483443708609</v>
      </c>
    </row>
    <row r="192" spans="1:11" x14ac:dyDescent="0.2">
      <c r="A192" s="2">
        <v>189</v>
      </c>
      <c r="B192">
        <v>23</v>
      </c>
      <c r="C192">
        <v>22</v>
      </c>
      <c r="D192">
        <v>45</v>
      </c>
      <c r="E192" s="2">
        <v>189</v>
      </c>
      <c r="F192" s="11">
        <f t="shared" si="4"/>
        <v>0.51111111111111107</v>
      </c>
      <c r="H192" s="2">
        <v>189</v>
      </c>
      <c r="I192">
        <v>23</v>
      </c>
      <c r="J192">
        <v>22</v>
      </c>
      <c r="K192" s="11">
        <f t="shared" si="5"/>
        <v>0.51111111111111107</v>
      </c>
    </row>
    <row r="193" spans="1:11" x14ac:dyDescent="0.2">
      <c r="A193" s="2">
        <v>190</v>
      </c>
      <c r="B193">
        <v>30</v>
      </c>
      <c r="C193">
        <v>14</v>
      </c>
      <c r="D193">
        <v>44</v>
      </c>
      <c r="E193" s="2">
        <v>190</v>
      </c>
      <c r="F193" s="11">
        <f t="shared" si="4"/>
        <v>0.68181818181818177</v>
      </c>
      <c r="H193" s="2">
        <v>190</v>
      </c>
      <c r="I193">
        <v>30</v>
      </c>
      <c r="J193">
        <v>14</v>
      </c>
      <c r="K193" s="11">
        <f t="shared" si="5"/>
        <v>0.68181818181818177</v>
      </c>
    </row>
    <row r="194" spans="1:11" x14ac:dyDescent="0.2">
      <c r="A194" s="2">
        <v>191</v>
      </c>
      <c r="B194">
        <v>35</v>
      </c>
      <c r="C194">
        <v>10</v>
      </c>
      <c r="D194">
        <v>45</v>
      </c>
      <c r="E194" s="2">
        <v>191</v>
      </c>
      <c r="F194" s="11">
        <f t="shared" si="4"/>
        <v>0.77777777777777779</v>
      </c>
      <c r="H194" s="2">
        <v>191</v>
      </c>
      <c r="I194">
        <v>35</v>
      </c>
      <c r="J194">
        <v>10</v>
      </c>
      <c r="K194" s="11">
        <f t="shared" si="5"/>
        <v>0.77777777777777779</v>
      </c>
    </row>
    <row r="195" spans="1:11" x14ac:dyDescent="0.2">
      <c r="A195" s="2">
        <v>192</v>
      </c>
      <c r="B195">
        <v>29</v>
      </c>
      <c r="C195">
        <v>100</v>
      </c>
      <c r="D195">
        <v>129</v>
      </c>
      <c r="E195" s="2">
        <v>192</v>
      </c>
      <c r="F195" s="11">
        <f t="shared" ref="F195:F258" si="6">B195/(B195+C195)</f>
        <v>0.22480620155038761</v>
      </c>
      <c r="H195" s="2">
        <v>192</v>
      </c>
      <c r="I195">
        <v>29</v>
      </c>
      <c r="J195">
        <v>100</v>
      </c>
      <c r="K195" s="11">
        <f t="shared" si="5"/>
        <v>0.22480620155038761</v>
      </c>
    </row>
    <row r="196" spans="1:11" x14ac:dyDescent="0.2">
      <c r="A196" s="2">
        <v>193</v>
      </c>
      <c r="B196">
        <v>60</v>
      </c>
      <c r="C196">
        <v>14</v>
      </c>
      <c r="D196">
        <v>74</v>
      </c>
      <c r="E196" s="2">
        <v>193</v>
      </c>
      <c r="F196" s="11">
        <f t="shared" si="6"/>
        <v>0.81081081081081086</v>
      </c>
      <c r="H196" s="2">
        <v>193</v>
      </c>
      <c r="I196">
        <v>60</v>
      </c>
      <c r="J196">
        <v>14</v>
      </c>
      <c r="K196" s="11">
        <f t="shared" ref="K196:K259" si="7">I196/(I196+J196)</f>
        <v>0.81081081081081086</v>
      </c>
    </row>
    <row r="197" spans="1:11" x14ac:dyDescent="0.2">
      <c r="A197" s="2">
        <v>194</v>
      </c>
      <c r="B197">
        <v>21</v>
      </c>
      <c r="C197">
        <v>4</v>
      </c>
      <c r="D197">
        <v>25</v>
      </c>
      <c r="E197" s="2">
        <v>194</v>
      </c>
      <c r="F197" s="11">
        <f t="shared" si="6"/>
        <v>0.84</v>
      </c>
      <c r="H197" s="2">
        <v>194</v>
      </c>
      <c r="I197">
        <v>21</v>
      </c>
      <c r="J197">
        <v>4</v>
      </c>
      <c r="K197" s="11">
        <f t="shared" si="7"/>
        <v>0.84</v>
      </c>
    </row>
    <row r="198" spans="1:11" x14ac:dyDescent="0.2">
      <c r="A198" s="2">
        <v>195</v>
      </c>
      <c r="B198">
        <v>34</v>
      </c>
      <c r="C198">
        <v>15</v>
      </c>
      <c r="D198">
        <v>49</v>
      </c>
      <c r="E198" s="2">
        <v>195</v>
      </c>
      <c r="F198" s="11">
        <f t="shared" si="6"/>
        <v>0.69387755102040816</v>
      </c>
      <c r="H198" s="2">
        <v>195</v>
      </c>
      <c r="I198">
        <v>34</v>
      </c>
      <c r="J198">
        <v>15</v>
      </c>
      <c r="K198" s="11">
        <f t="shared" si="7"/>
        <v>0.69387755102040816</v>
      </c>
    </row>
    <row r="199" spans="1:11" x14ac:dyDescent="0.2">
      <c r="A199" s="2">
        <v>196</v>
      </c>
      <c r="B199">
        <v>23</v>
      </c>
      <c r="C199">
        <v>22</v>
      </c>
      <c r="D199">
        <v>45</v>
      </c>
      <c r="E199" s="2">
        <v>196</v>
      </c>
      <c r="F199" s="11">
        <f t="shared" si="6"/>
        <v>0.51111111111111107</v>
      </c>
      <c r="H199" s="2">
        <v>196</v>
      </c>
      <c r="I199">
        <v>23</v>
      </c>
      <c r="J199">
        <v>22</v>
      </c>
      <c r="K199" s="11">
        <f t="shared" si="7"/>
        <v>0.51111111111111107</v>
      </c>
    </row>
    <row r="200" spans="1:11" x14ac:dyDescent="0.2">
      <c r="A200" s="2">
        <v>197</v>
      </c>
      <c r="B200">
        <v>19</v>
      </c>
      <c r="C200">
        <v>15</v>
      </c>
      <c r="D200">
        <v>34</v>
      </c>
      <c r="E200" s="2">
        <v>197</v>
      </c>
      <c r="F200" s="11">
        <f t="shared" si="6"/>
        <v>0.55882352941176472</v>
      </c>
      <c r="H200" s="2">
        <v>197</v>
      </c>
      <c r="I200">
        <v>19</v>
      </c>
      <c r="J200">
        <v>15</v>
      </c>
      <c r="K200" s="11">
        <f t="shared" si="7"/>
        <v>0.55882352941176472</v>
      </c>
    </row>
    <row r="201" spans="1:11" x14ac:dyDescent="0.2">
      <c r="A201" s="2">
        <v>198</v>
      </c>
      <c r="B201">
        <v>28</v>
      </c>
      <c r="C201">
        <v>12</v>
      </c>
      <c r="D201">
        <v>40</v>
      </c>
      <c r="E201" s="2">
        <v>198</v>
      </c>
      <c r="F201" s="11">
        <f t="shared" si="6"/>
        <v>0.7</v>
      </c>
      <c r="H201" s="2">
        <v>198</v>
      </c>
      <c r="I201">
        <v>28</v>
      </c>
      <c r="J201">
        <v>12</v>
      </c>
      <c r="K201" s="11">
        <f t="shared" si="7"/>
        <v>0.7</v>
      </c>
    </row>
    <row r="202" spans="1:11" x14ac:dyDescent="0.2">
      <c r="A202" s="2">
        <v>199</v>
      </c>
      <c r="B202">
        <v>23</v>
      </c>
      <c r="C202">
        <v>8</v>
      </c>
      <c r="D202">
        <v>31</v>
      </c>
      <c r="E202" s="2">
        <v>199</v>
      </c>
      <c r="F202" s="11">
        <f t="shared" si="6"/>
        <v>0.74193548387096775</v>
      </c>
      <c r="H202" s="2">
        <v>199</v>
      </c>
      <c r="I202">
        <v>23</v>
      </c>
      <c r="J202">
        <v>8</v>
      </c>
      <c r="K202" s="11">
        <f t="shared" si="7"/>
        <v>0.74193548387096775</v>
      </c>
    </row>
    <row r="203" spans="1:11" x14ac:dyDescent="0.2">
      <c r="A203" s="2">
        <v>200</v>
      </c>
      <c r="B203">
        <v>18</v>
      </c>
      <c r="C203">
        <v>9</v>
      </c>
      <c r="D203">
        <v>27</v>
      </c>
      <c r="E203" s="2">
        <v>200</v>
      </c>
      <c r="F203" s="11">
        <f t="shared" si="6"/>
        <v>0.66666666666666663</v>
      </c>
      <c r="H203" s="2">
        <v>200</v>
      </c>
      <c r="I203">
        <v>18</v>
      </c>
      <c r="J203">
        <v>9</v>
      </c>
      <c r="K203" s="11">
        <f t="shared" si="7"/>
        <v>0.66666666666666663</v>
      </c>
    </row>
    <row r="204" spans="1:11" x14ac:dyDescent="0.2">
      <c r="A204" s="2">
        <v>201</v>
      </c>
      <c r="B204">
        <v>11</v>
      </c>
      <c r="C204">
        <v>4</v>
      </c>
      <c r="D204">
        <v>15</v>
      </c>
      <c r="E204" s="2">
        <v>201</v>
      </c>
      <c r="F204" s="11">
        <f t="shared" si="6"/>
        <v>0.73333333333333328</v>
      </c>
      <c r="H204" s="2">
        <v>201</v>
      </c>
      <c r="I204">
        <v>11</v>
      </c>
      <c r="J204">
        <v>4</v>
      </c>
      <c r="K204" s="11">
        <f t="shared" si="7"/>
        <v>0.73333333333333328</v>
      </c>
    </row>
    <row r="205" spans="1:11" x14ac:dyDescent="0.2">
      <c r="A205" s="2">
        <v>202</v>
      </c>
      <c r="B205">
        <v>16</v>
      </c>
      <c r="C205">
        <v>4</v>
      </c>
      <c r="D205">
        <v>20</v>
      </c>
      <c r="E205" s="2">
        <v>202</v>
      </c>
      <c r="F205" s="11">
        <f t="shared" si="6"/>
        <v>0.8</v>
      </c>
      <c r="H205" s="2">
        <v>202</v>
      </c>
      <c r="I205">
        <v>16</v>
      </c>
      <c r="J205">
        <v>4</v>
      </c>
      <c r="K205" s="11">
        <f t="shared" si="7"/>
        <v>0.8</v>
      </c>
    </row>
    <row r="206" spans="1:11" x14ac:dyDescent="0.2">
      <c r="A206" s="2">
        <v>203</v>
      </c>
      <c r="B206">
        <v>15</v>
      </c>
      <c r="C206">
        <v>12</v>
      </c>
      <c r="D206">
        <v>27</v>
      </c>
      <c r="E206" s="2">
        <v>203</v>
      </c>
      <c r="F206" s="11">
        <f t="shared" si="6"/>
        <v>0.55555555555555558</v>
      </c>
      <c r="H206" s="2">
        <v>203</v>
      </c>
      <c r="I206">
        <v>15</v>
      </c>
      <c r="J206">
        <v>12</v>
      </c>
      <c r="K206" s="11">
        <f t="shared" si="7"/>
        <v>0.55555555555555558</v>
      </c>
    </row>
    <row r="207" spans="1:11" x14ac:dyDescent="0.2">
      <c r="A207" s="2">
        <v>204</v>
      </c>
      <c r="B207">
        <v>33</v>
      </c>
      <c r="C207">
        <v>6</v>
      </c>
      <c r="D207">
        <v>39</v>
      </c>
      <c r="E207" s="2">
        <v>204</v>
      </c>
      <c r="F207" s="11">
        <f t="shared" si="6"/>
        <v>0.84615384615384615</v>
      </c>
      <c r="H207" s="2">
        <v>204</v>
      </c>
      <c r="I207">
        <v>33</v>
      </c>
      <c r="J207">
        <v>6</v>
      </c>
      <c r="K207" s="11">
        <f t="shared" si="7"/>
        <v>0.84615384615384615</v>
      </c>
    </row>
    <row r="208" spans="1:11" x14ac:dyDescent="0.2">
      <c r="A208" s="2">
        <v>205</v>
      </c>
      <c r="B208">
        <v>39</v>
      </c>
      <c r="C208">
        <v>5</v>
      </c>
      <c r="D208">
        <v>44</v>
      </c>
      <c r="E208" s="2">
        <v>205</v>
      </c>
      <c r="F208" s="11">
        <f t="shared" si="6"/>
        <v>0.88636363636363635</v>
      </c>
      <c r="H208" s="2">
        <v>205</v>
      </c>
      <c r="I208">
        <v>39</v>
      </c>
      <c r="J208">
        <v>5</v>
      </c>
      <c r="K208" s="11">
        <f t="shared" si="7"/>
        <v>0.88636363636363635</v>
      </c>
    </row>
    <row r="209" spans="1:11" x14ac:dyDescent="0.2">
      <c r="A209" s="2">
        <v>206</v>
      </c>
      <c r="B209">
        <v>24</v>
      </c>
      <c r="C209">
        <v>3</v>
      </c>
      <c r="D209">
        <v>27</v>
      </c>
      <c r="E209" s="2">
        <v>206</v>
      </c>
      <c r="F209" s="11">
        <f t="shared" si="6"/>
        <v>0.88888888888888884</v>
      </c>
      <c r="H209" s="2">
        <v>206</v>
      </c>
      <c r="I209">
        <v>24</v>
      </c>
      <c r="J209">
        <v>3</v>
      </c>
      <c r="K209" s="11">
        <f t="shared" si="7"/>
        <v>0.88888888888888884</v>
      </c>
    </row>
    <row r="210" spans="1:11" x14ac:dyDescent="0.2">
      <c r="A210" s="2">
        <v>207</v>
      </c>
      <c r="B210">
        <v>19</v>
      </c>
      <c r="C210">
        <v>27</v>
      </c>
      <c r="D210">
        <v>46</v>
      </c>
      <c r="E210" s="2">
        <v>207</v>
      </c>
      <c r="F210" s="11">
        <f t="shared" si="6"/>
        <v>0.41304347826086957</v>
      </c>
      <c r="H210" s="2">
        <v>207</v>
      </c>
      <c r="I210">
        <v>19</v>
      </c>
      <c r="J210">
        <v>27</v>
      </c>
      <c r="K210" s="11">
        <f t="shared" si="7"/>
        <v>0.41304347826086957</v>
      </c>
    </row>
    <row r="211" spans="1:11" x14ac:dyDescent="0.2">
      <c r="A211" s="2">
        <v>208</v>
      </c>
      <c r="B211">
        <v>23</v>
      </c>
      <c r="C211">
        <v>10</v>
      </c>
      <c r="D211">
        <v>33</v>
      </c>
      <c r="E211" s="2">
        <v>208</v>
      </c>
      <c r="F211" s="11">
        <f t="shared" si="6"/>
        <v>0.69696969696969702</v>
      </c>
      <c r="H211" s="2">
        <v>208</v>
      </c>
      <c r="I211">
        <v>23</v>
      </c>
      <c r="J211">
        <v>10</v>
      </c>
      <c r="K211" s="11">
        <f t="shared" si="7"/>
        <v>0.69696969696969702</v>
      </c>
    </row>
    <row r="212" spans="1:11" x14ac:dyDescent="0.2">
      <c r="A212" s="2">
        <v>209</v>
      </c>
      <c r="B212">
        <v>15</v>
      </c>
      <c r="C212">
        <v>8</v>
      </c>
      <c r="D212">
        <v>23</v>
      </c>
      <c r="E212" s="2">
        <v>209</v>
      </c>
      <c r="F212" s="11">
        <f t="shared" si="6"/>
        <v>0.65217391304347827</v>
      </c>
      <c r="H212" s="2">
        <v>209</v>
      </c>
      <c r="I212">
        <v>15</v>
      </c>
      <c r="J212">
        <v>8</v>
      </c>
      <c r="K212" s="11">
        <f t="shared" si="7"/>
        <v>0.65217391304347827</v>
      </c>
    </row>
    <row r="213" spans="1:11" x14ac:dyDescent="0.2">
      <c r="A213" s="2">
        <v>210</v>
      </c>
      <c r="B213">
        <v>10</v>
      </c>
      <c r="C213">
        <v>11</v>
      </c>
      <c r="D213">
        <v>21</v>
      </c>
      <c r="E213" s="2">
        <v>210</v>
      </c>
      <c r="F213" s="11">
        <f t="shared" si="6"/>
        <v>0.47619047619047616</v>
      </c>
      <c r="H213" s="2">
        <v>210</v>
      </c>
      <c r="I213">
        <v>10</v>
      </c>
      <c r="J213">
        <v>11</v>
      </c>
      <c r="K213" s="11">
        <f t="shared" si="7"/>
        <v>0.47619047619047616</v>
      </c>
    </row>
    <row r="214" spans="1:11" x14ac:dyDescent="0.2">
      <c r="A214" s="2">
        <v>211</v>
      </c>
      <c r="B214">
        <v>64</v>
      </c>
      <c r="C214">
        <v>1</v>
      </c>
      <c r="D214">
        <v>65</v>
      </c>
      <c r="E214" s="2">
        <v>211</v>
      </c>
      <c r="F214" s="11">
        <f t="shared" si="6"/>
        <v>0.98461538461538467</v>
      </c>
      <c r="H214" s="2">
        <v>211</v>
      </c>
      <c r="I214">
        <v>64</v>
      </c>
      <c r="J214">
        <v>1</v>
      </c>
      <c r="K214" s="11">
        <f t="shared" si="7"/>
        <v>0.98461538461538467</v>
      </c>
    </row>
    <row r="215" spans="1:11" x14ac:dyDescent="0.2">
      <c r="A215" s="2">
        <v>212</v>
      </c>
      <c r="B215">
        <v>20</v>
      </c>
      <c r="C215">
        <v>15</v>
      </c>
      <c r="D215">
        <v>35</v>
      </c>
      <c r="E215" s="2">
        <v>212</v>
      </c>
      <c r="F215" s="11">
        <f t="shared" si="6"/>
        <v>0.5714285714285714</v>
      </c>
      <c r="H215" s="2">
        <v>212</v>
      </c>
      <c r="I215">
        <v>20</v>
      </c>
      <c r="J215">
        <v>15</v>
      </c>
      <c r="K215" s="11">
        <f t="shared" si="7"/>
        <v>0.5714285714285714</v>
      </c>
    </row>
    <row r="216" spans="1:11" x14ac:dyDescent="0.2">
      <c r="A216" s="2">
        <v>213</v>
      </c>
      <c r="B216">
        <v>81</v>
      </c>
      <c r="C216">
        <v>10</v>
      </c>
      <c r="D216">
        <v>91</v>
      </c>
      <c r="E216" s="2">
        <v>213</v>
      </c>
      <c r="F216" s="11">
        <f t="shared" si="6"/>
        <v>0.89010989010989006</v>
      </c>
      <c r="H216" s="2">
        <v>213</v>
      </c>
      <c r="I216">
        <v>81</v>
      </c>
      <c r="J216">
        <v>10</v>
      </c>
      <c r="K216" s="11">
        <f t="shared" si="7"/>
        <v>0.89010989010989006</v>
      </c>
    </row>
    <row r="217" spans="1:11" x14ac:dyDescent="0.2">
      <c r="A217" s="2">
        <v>214</v>
      </c>
      <c r="B217">
        <v>13</v>
      </c>
      <c r="C217">
        <v>8</v>
      </c>
      <c r="D217">
        <v>21</v>
      </c>
      <c r="E217" s="2">
        <v>214</v>
      </c>
      <c r="F217" s="11">
        <f t="shared" si="6"/>
        <v>0.61904761904761907</v>
      </c>
      <c r="H217" s="2">
        <v>214</v>
      </c>
      <c r="I217">
        <v>13</v>
      </c>
      <c r="J217">
        <v>8</v>
      </c>
      <c r="K217" s="11">
        <f t="shared" si="7"/>
        <v>0.61904761904761907</v>
      </c>
    </row>
    <row r="218" spans="1:11" x14ac:dyDescent="0.2">
      <c r="A218" s="2">
        <v>215</v>
      </c>
      <c r="B218">
        <v>15</v>
      </c>
      <c r="C218">
        <v>6</v>
      </c>
      <c r="D218">
        <v>21</v>
      </c>
      <c r="E218" s="2">
        <v>215</v>
      </c>
      <c r="F218" s="11">
        <f t="shared" si="6"/>
        <v>0.7142857142857143</v>
      </c>
      <c r="H218" s="2">
        <v>215</v>
      </c>
      <c r="I218">
        <v>15</v>
      </c>
      <c r="J218">
        <v>6</v>
      </c>
      <c r="K218" s="11">
        <f t="shared" si="7"/>
        <v>0.7142857142857143</v>
      </c>
    </row>
    <row r="219" spans="1:11" x14ac:dyDescent="0.2">
      <c r="A219" s="2">
        <v>216</v>
      </c>
      <c r="B219">
        <v>9</v>
      </c>
      <c r="C219">
        <v>7</v>
      </c>
      <c r="D219">
        <v>16</v>
      </c>
      <c r="E219" s="2">
        <v>216</v>
      </c>
      <c r="F219" s="11">
        <f t="shared" si="6"/>
        <v>0.5625</v>
      </c>
      <c r="H219" s="2">
        <v>216</v>
      </c>
      <c r="I219">
        <v>9</v>
      </c>
      <c r="J219">
        <v>7</v>
      </c>
      <c r="K219" s="11">
        <f t="shared" si="7"/>
        <v>0.5625</v>
      </c>
    </row>
    <row r="220" spans="1:11" x14ac:dyDescent="0.2">
      <c r="A220" s="2">
        <v>217</v>
      </c>
      <c r="B220">
        <v>19</v>
      </c>
      <c r="C220">
        <v>9</v>
      </c>
      <c r="D220">
        <v>28</v>
      </c>
      <c r="E220" s="2">
        <v>217</v>
      </c>
      <c r="F220" s="11">
        <f t="shared" si="6"/>
        <v>0.6785714285714286</v>
      </c>
      <c r="H220" s="2">
        <v>217</v>
      </c>
      <c r="I220">
        <v>19</v>
      </c>
      <c r="J220">
        <v>9</v>
      </c>
      <c r="K220" s="11">
        <f t="shared" si="7"/>
        <v>0.6785714285714286</v>
      </c>
    </row>
    <row r="221" spans="1:11" x14ac:dyDescent="0.2">
      <c r="A221" s="2">
        <v>218</v>
      </c>
      <c r="B221">
        <v>12</v>
      </c>
      <c r="C221">
        <v>1</v>
      </c>
      <c r="D221">
        <v>13</v>
      </c>
      <c r="E221" s="2">
        <v>218</v>
      </c>
      <c r="F221" s="11">
        <f t="shared" si="6"/>
        <v>0.92307692307692313</v>
      </c>
      <c r="H221" s="2">
        <v>218</v>
      </c>
      <c r="I221">
        <v>12</v>
      </c>
      <c r="J221">
        <v>1</v>
      </c>
      <c r="K221" s="11">
        <f t="shared" si="7"/>
        <v>0.92307692307692313</v>
      </c>
    </row>
    <row r="222" spans="1:11" x14ac:dyDescent="0.2">
      <c r="A222" s="2">
        <v>219</v>
      </c>
      <c r="B222">
        <v>13</v>
      </c>
      <c r="C222">
        <v>3</v>
      </c>
      <c r="D222">
        <v>16</v>
      </c>
      <c r="E222" s="2">
        <v>219</v>
      </c>
      <c r="F222" s="11">
        <f t="shared" si="6"/>
        <v>0.8125</v>
      </c>
      <c r="H222" s="2">
        <v>219</v>
      </c>
      <c r="I222">
        <v>13</v>
      </c>
      <c r="J222">
        <v>3</v>
      </c>
      <c r="K222" s="11">
        <f t="shared" si="7"/>
        <v>0.8125</v>
      </c>
    </row>
    <row r="223" spans="1:11" x14ac:dyDescent="0.2">
      <c r="A223" s="2">
        <v>220</v>
      </c>
      <c r="B223">
        <v>36</v>
      </c>
      <c r="C223">
        <v>6</v>
      </c>
      <c r="D223">
        <v>42</v>
      </c>
      <c r="E223" s="2">
        <v>220</v>
      </c>
      <c r="F223" s="11">
        <f t="shared" si="6"/>
        <v>0.8571428571428571</v>
      </c>
      <c r="H223" s="2">
        <v>220</v>
      </c>
      <c r="I223">
        <v>36</v>
      </c>
      <c r="J223">
        <v>6</v>
      </c>
      <c r="K223" s="11">
        <f t="shared" si="7"/>
        <v>0.8571428571428571</v>
      </c>
    </row>
    <row r="224" spans="1:11" x14ac:dyDescent="0.2">
      <c r="A224" s="2">
        <v>221</v>
      </c>
      <c r="B224">
        <v>19</v>
      </c>
      <c r="C224">
        <v>28</v>
      </c>
      <c r="D224">
        <v>47</v>
      </c>
      <c r="E224" s="2">
        <v>221</v>
      </c>
      <c r="F224" s="11">
        <f t="shared" si="6"/>
        <v>0.40425531914893614</v>
      </c>
      <c r="H224" s="2">
        <v>221</v>
      </c>
      <c r="I224">
        <v>19</v>
      </c>
      <c r="J224">
        <v>28</v>
      </c>
      <c r="K224" s="11">
        <f t="shared" si="7"/>
        <v>0.40425531914893614</v>
      </c>
    </row>
    <row r="225" spans="1:11" x14ac:dyDescent="0.2">
      <c r="A225" s="2">
        <v>222</v>
      </c>
      <c r="B225">
        <v>16</v>
      </c>
      <c r="C225">
        <v>8</v>
      </c>
      <c r="D225">
        <v>24</v>
      </c>
      <c r="E225" s="2">
        <v>222</v>
      </c>
      <c r="F225" s="11">
        <f t="shared" si="6"/>
        <v>0.66666666666666663</v>
      </c>
      <c r="H225" s="2">
        <v>222</v>
      </c>
      <c r="I225">
        <v>16</v>
      </c>
      <c r="J225">
        <v>8</v>
      </c>
      <c r="K225" s="11">
        <f t="shared" si="7"/>
        <v>0.66666666666666663</v>
      </c>
    </row>
    <row r="226" spans="1:11" x14ac:dyDescent="0.2">
      <c r="A226" s="2">
        <v>223</v>
      </c>
      <c r="B226">
        <v>11</v>
      </c>
      <c r="C226">
        <v>2</v>
      </c>
      <c r="D226">
        <v>13</v>
      </c>
      <c r="E226" s="2">
        <v>223</v>
      </c>
      <c r="F226" s="11">
        <f t="shared" si="6"/>
        <v>0.84615384615384615</v>
      </c>
      <c r="H226" s="2">
        <v>223</v>
      </c>
      <c r="I226">
        <v>11</v>
      </c>
      <c r="J226">
        <v>2</v>
      </c>
      <c r="K226" s="11">
        <f t="shared" si="7"/>
        <v>0.84615384615384615</v>
      </c>
    </row>
    <row r="227" spans="1:11" x14ac:dyDescent="0.2">
      <c r="A227" s="2">
        <v>224</v>
      </c>
      <c r="B227">
        <v>15</v>
      </c>
      <c r="C227">
        <v>6</v>
      </c>
      <c r="D227">
        <v>21</v>
      </c>
      <c r="E227" s="2">
        <v>224</v>
      </c>
      <c r="F227" s="11">
        <f t="shared" si="6"/>
        <v>0.7142857142857143</v>
      </c>
      <c r="H227" s="2">
        <v>224</v>
      </c>
      <c r="I227">
        <v>15</v>
      </c>
      <c r="J227">
        <v>6</v>
      </c>
      <c r="K227" s="11">
        <f t="shared" si="7"/>
        <v>0.7142857142857143</v>
      </c>
    </row>
    <row r="228" spans="1:11" x14ac:dyDescent="0.2">
      <c r="A228" s="2">
        <v>225</v>
      </c>
      <c r="B228">
        <v>16</v>
      </c>
      <c r="C228">
        <v>3</v>
      </c>
      <c r="D228">
        <v>19</v>
      </c>
      <c r="E228" s="2">
        <v>225</v>
      </c>
      <c r="F228" s="11">
        <f t="shared" si="6"/>
        <v>0.84210526315789469</v>
      </c>
      <c r="H228" s="2">
        <v>225</v>
      </c>
      <c r="I228">
        <v>16</v>
      </c>
      <c r="J228">
        <v>3</v>
      </c>
      <c r="K228" s="11">
        <f t="shared" si="7"/>
        <v>0.84210526315789469</v>
      </c>
    </row>
    <row r="229" spans="1:11" x14ac:dyDescent="0.2">
      <c r="A229" s="2">
        <v>226</v>
      </c>
      <c r="B229">
        <v>8</v>
      </c>
      <c r="C229">
        <v>12</v>
      </c>
      <c r="D229">
        <v>20</v>
      </c>
      <c r="E229" s="2">
        <v>226</v>
      </c>
      <c r="F229" s="11">
        <f t="shared" si="6"/>
        <v>0.4</v>
      </c>
      <c r="H229" s="2">
        <v>226</v>
      </c>
      <c r="I229">
        <v>8</v>
      </c>
      <c r="J229">
        <v>12</v>
      </c>
      <c r="K229" s="11">
        <f t="shared" si="7"/>
        <v>0.4</v>
      </c>
    </row>
    <row r="230" spans="1:11" x14ac:dyDescent="0.2">
      <c r="A230" s="2">
        <v>227</v>
      </c>
      <c r="B230">
        <v>6</v>
      </c>
      <c r="C230">
        <v>2</v>
      </c>
      <c r="D230">
        <v>8</v>
      </c>
      <c r="E230" s="2">
        <v>227</v>
      </c>
      <c r="F230" s="11">
        <f t="shared" si="6"/>
        <v>0.75</v>
      </c>
      <c r="H230" s="2">
        <v>227</v>
      </c>
      <c r="I230">
        <v>6</v>
      </c>
      <c r="J230">
        <v>2</v>
      </c>
      <c r="K230" s="11">
        <f t="shared" si="7"/>
        <v>0.75</v>
      </c>
    </row>
    <row r="231" spans="1:11" x14ac:dyDescent="0.2">
      <c r="A231" s="2">
        <v>228</v>
      </c>
      <c r="B231">
        <v>19</v>
      </c>
      <c r="C231">
        <v>6</v>
      </c>
      <c r="D231">
        <v>25</v>
      </c>
      <c r="E231" s="2">
        <v>228</v>
      </c>
      <c r="F231" s="11">
        <f t="shared" si="6"/>
        <v>0.76</v>
      </c>
      <c r="H231" s="2">
        <v>228</v>
      </c>
      <c r="I231">
        <v>19</v>
      </c>
      <c r="J231">
        <v>6</v>
      </c>
      <c r="K231" s="11">
        <f t="shared" si="7"/>
        <v>0.76</v>
      </c>
    </row>
    <row r="232" spans="1:11" x14ac:dyDescent="0.2">
      <c r="A232" s="2">
        <v>229</v>
      </c>
      <c r="B232">
        <v>23</v>
      </c>
      <c r="C232">
        <v>4</v>
      </c>
      <c r="D232">
        <v>27</v>
      </c>
      <c r="E232" s="2">
        <v>229</v>
      </c>
      <c r="F232" s="11">
        <f t="shared" si="6"/>
        <v>0.85185185185185186</v>
      </c>
      <c r="H232" s="2">
        <v>229</v>
      </c>
      <c r="I232">
        <v>23</v>
      </c>
      <c r="J232">
        <v>4</v>
      </c>
      <c r="K232" s="11">
        <f t="shared" si="7"/>
        <v>0.85185185185185186</v>
      </c>
    </row>
    <row r="233" spans="1:11" x14ac:dyDescent="0.2">
      <c r="A233" s="2">
        <v>230</v>
      </c>
      <c r="B233">
        <v>30</v>
      </c>
      <c r="C233">
        <v>11</v>
      </c>
      <c r="D233">
        <v>41</v>
      </c>
      <c r="E233" s="2">
        <v>230</v>
      </c>
      <c r="F233" s="11">
        <f t="shared" si="6"/>
        <v>0.73170731707317072</v>
      </c>
      <c r="H233" s="2">
        <v>230</v>
      </c>
      <c r="I233">
        <v>30</v>
      </c>
      <c r="J233">
        <v>11</v>
      </c>
      <c r="K233" s="11">
        <f t="shared" si="7"/>
        <v>0.73170731707317072</v>
      </c>
    </row>
    <row r="234" spans="1:11" x14ac:dyDescent="0.2">
      <c r="A234" s="2">
        <v>231</v>
      </c>
      <c r="B234">
        <v>9</v>
      </c>
      <c r="C234">
        <v>7</v>
      </c>
      <c r="D234">
        <v>16</v>
      </c>
      <c r="E234" s="2">
        <v>231</v>
      </c>
      <c r="F234" s="11">
        <f t="shared" si="6"/>
        <v>0.5625</v>
      </c>
      <c r="H234" s="2">
        <v>231</v>
      </c>
      <c r="I234">
        <v>9</v>
      </c>
      <c r="J234">
        <v>7</v>
      </c>
      <c r="K234" s="11">
        <f t="shared" si="7"/>
        <v>0.5625</v>
      </c>
    </row>
    <row r="235" spans="1:11" x14ac:dyDescent="0.2">
      <c r="A235" s="2">
        <v>232</v>
      </c>
      <c r="B235">
        <v>12</v>
      </c>
      <c r="C235">
        <v>8</v>
      </c>
      <c r="D235">
        <v>20</v>
      </c>
      <c r="E235" s="2">
        <v>232</v>
      </c>
      <c r="F235" s="11">
        <f t="shared" si="6"/>
        <v>0.6</v>
      </c>
      <c r="H235" s="2">
        <v>232</v>
      </c>
      <c r="I235">
        <v>12</v>
      </c>
      <c r="J235">
        <v>8</v>
      </c>
      <c r="K235" s="11">
        <f t="shared" si="7"/>
        <v>0.6</v>
      </c>
    </row>
    <row r="236" spans="1:11" x14ac:dyDescent="0.2">
      <c r="A236" s="2">
        <v>233</v>
      </c>
      <c r="B236">
        <v>27</v>
      </c>
      <c r="D236">
        <v>27</v>
      </c>
      <c r="E236" s="2">
        <v>233</v>
      </c>
      <c r="F236" s="11">
        <f t="shared" si="6"/>
        <v>1</v>
      </c>
      <c r="H236" s="2">
        <v>233</v>
      </c>
      <c r="I236">
        <v>27</v>
      </c>
      <c r="K236" s="11">
        <f t="shared" si="7"/>
        <v>1</v>
      </c>
    </row>
    <row r="237" spans="1:11" x14ac:dyDescent="0.2">
      <c r="A237" s="2">
        <v>234</v>
      </c>
      <c r="B237">
        <v>6</v>
      </c>
      <c r="C237">
        <v>1</v>
      </c>
      <c r="D237">
        <v>7</v>
      </c>
      <c r="E237" s="2">
        <v>234</v>
      </c>
      <c r="F237" s="11">
        <f t="shared" si="6"/>
        <v>0.8571428571428571</v>
      </c>
      <c r="H237" s="2">
        <v>234</v>
      </c>
      <c r="I237">
        <v>6</v>
      </c>
      <c r="J237">
        <v>1</v>
      </c>
      <c r="K237" s="11">
        <f t="shared" si="7"/>
        <v>0.8571428571428571</v>
      </c>
    </row>
    <row r="238" spans="1:11" x14ac:dyDescent="0.2">
      <c r="A238" s="2">
        <v>235</v>
      </c>
      <c r="B238">
        <v>10</v>
      </c>
      <c r="C238">
        <v>1</v>
      </c>
      <c r="D238">
        <v>11</v>
      </c>
      <c r="E238" s="2">
        <v>235</v>
      </c>
      <c r="F238" s="11">
        <f t="shared" si="6"/>
        <v>0.90909090909090906</v>
      </c>
      <c r="H238" s="2">
        <v>235</v>
      </c>
      <c r="I238">
        <v>10</v>
      </c>
      <c r="J238">
        <v>1</v>
      </c>
      <c r="K238" s="11">
        <f t="shared" si="7"/>
        <v>0.90909090909090906</v>
      </c>
    </row>
    <row r="239" spans="1:11" x14ac:dyDescent="0.2">
      <c r="A239" s="2">
        <v>236</v>
      </c>
      <c r="B239">
        <v>7</v>
      </c>
      <c r="C239">
        <v>3</v>
      </c>
      <c r="D239">
        <v>10</v>
      </c>
      <c r="E239" s="2">
        <v>236</v>
      </c>
      <c r="F239" s="11">
        <f t="shared" si="6"/>
        <v>0.7</v>
      </c>
      <c r="H239" s="2">
        <v>236</v>
      </c>
      <c r="I239">
        <v>7</v>
      </c>
      <c r="J239">
        <v>3</v>
      </c>
      <c r="K239" s="11">
        <f t="shared" si="7"/>
        <v>0.7</v>
      </c>
    </row>
    <row r="240" spans="1:11" x14ac:dyDescent="0.2">
      <c r="A240" s="2">
        <v>237</v>
      </c>
      <c r="B240">
        <v>14</v>
      </c>
      <c r="C240">
        <v>5</v>
      </c>
      <c r="D240">
        <v>19</v>
      </c>
      <c r="E240" s="2">
        <v>237</v>
      </c>
      <c r="F240" s="11">
        <f t="shared" si="6"/>
        <v>0.73684210526315785</v>
      </c>
      <c r="H240" s="2">
        <v>237</v>
      </c>
      <c r="I240">
        <v>14</v>
      </c>
      <c r="J240">
        <v>5</v>
      </c>
      <c r="K240" s="11">
        <f t="shared" si="7"/>
        <v>0.73684210526315785</v>
      </c>
    </row>
    <row r="241" spans="1:11" x14ac:dyDescent="0.2">
      <c r="A241" s="2">
        <v>238</v>
      </c>
      <c r="B241">
        <v>17</v>
      </c>
      <c r="C241">
        <v>7</v>
      </c>
      <c r="D241">
        <v>24</v>
      </c>
      <c r="E241" s="2">
        <v>238</v>
      </c>
      <c r="F241" s="11">
        <f t="shared" si="6"/>
        <v>0.70833333333333337</v>
      </c>
      <c r="H241" s="2">
        <v>238</v>
      </c>
      <c r="I241">
        <v>17</v>
      </c>
      <c r="J241">
        <v>7</v>
      </c>
      <c r="K241" s="11">
        <f t="shared" si="7"/>
        <v>0.70833333333333337</v>
      </c>
    </row>
    <row r="242" spans="1:11" x14ac:dyDescent="0.2">
      <c r="A242" s="2">
        <v>239</v>
      </c>
      <c r="B242">
        <v>29</v>
      </c>
      <c r="C242">
        <v>2</v>
      </c>
      <c r="D242">
        <v>31</v>
      </c>
      <c r="E242" s="2">
        <v>239</v>
      </c>
      <c r="F242" s="11">
        <f t="shared" si="6"/>
        <v>0.93548387096774188</v>
      </c>
      <c r="H242" s="2">
        <v>239</v>
      </c>
      <c r="I242">
        <v>29</v>
      </c>
      <c r="J242">
        <v>2</v>
      </c>
      <c r="K242" s="11">
        <f t="shared" si="7"/>
        <v>0.93548387096774188</v>
      </c>
    </row>
    <row r="243" spans="1:11" x14ac:dyDescent="0.2">
      <c r="A243" s="2">
        <v>240</v>
      </c>
      <c r="B243">
        <v>20</v>
      </c>
      <c r="C243">
        <v>5</v>
      </c>
      <c r="D243">
        <v>25</v>
      </c>
      <c r="E243" s="2">
        <v>240</v>
      </c>
      <c r="F243" s="11">
        <f t="shared" si="6"/>
        <v>0.8</v>
      </c>
      <c r="H243" s="2">
        <v>240</v>
      </c>
      <c r="I243">
        <v>20</v>
      </c>
      <c r="J243">
        <v>5</v>
      </c>
      <c r="K243" s="11">
        <f t="shared" si="7"/>
        <v>0.8</v>
      </c>
    </row>
    <row r="244" spans="1:11" x14ac:dyDescent="0.2">
      <c r="A244" s="2">
        <v>241</v>
      </c>
      <c r="B244">
        <v>4</v>
      </c>
      <c r="C244">
        <v>3</v>
      </c>
      <c r="D244">
        <v>7</v>
      </c>
      <c r="E244" s="2">
        <v>241</v>
      </c>
      <c r="F244" s="11">
        <f t="shared" si="6"/>
        <v>0.5714285714285714</v>
      </c>
      <c r="H244" s="2">
        <v>241</v>
      </c>
      <c r="I244">
        <v>4</v>
      </c>
      <c r="J244">
        <v>3</v>
      </c>
      <c r="K244" s="11">
        <f t="shared" si="7"/>
        <v>0.5714285714285714</v>
      </c>
    </row>
    <row r="245" spans="1:11" x14ac:dyDescent="0.2">
      <c r="A245" s="2">
        <v>242</v>
      </c>
      <c r="B245">
        <v>6</v>
      </c>
      <c r="C245">
        <v>1</v>
      </c>
      <c r="D245">
        <v>7</v>
      </c>
      <c r="E245" s="2">
        <v>242</v>
      </c>
      <c r="F245" s="11">
        <f t="shared" si="6"/>
        <v>0.8571428571428571</v>
      </c>
      <c r="H245" s="2">
        <v>242</v>
      </c>
      <c r="I245">
        <v>6</v>
      </c>
      <c r="J245">
        <v>1</v>
      </c>
      <c r="K245" s="11">
        <f t="shared" si="7"/>
        <v>0.8571428571428571</v>
      </c>
    </row>
    <row r="246" spans="1:11" x14ac:dyDescent="0.2">
      <c r="A246" s="2">
        <v>243</v>
      </c>
      <c r="B246">
        <v>6</v>
      </c>
      <c r="C246">
        <v>4</v>
      </c>
      <c r="D246">
        <v>10</v>
      </c>
      <c r="E246" s="2">
        <v>243</v>
      </c>
      <c r="F246" s="11">
        <f t="shared" si="6"/>
        <v>0.6</v>
      </c>
      <c r="H246" s="2">
        <v>243</v>
      </c>
      <c r="I246">
        <v>6</v>
      </c>
      <c r="J246">
        <v>4</v>
      </c>
      <c r="K246" s="11">
        <f t="shared" si="7"/>
        <v>0.6</v>
      </c>
    </row>
    <row r="247" spans="1:11" x14ac:dyDescent="0.2">
      <c r="A247" s="2">
        <v>244</v>
      </c>
      <c r="B247">
        <v>12</v>
      </c>
      <c r="C247">
        <v>5</v>
      </c>
      <c r="D247">
        <v>17</v>
      </c>
      <c r="E247" s="2">
        <v>244</v>
      </c>
      <c r="F247" s="11">
        <f t="shared" si="6"/>
        <v>0.70588235294117652</v>
      </c>
      <c r="H247" s="2">
        <v>244</v>
      </c>
      <c r="I247">
        <v>12</v>
      </c>
      <c r="J247">
        <v>5</v>
      </c>
      <c r="K247" s="11">
        <f t="shared" si="7"/>
        <v>0.70588235294117652</v>
      </c>
    </row>
    <row r="248" spans="1:11" x14ac:dyDescent="0.2">
      <c r="A248" s="2">
        <v>245</v>
      </c>
      <c r="B248">
        <v>111</v>
      </c>
      <c r="C248">
        <v>3</v>
      </c>
      <c r="D248">
        <v>114</v>
      </c>
      <c r="E248" s="2">
        <v>245</v>
      </c>
      <c r="F248" s="11">
        <f t="shared" si="6"/>
        <v>0.97368421052631582</v>
      </c>
      <c r="H248" s="2">
        <v>245</v>
      </c>
      <c r="I248">
        <v>111</v>
      </c>
      <c r="J248">
        <v>3</v>
      </c>
      <c r="K248" s="11">
        <f t="shared" si="7"/>
        <v>0.97368421052631582</v>
      </c>
    </row>
    <row r="249" spans="1:11" x14ac:dyDescent="0.2">
      <c r="A249" s="2">
        <v>246</v>
      </c>
      <c r="B249">
        <v>6</v>
      </c>
      <c r="C249">
        <v>5</v>
      </c>
      <c r="D249">
        <v>11</v>
      </c>
      <c r="E249" s="2">
        <v>246</v>
      </c>
      <c r="F249" s="11">
        <f t="shared" si="6"/>
        <v>0.54545454545454541</v>
      </c>
      <c r="H249" s="2">
        <v>246</v>
      </c>
      <c r="I249">
        <v>6</v>
      </c>
      <c r="J249">
        <v>5</v>
      </c>
      <c r="K249" s="11">
        <f t="shared" si="7"/>
        <v>0.54545454545454541</v>
      </c>
    </row>
    <row r="250" spans="1:11" x14ac:dyDescent="0.2">
      <c r="A250" s="2">
        <v>247</v>
      </c>
      <c r="B250">
        <v>69</v>
      </c>
      <c r="C250">
        <v>11</v>
      </c>
      <c r="D250">
        <v>80</v>
      </c>
      <c r="E250" s="2">
        <v>247</v>
      </c>
      <c r="F250" s="11">
        <f t="shared" si="6"/>
        <v>0.86250000000000004</v>
      </c>
      <c r="H250" s="2">
        <v>247</v>
      </c>
      <c r="I250">
        <v>69</v>
      </c>
      <c r="J250">
        <v>11</v>
      </c>
      <c r="K250" s="11">
        <f t="shared" si="7"/>
        <v>0.86250000000000004</v>
      </c>
    </row>
    <row r="251" spans="1:11" x14ac:dyDescent="0.2">
      <c r="A251" s="2">
        <v>248</v>
      </c>
      <c r="B251">
        <v>5</v>
      </c>
      <c r="C251">
        <v>6</v>
      </c>
      <c r="D251">
        <v>11</v>
      </c>
      <c r="E251" s="2">
        <v>248</v>
      </c>
      <c r="F251" s="11">
        <f t="shared" si="6"/>
        <v>0.45454545454545453</v>
      </c>
      <c r="H251" s="2">
        <v>248</v>
      </c>
      <c r="I251">
        <v>5</v>
      </c>
      <c r="J251">
        <v>6</v>
      </c>
      <c r="K251" s="11">
        <f t="shared" si="7"/>
        <v>0.45454545454545453</v>
      </c>
    </row>
    <row r="252" spans="1:11" x14ac:dyDescent="0.2">
      <c r="A252" s="2">
        <v>249</v>
      </c>
      <c r="B252">
        <v>10</v>
      </c>
      <c r="C252">
        <v>4</v>
      </c>
      <c r="D252">
        <v>14</v>
      </c>
      <c r="E252" s="2">
        <v>249</v>
      </c>
      <c r="F252" s="11">
        <f t="shared" si="6"/>
        <v>0.7142857142857143</v>
      </c>
      <c r="H252" s="2">
        <v>249</v>
      </c>
      <c r="I252">
        <v>10</v>
      </c>
      <c r="J252">
        <v>4</v>
      </c>
      <c r="K252" s="11">
        <f t="shared" si="7"/>
        <v>0.7142857142857143</v>
      </c>
    </row>
    <row r="253" spans="1:11" x14ac:dyDescent="0.2">
      <c r="A253" s="2">
        <v>250</v>
      </c>
      <c r="B253">
        <v>26</v>
      </c>
      <c r="C253">
        <v>2</v>
      </c>
      <c r="D253">
        <v>28</v>
      </c>
      <c r="E253" s="2">
        <v>250</v>
      </c>
      <c r="F253" s="11">
        <f t="shared" si="6"/>
        <v>0.9285714285714286</v>
      </c>
      <c r="H253" s="2">
        <v>250</v>
      </c>
      <c r="I253">
        <v>26</v>
      </c>
      <c r="J253">
        <v>2</v>
      </c>
      <c r="K253" s="11">
        <f t="shared" si="7"/>
        <v>0.9285714285714286</v>
      </c>
    </row>
    <row r="254" spans="1:11" x14ac:dyDescent="0.2">
      <c r="A254" s="2">
        <v>251</v>
      </c>
      <c r="B254">
        <v>7</v>
      </c>
      <c r="C254">
        <v>4</v>
      </c>
      <c r="D254">
        <v>11</v>
      </c>
      <c r="E254" s="2">
        <v>251</v>
      </c>
      <c r="F254" s="11">
        <f t="shared" si="6"/>
        <v>0.63636363636363635</v>
      </c>
      <c r="H254" s="2">
        <v>251</v>
      </c>
      <c r="I254">
        <v>7</v>
      </c>
      <c r="J254">
        <v>4</v>
      </c>
      <c r="K254" s="11">
        <f t="shared" si="7"/>
        <v>0.63636363636363635</v>
      </c>
    </row>
    <row r="255" spans="1:11" x14ac:dyDescent="0.2">
      <c r="A255" s="2">
        <v>252</v>
      </c>
      <c r="B255">
        <v>13</v>
      </c>
      <c r="C255">
        <v>4</v>
      </c>
      <c r="D255">
        <v>17</v>
      </c>
      <c r="E255" s="2">
        <v>252</v>
      </c>
      <c r="F255" s="11">
        <f t="shared" si="6"/>
        <v>0.76470588235294112</v>
      </c>
      <c r="H255" s="2">
        <v>252</v>
      </c>
      <c r="I255">
        <v>13</v>
      </c>
      <c r="J255">
        <v>4</v>
      </c>
      <c r="K255" s="11">
        <f t="shared" si="7"/>
        <v>0.76470588235294112</v>
      </c>
    </row>
    <row r="256" spans="1:11" x14ac:dyDescent="0.2">
      <c r="A256" s="2">
        <v>253</v>
      </c>
      <c r="B256">
        <v>18</v>
      </c>
      <c r="C256">
        <v>4</v>
      </c>
      <c r="D256">
        <v>22</v>
      </c>
      <c r="E256" s="2">
        <v>253</v>
      </c>
      <c r="F256" s="11">
        <f t="shared" si="6"/>
        <v>0.81818181818181823</v>
      </c>
      <c r="H256" s="2">
        <v>253</v>
      </c>
      <c r="I256">
        <v>18</v>
      </c>
      <c r="J256">
        <v>4</v>
      </c>
      <c r="K256" s="11">
        <f t="shared" si="7"/>
        <v>0.81818181818181823</v>
      </c>
    </row>
    <row r="257" spans="1:11" x14ac:dyDescent="0.2">
      <c r="A257" s="2">
        <v>254</v>
      </c>
      <c r="B257">
        <v>13</v>
      </c>
      <c r="C257">
        <v>3</v>
      </c>
      <c r="D257">
        <v>16</v>
      </c>
      <c r="E257" s="2">
        <v>254</v>
      </c>
      <c r="F257" s="11">
        <f t="shared" si="6"/>
        <v>0.8125</v>
      </c>
      <c r="H257" s="2">
        <v>254</v>
      </c>
      <c r="I257">
        <v>13</v>
      </c>
      <c r="J257">
        <v>3</v>
      </c>
      <c r="K257" s="11">
        <f t="shared" si="7"/>
        <v>0.8125</v>
      </c>
    </row>
    <row r="258" spans="1:11" x14ac:dyDescent="0.2">
      <c r="A258" s="2">
        <v>255</v>
      </c>
      <c r="B258">
        <v>7</v>
      </c>
      <c r="C258">
        <v>4</v>
      </c>
      <c r="D258">
        <v>11</v>
      </c>
      <c r="E258" s="2">
        <v>255</v>
      </c>
      <c r="F258" s="11">
        <f t="shared" si="6"/>
        <v>0.63636363636363635</v>
      </c>
      <c r="H258" s="2">
        <v>255</v>
      </c>
      <c r="I258">
        <v>7</v>
      </c>
      <c r="J258">
        <v>4</v>
      </c>
      <c r="K258" s="11">
        <f t="shared" si="7"/>
        <v>0.63636363636363635</v>
      </c>
    </row>
    <row r="259" spans="1:11" x14ac:dyDescent="0.2">
      <c r="A259" s="2">
        <v>256</v>
      </c>
      <c r="B259">
        <v>73</v>
      </c>
      <c r="C259">
        <v>26</v>
      </c>
      <c r="D259">
        <v>99</v>
      </c>
      <c r="E259" s="2">
        <v>256</v>
      </c>
      <c r="F259" s="11">
        <f t="shared" ref="F259:F322" si="8">B259/(B259+C259)</f>
        <v>0.73737373737373735</v>
      </c>
      <c r="H259" s="2">
        <v>256</v>
      </c>
      <c r="I259">
        <v>73</v>
      </c>
      <c r="J259">
        <v>26</v>
      </c>
      <c r="K259" s="11">
        <f t="shared" si="7"/>
        <v>0.73737373737373735</v>
      </c>
    </row>
    <row r="260" spans="1:11" x14ac:dyDescent="0.2">
      <c r="A260" s="2">
        <v>257</v>
      </c>
      <c r="B260">
        <v>4</v>
      </c>
      <c r="C260">
        <v>1</v>
      </c>
      <c r="D260">
        <v>5</v>
      </c>
      <c r="E260" s="2">
        <v>257</v>
      </c>
      <c r="F260" s="11">
        <f t="shared" si="8"/>
        <v>0.8</v>
      </c>
      <c r="H260" s="2">
        <v>257</v>
      </c>
      <c r="I260">
        <v>4</v>
      </c>
      <c r="J260">
        <v>1</v>
      </c>
      <c r="K260" s="11">
        <f t="shared" ref="K260:K323" si="9">I260/(I260+J260)</f>
        <v>0.8</v>
      </c>
    </row>
    <row r="261" spans="1:11" x14ac:dyDescent="0.2">
      <c r="A261" s="2">
        <v>258</v>
      </c>
      <c r="B261">
        <v>30</v>
      </c>
      <c r="C261">
        <v>4</v>
      </c>
      <c r="D261">
        <v>34</v>
      </c>
      <c r="E261" s="2">
        <v>258</v>
      </c>
      <c r="F261" s="11">
        <f t="shared" si="8"/>
        <v>0.88235294117647056</v>
      </c>
      <c r="H261" s="2">
        <v>258</v>
      </c>
      <c r="I261">
        <v>30</v>
      </c>
      <c r="J261">
        <v>4</v>
      </c>
      <c r="K261" s="11">
        <f t="shared" si="9"/>
        <v>0.88235294117647056</v>
      </c>
    </row>
    <row r="262" spans="1:11" x14ac:dyDescent="0.2">
      <c r="A262" s="2">
        <v>259</v>
      </c>
      <c r="B262">
        <v>23</v>
      </c>
      <c r="C262">
        <v>10</v>
      </c>
      <c r="D262">
        <v>33</v>
      </c>
      <c r="E262" s="2">
        <v>259</v>
      </c>
      <c r="F262" s="11">
        <f t="shared" si="8"/>
        <v>0.69696969696969702</v>
      </c>
      <c r="H262" s="2">
        <v>259</v>
      </c>
      <c r="I262">
        <v>23</v>
      </c>
      <c r="J262">
        <v>10</v>
      </c>
      <c r="K262" s="11">
        <f t="shared" si="9"/>
        <v>0.69696969696969702</v>
      </c>
    </row>
    <row r="263" spans="1:11" x14ac:dyDescent="0.2">
      <c r="A263" s="2">
        <v>260</v>
      </c>
      <c r="B263">
        <v>7</v>
      </c>
      <c r="C263">
        <v>8</v>
      </c>
      <c r="D263">
        <v>15</v>
      </c>
      <c r="E263" s="2">
        <v>260</v>
      </c>
      <c r="F263" s="11">
        <f t="shared" si="8"/>
        <v>0.46666666666666667</v>
      </c>
      <c r="H263" s="2">
        <v>260</v>
      </c>
      <c r="I263">
        <v>7</v>
      </c>
      <c r="J263">
        <v>8</v>
      </c>
      <c r="K263" s="11">
        <f t="shared" si="9"/>
        <v>0.46666666666666667</v>
      </c>
    </row>
    <row r="264" spans="1:11" x14ac:dyDescent="0.2">
      <c r="A264" s="2">
        <v>261</v>
      </c>
      <c r="B264">
        <v>9</v>
      </c>
      <c r="C264">
        <v>3</v>
      </c>
      <c r="D264">
        <v>12</v>
      </c>
      <c r="E264" s="2">
        <v>261</v>
      </c>
      <c r="F264" s="11">
        <f t="shared" si="8"/>
        <v>0.75</v>
      </c>
      <c r="H264" s="2">
        <v>261</v>
      </c>
      <c r="I264">
        <v>9</v>
      </c>
      <c r="J264">
        <v>3</v>
      </c>
      <c r="K264" s="11">
        <f t="shared" si="9"/>
        <v>0.75</v>
      </c>
    </row>
    <row r="265" spans="1:11" x14ac:dyDescent="0.2">
      <c r="A265" s="2">
        <v>262</v>
      </c>
      <c r="B265">
        <v>8</v>
      </c>
      <c r="C265">
        <v>1</v>
      </c>
      <c r="D265">
        <v>9</v>
      </c>
      <c r="E265" s="2">
        <v>262</v>
      </c>
      <c r="F265" s="11">
        <f t="shared" si="8"/>
        <v>0.88888888888888884</v>
      </c>
      <c r="H265" s="2">
        <v>262</v>
      </c>
      <c r="I265">
        <v>8</v>
      </c>
      <c r="J265">
        <v>1</v>
      </c>
      <c r="K265" s="11">
        <f t="shared" si="9"/>
        <v>0.88888888888888884</v>
      </c>
    </row>
    <row r="266" spans="1:11" x14ac:dyDescent="0.2">
      <c r="A266" s="2">
        <v>263</v>
      </c>
      <c r="B266">
        <v>27</v>
      </c>
      <c r="D266">
        <v>27</v>
      </c>
      <c r="E266" s="2">
        <v>263</v>
      </c>
      <c r="F266" s="11">
        <f t="shared" si="8"/>
        <v>1</v>
      </c>
      <c r="H266" s="2">
        <v>263</v>
      </c>
      <c r="I266">
        <v>27</v>
      </c>
      <c r="K266" s="11">
        <f t="shared" si="9"/>
        <v>1</v>
      </c>
    </row>
    <row r="267" spans="1:11" x14ac:dyDescent="0.2">
      <c r="A267" s="2">
        <v>264</v>
      </c>
      <c r="B267">
        <v>2</v>
      </c>
      <c r="D267">
        <v>2</v>
      </c>
      <c r="E267" s="2">
        <v>264</v>
      </c>
      <c r="F267" s="11">
        <f t="shared" si="8"/>
        <v>1</v>
      </c>
      <c r="H267" s="2">
        <v>264</v>
      </c>
      <c r="I267">
        <v>2</v>
      </c>
      <c r="K267" s="11">
        <f t="shared" si="9"/>
        <v>1</v>
      </c>
    </row>
    <row r="268" spans="1:11" x14ac:dyDescent="0.2">
      <c r="A268" s="2">
        <v>265</v>
      </c>
      <c r="B268">
        <v>65</v>
      </c>
      <c r="C268">
        <v>13</v>
      </c>
      <c r="D268">
        <v>78</v>
      </c>
      <c r="E268" s="2">
        <v>265</v>
      </c>
      <c r="F268" s="11">
        <f t="shared" si="8"/>
        <v>0.83333333333333337</v>
      </c>
      <c r="H268" s="2">
        <v>265</v>
      </c>
      <c r="I268">
        <v>65</v>
      </c>
      <c r="J268">
        <v>13</v>
      </c>
      <c r="K268" s="11">
        <f t="shared" si="9"/>
        <v>0.83333333333333337</v>
      </c>
    </row>
    <row r="269" spans="1:11" x14ac:dyDescent="0.2">
      <c r="A269" s="2">
        <v>266</v>
      </c>
      <c r="B269">
        <v>4</v>
      </c>
      <c r="C269">
        <v>9</v>
      </c>
      <c r="D269">
        <v>13</v>
      </c>
      <c r="E269" s="2">
        <v>266</v>
      </c>
      <c r="F269" s="11">
        <f t="shared" si="8"/>
        <v>0.30769230769230771</v>
      </c>
      <c r="H269" s="2">
        <v>266</v>
      </c>
      <c r="I269">
        <v>4</v>
      </c>
      <c r="J269">
        <v>9</v>
      </c>
      <c r="K269" s="11">
        <f t="shared" si="9"/>
        <v>0.30769230769230771</v>
      </c>
    </row>
    <row r="270" spans="1:11" x14ac:dyDescent="0.2">
      <c r="A270" s="2">
        <v>267</v>
      </c>
      <c r="B270">
        <v>32</v>
      </c>
      <c r="C270">
        <v>4</v>
      </c>
      <c r="D270">
        <v>36</v>
      </c>
      <c r="E270" s="2">
        <v>267</v>
      </c>
      <c r="F270" s="11">
        <f t="shared" si="8"/>
        <v>0.88888888888888884</v>
      </c>
      <c r="H270" s="2">
        <v>267</v>
      </c>
      <c r="I270">
        <v>32</v>
      </c>
      <c r="J270">
        <v>4</v>
      </c>
      <c r="K270" s="11">
        <f t="shared" si="9"/>
        <v>0.88888888888888884</v>
      </c>
    </row>
    <row r="271" spans="1:11" x14ac:dyDescent="0.2">
      <c r="A271" s="2">
        <v>268</v>
      </c>
      <c r="B271">
        <v>19</v>
      </c>
      <c r="C271">
        <v>12</v>
      </c>
      <c r="D271">
        <v>31</v>
      </c>
      <c r="E271" s="2">
        <v>268</v>
      </c>
      <c r="F271" s="11">
        <f t="shared" si="8"/>
        <v>0.61290322580645162</v>
      </c>
      <c r="H271" s="2">
        <v>268</v>
      </c>
      <c r="I271">
        <v>19</v>
      </c>
      <c r="J271">
        <v>12</v>
      </c>
      <c r="K271" s="11">
        <f t="shared" si="9"/>
        <v>0.61290322580645162</v>
      </c>
    </row>
    <row r="272" spans="1:11" x14ac:dyDescent="0.2">
      <c r="A272" s="2">
        <v>269</v>
      </c>
      <c r="B272">
        <v>2</v>
      </c>
      <c r="C272">
        <v>20</v>
      </c>
      <c r="D272">
        <v>22</v>
      </c>
      <c r="E272" s="2">
        <v>269</v>
      </c>
      <c r="F272" s="11">
        <f t="shared" si="8"/>
        <v>9.0909090909090912E-2</v>
      </c>
      <c r="H272" s="2">
        <v>269</v>
      </c>
      <c r="I272">
        <v>2</v>
      </c>
      <c r="J272">
        <v>20</v>
      </c>
      <c r="K272" s="11">
        <f t="shared" si="9"/>
        <v>9.0909090909090912E-2</v>
      </c>
    </row>
    <row r="273" spans="1:11" x14ac:dyDescent="0.2">
      <c r="A273" s="2">
        <v>270</v>
      </c>
      <c r="B273">
        <v>26</v>
      </c>
      <c r="C273">
        <v>22</v>
      </c>
      <c r="D273">
        <v>48</v>
      </c>
      <c r="E273" s="2">
        <v>270</v>
      </c>
      <c r="F273" s="11">
        <f t="shared" si="8"/>
        <v>0.54166666666666663</v>
      </c>
      <c r="H273" s="2">
        <v>270</v>
      </c>
      <c r="I273">
        <v>26</v>
      </c>
      <c r="J273">
        <v>22</v>
      </c>
      <c r="K273" s="11">
        <f t="shared" si="9"/>
        <v>0.54166666666666663</v>
      </c>
    </row>
    <row r="274" spans="1:11" x14ac:dyDescent="0.2">
      <c r="A274" s="2">
        <v>271</v>
      </c>
      <c r="B274">
        <v>20</v>
      </c>
      <c r="C274">
        <v>11</v>
      </c>
      <c r="D274">
        <v>31</v>
      </c>
      <c r="E274" s="2">
        <v>271</v>
      </c>
      <c r="F274" s="11">
        <f t="shared" si="8"/>
        <v>0.64516129032258063</v>
      </c>
      <c r="H274" s="2">
        <v>271</v>
      </c>
      <c r="I274">
        <v>20</v>
      </c>
      <c r="J274">
        <v>11</v>
      </c>
      <c r="K274" s="11">
        <f t="shared" si="9"/>
        <v>0.64516129032258063</v>
      </c>
    </row>
    <row r="275" spans="1:11" x14ac:dyDescent="0.2">
      <c r="A275" s="2">
        <v>272</v>
      </c>
      <c r="B275">
        <v>3</v>
      </c>
      <c r="C275">
        <v>1</v>
      </c>
      <c r="D275">
        <v>4</v>
      </c>
      <c r="E275" s="2">
        <v>272</v>
      </c>
      <c r="F275" s="11">
        <f t="shared" si="8"/>
        <v>0.75</v>
      </c>
      <c r="H275" s="2">
        <v>272</v>
      </c>
      <c r="I275">
        <v>3</v>
      </c>
      <c r="J275">
        <v>1</v>
      </c>
      <c r="K275" s="11">
        <f t="shared" si="9"/>
        <v>0.75</v>
      </c>
    </row>
    <row r="276" spans="1:11" x14ac:dyDescent="0.2">
      <c r="A276" s="2">
        <v>273</v>
      </c>
      <c r="B276">
        <v>54</v>
      </c>
      <c r="C276">
        <v>2</v>
      </c>
      <c r="D276">
        <v>56</v>
      </c>
      <c r="E276" s="2">
        <v>273</v>
      </c>
      <c r="F276" s="11">
        <f t="shared" si="8"/>
        <v>0.9642857142857143</v>
      </c>
      <c r="H276" s="2">
        <v>273</v>
      </c>
      <c r="I276">
        <v>54</v>
      </c>
      <c r="J276">
        <v>2</v>
      </c>
      <c r="K276" s="11">
        <f t="shared" si="9"/>
        <v>0.9642857142857143</v>
      </c>
    </row>
    <row r="277" spans="1:11" x14ac:dyDescent="0.2">
      <c r="A277" s="2">
        <v>274</v>
      </c>
      <c r="B277">
        <v>6</v>
      </c>
      <c r="C277">
        <v>2</v>
      </c>
      <c r="D277">
        <v>8</v>
      </c>
      <c r="E277" s="2">
        <v>274</v>
      </c>
      <c r="F277" s="11">
        <f t="shared" si="8"/>
        <v>0.75</v>
      </c>
      <c r="H277" s="2">
        <v>274</v>
      </c>
      <c r="I277">
        <v>6</v>
      </c>
      <c r="J277">
        <v>2</v>
      </c>
      <c r="K277" s="11">
        <f t="shared" si="9"/>
        <v>0.75</v>
      </c>
    </row>
    <row r="278" spans="1:11" x14ac:dyDescent="0.2">
      <c r="A278" s="2">
        <v>275</v>
      </c>
      <c r="B278">
        <v>94</v>
      </c>
      <c r="C278">
        <v>1</v>
      </c>
      <c r="D278">
        <v>95</v>
      </c>
      <c r="E278" s="2">
        <v>275</v>
      </c>
      <c r="F278" s="11">
        <f t="shared" si="8"/>
        <v>0.98947368421052628</v>
      </c>
      <c r="H278" s="2">
        <v>275</v>
      </c>
      <c r="I278">
        <v>94</v>
      </c>
      <c r="J278">
        <v>1</v>
      </c>
      <c r="K278" s="11">
        <f t="shared" si="9"/>
        <v>0.98947368421052628</v>
      </c>
    </row>
    <row r="279" spans="1:11" x14ac:dyDescent="0.2">
      <c r="A279" s="2">
        <v>276</v>
      </c>
      <c r="B279">
        <v>46</v>
      </c>
      <c r="C279">
        <v>14</v>
      </c>
      <c r="D279">
        <v>60</v>
      </c>
      <c r="E279" s="2">
        <v>276</v>
      </c>
      <c r="F279" s="11">
        <f t="shared" si="8"/>
        <v>0.76666666666666672</v>
      </c>
      <c r="H279" s="2">
        <v>276</v>
      </c>
      <c r="I279">
        <v>46</v>
      </c>
      <c r="J279">
        <v>14</v>
      </c>
      <c r="K279" s="11">
        <f t="shared" si="9"/>
        <v>0.76666666666666672</v>
      </c>
    </row>
    <row r="280" spans="1:11" x14ac:dyDescent="0.2">
      <c r="A280" s="2">
        <v>277</v>
      </c>
      <c r="B280">
        <v>11</v>
      </c>
      <c r="C280">
        <v>16</v>
      </c>
      <c r="D280">
        <v>27</v>
      </c>
      <c r="E280" s="2">
        <v>277</v>
      </c>
      <c r="F280" s="11">
        <f t="shared" si="8"/>
        <v>0.40740740740740738</v>
      </c>
      <c r="H280" s="2">
        <v>277</v>
      </c>
      <c r="I280">
        <v>11</v>
      </c>
      <c r="J280">
        <v>16</v>
      </c>
      <c r="K280" s="11">
        <f t="shared" si="9"/>
        <v>0.40740740740740738</v>
      </c>
    </row>
    <row r="281" spans="1:11" x14ac:dyDescent="0.2">
      <c r="A281" s="2">
        <v>278</v>
      </c>
      <c r="B281">
        <v>6</v>
      </c>
      <c r="C281">
        <v>4</v>
      </c>
      <c r="D281">
        <v>10</v>
      </c>
      <c r="E281" s="2">
        <v>278</v>
      </c>
      <c r="F281" s="11">
        <f t="shared" si="8"/>
        <v>0.6</v>
      </c>
      <c r="H281" s="2">
        <v>278</v>
      </c>
      <c r="I281">
        <v>6</v>
      </c>
      <c r="J281">
        <v>4</v>
      </c>
      <c r="K281" s="11">
        <f t="shared" si="9"/>
        <v>0.6</v>
      </c>
    </row>
    <row r="282" spans="1:11" x14ac:dyDescent="0.2">
      <c r="A282" s="2">
        <v>279</v>
      </c>
      <c r="B282">
        <v>53</v>
      </c>
      <c r="C282">
        <v>6</v>
      </c>
      <c r="D282">
        <v>59</v>
      </c>
      <c r="E282" s="2">
        <v>279</v>
      </c>
      <c r="F282" s="11">
        <f t="shared" si="8"/>
        <v>0.89830508474576276</v>
      </c>
      <c r="H282" s="2">
        <v>279</v>
      </c>
      <c r="I282">
        <v>53</v>
      </c>
      <c r="J282">
        <v>6</v>
      </c>
      <c r="K282" s="11">
        <f t="shared" si="9"/>
        <v>0.89830508474576276</v>
      </c>
    </row>
    <row r="283" spans="1:11" x14ac:dyDescent="0.2">
      <c r="A283" s="2">
        <v>280</v>
      </c>
      <c r="B283">
        <v>47</v>
      </c>
      <c r="D283">
        <v>47</v>
      </c>
      <c r="E283" s="2">
        <v>280</v>
      </c>
      <c r="F283" s="11">
        <f t="shared" si="8"/>
        <v>1</v>
      </c>
      <c r="H283" s="2">
        <v>280</v>
      </c>
      <c r="I283">
        <v>47</v>
      </c>
      <c r="K283" s="11">
        <f t="shared" si="9"/>
        <v>1</v>
      </c>
    </row>
    <row r="284" spans="1:11" x14ac:dyDescent="0.2">
      <c r="A284" s="2">
        <v>281</v>
      </c>
      <c r="B284">
        <v>6</v>
      </c>
      <c r="C284">
        <v>1</v>
      </c>
      <c r="D284">
        <v>7</v>
      </c>
      <c r="E284" s="2">
        <v>281</v>
      </c>
      <c r="F284" s="11">
        <f t="shared" si="8"/>
        <v>0.8571428571428571</v>
      </c>
      <c r="H284" s="2">
        <v>281</v>
      </c>
      <c r="I284">
        <v>6</v>
      </c>
      <c r="J284">
        <v>1</v>
      </c>
      <c r="K284" s="11">
        <f t="shared" si="9"/>
        <v>0.8571428571428571</v>
      </c>
    </row>
    <row r="285" spans="1:11" x14ac:dyDescent="0.2">
      <c r="A285" s="2">
        <v>282</v>
      </c>
      <c r="B285">
        <v>3</v>
      </c>
      <c r="C285">
        <v>3</v>
      </c>
      <c r="D285">
        <v>6</v>
      </c>
      <c r="E285" s="2">
        <v>282</v>
      </c>
      <c r="F285" s="11">
        <f t="shared" si="8"/>
        <v>0.5</v>
      </c>
      <c r="H285" s="2">
        <v>282</v>
      </c>
      <c r="I285">
        <v>3</v>
      </c>
      <c r="J285">
        <v>3</v>
      </c>
      <c r="K285" s="11">
        <f t="shared" si="9"/>
        <v>0.5</v>
      </c>
    </row>
    <row r="286" spans="1:11" x14ac:dyDescent="0.2">
      <c r="A286" s="2">
        <v>283</v>
      </c>
      <c r="B286">
        <v>3</v>
      </c>
      <c r="C286">
        <v>4</v>
      </c>
      <c r="D286">
        <v>7</v>
      </c>
      <c r="E286" s="2">
        <v>283</v>
      </c>
      <c r="F286" s="11">
        <f t="shared" si="8"/>
        <v>0.42857142857142855</v>
      </c>
      <c r="H286" s="2">
        <v>283</v>
      </c>
      <c r="I286">
        <v>3</v>
      </c>
      <c r="J286">
        <v>4</v>
      </c>
      <c r="K286" s="11">
        <f t="shared" si="9"/>
        <v>0.42857142857142855</v>
      </c>
    </row>
    <row r="287" spans="1:11" x14ac:dyDescent="0.2">
      <c r="A287" s="2">
        <v>284</v>
      </c>
      <c r="B287">
        <v>2</v>
      </c>
      <c r="C287">
        <v>1</v>
      </c>
      <c r="D287">
        <v>3</v>
      </c>
      <c r="E287" s="2">
        <v>284</v>
      </c>
      <c r="F287" s="11">
        <f t="shared" si="8"/>
        <v>0.66666666666666663</v>
      </c>
      <c r="H287" s="2">
        <v>284</v>
      </c>
      <c r="I287">
        <v>2</v>
      </c>
      <c r="J287">
        <v>1</v>
      </c>
      <c r="K287" s="11">
        <f t="shared" si="9"/>
        <v>0.66666666666666663</v>
      </c>
    </row>
    <row r="288" spans="1:11" x14ac:dyDescent="0.2">
      <c r="A288" s="2">
        <v>285</v>
      </c>
      <c r="B288">
        <v>20</v>
      </c>
      <c r="D288">
        <v>20</v>
      </c>
      <c r="E288" s="2">
        <v>285</v>
      </c>
      <c r="F288" s="11">
        <f t="shared" si="8"/>
        <v>1</v>
      </c>
      <c r="H288" s="2">
        <v>285</v>
      </c>
      <c r="I288">
        <v>20</v>
      </c>
      <c r="K288" s="11">
        <f t="shared" si="9"/>
        <v>1</v>
      </c>
    </row>
    <row r="289" spans="1:11" x14ac:dyDescent="0.2">
      <c r="A289" s="2">
        <v>286</v>
      </c>
      <c r="B289">
        <v>36</v>
      </c>
      <c r="C289">
        <v>5</v>
      </c>
      <c r="D289">
        <v>41</v>
      </c>
      <c r="E289" s="2">
        <v>286</v>
      </c>
      <c r="F289" s="11">
        <f t="shared" si="8"/>
        <v>0.87804878048780488</v>
      </c>
      <c r="H289" s="2">
        <v>286</v>
      </c>
      <c r="I289">
        <v>36</v>
      </c>
      <c r="J289">
        <v>5</v>
      </c>
      <c r="K289" s="11">
        <f t="shared" si="9"/>
        <v>0.87804878048780488</v>
      </c>
    </row>
    <row r="290" spans="1:11" x14ac:dyDescent="0.2">
      <c r="A290" s="2">
        <v>287</v>
      </c>
      <c r="B290">
        <v>9</v>
      </c>
      <c r="C290">
        <v>1</v>
      </c>
      <c r="D290">
        <v>10</v>
      </c>
      <c r="E290" s="2">
        <v>287</v>
      </c>
      <c r="F290" s="11">
        <f t="shared" si="8"/>
        <v>0.9</v>
      </c>
      <c r="H290" s="2">
        <v>287</v>
      </c>
      <c r="I290">
        <v>9</v>
      </c>
      <c r="J290">
        <v>1</v>
      </c>
      <c r="K290" s="11">
        <f t="shared" si="9"/>
        <v>0.9</v>
      </c>
    </row>
    <row r="291" spans="1:11" x14ac:dyDescent="0.2">
      <c r="A291" s="2">
        <v>288</v>
      </c>
      <c r="B291">
        <v>3</v>
      </c>
      <c r="C291">
        <v>1</v>
      </c>
      <c r="D291">
        <v>4</v>
      </c>
      <c r="E291" s="2">
        <v>288</v>
      </c>
      <c r="F291" s="11">
        <f t="shared" si="8"/>
        <v>0.75</v>
      </c>
      <c r="H291" s="2">
        <v>288</v>
      </c>
      <c r="I291">
        <v>3</v>
      </c>
      <c r="J291">
        <v>1</v>
      </c>
      <c r="K291" s="11">
        <f t="shared" si="9"/>
        <v>0.75</v>
      </c>
    </row>
    <row r="292" spans="1:11" x14ac:dyDescent="0.2">
      <c r="A292" s="2">
        <v>289</v>
      </c>
      <c r="B292">
        <v>1</v>
      </c>
      <c r="D292">
        <v>1</v>
      </c>
      <c r="E292" s="2">
        <v>289</v>
      </c>
      <c r="F292" s="11">
        <f t="shared" si="8"/>
        <v>1</v>
      </c>
      <c r="H292" s="2">
        <v>289</v>
      </c>
      <c r="I292">
        <v>1</v>
      </c>
      <c r="J292">
        <v>0</v>
      </c>
      <c r="K292" s="11">
        <f t="shared" si="9"/>
        <v>1</v>
      </c>
    </row>
    <row r="293" spans="1:11" x14ac:dyDescent="0.2">
      <c r="A293" s="2">
        <v>290</v>
      </c>
      <c r="B293">
        <v>31</v>
      </c>
      <c r="C293">
        <v>10</v>
      </c>
      <c r="D293">
        <v>41</v>
      </c>
      <c r="E293" s="2">
        <v>290</v>
      </c>
      <c r="F293" s="11">
        <f t="shared" si="8"/>
        <v>0.75609756097560976</v>
      </c>
      <c r="H293" s="2">
        <v>290</v>
      </c>
      <c r="I293">
        <v>31</v>
      </c>
      <c r="J293">
        <v>10</v>
      </c>
      <c r="K293" s="11">
        <f t="shared" si="9"/>
        <v>0.75609756097560976</v>
      </c>
    </row>
    <row r="294" spans="1:11" x14ac:dyDescent="0.2">
      <c r="A294" s="2">
        <v>291</v>
      </c>
      <c r="B294">
        <v>20</v>
      </c>
      <c r="C294">
        <v>4</v>
      </c>
      <c r="D294">
        <v>24</v>
      </c>
      <c r="E294" s="2">
        <v>291</v>
      </c>
      <c r="F294" s="11">
        <f t="shared" si="8"/>
        <v>0.83333333333333337</v>
      </c>
      <c r="H294" s="2">
        <v>291</v>
      </c>
      <c r="I294">
        <v>20</v>
      </c>
      <c r="J294">
        <v>4</v>
      </c>
      <c r="K294" s="11">
        <f t="shared" si="9"/>
        <v>0.83333333333333337</v>
      </c>
    </row>
    <row r="295" spans="1:11" x14ac:dyDescent="0.2">
      <c r="A295" s="2">
        <v>292</v>
      </c>
      <c r="B295">
        <v>62</v>
      </c>
      <c r="C295">
        <v>14</v>
      </c>
      <c r="D295">
        <v>76</v>
      </c>
      <c r="E295" s="2">
        <v>292</v>
      </c>
      <c r="F295" s="11">
        <f t="shared" si="8"/>
        <v>0.81578947368421051</v>
      </c>
      <c r="H295" s="2">
        <v>292</v>
      </c>
      <c r="I295">
        <v>62</v>
      </c>
      <c r="J295">
        <v>14</v>
      </c>
      <c r="K295" s="11">
        <f t="shared" si="9"/>
        <v>0.81578947368421051</v>
      </c>
    </row>
    <row r="296" spans="1:11" x14ac:dyDescent="0.2">
      <c r="A296" s="2">
        <v>293</v>
      </c>
      <c r="B296">
        <v>2</v>
      </c>
      <c r="D296">
        <v>2</v>
      </c>
      <c r="E296" s="2">
        <v>293</v>
      </c>
      <c r="F296" s="11">
        <f t="shared" si="8"/>
        <v>1</v>
      </c>
      <c r="H296" s="2">
        <v>293</v>
      </c>
      <c r="I296">
        <v>2</v>
      </c>
      <c r="J296">
        <v>0</v>
      </c>
      <c r="K296" s="11">
        <f t="shared" si="9"/>
        <v>1</v>
      </c>
    </row>
    <row r="297" spans="1:11" x14ac:dyDescent="0.2">
      <c r="A297" s="2">
        <v>294</v>
      </c>
      <c r="B297">
        <v>2</v>
      </c>
      <c r="C297">
        <v>4</v>
      </c>
      <c r="D297">
        <v>6</v>
      </c>
      <c r="E297" s="2">
        <v>294</v>
      </c>
      <c r="F297" s="11">
        <f t="shared" si="8"/>
        <v>0.33333333333333331</v>
      </c>
      <c r="H297" s="2">
        <v>294</v>
      </c>
      <c r="I297">
        <v>2</v>
      </c>
      <c r="J297">
        <v>4</v>
      </c>
      <c r="K297" s="11">
        <f t="shared" si="9"/>
        <v>0.33333333333333331</v>
      </c>
    </row>
    <row r="298" spans="1:11" x14ac:dyDescent="0.2">
      <c r="A298" s="2">
        <v>295</v>
      </c>
      <c r="B298">
        <v>1</v>
      </c>
      <c r="C298">
        <v>1</v>
      </c>
      <c r="D298">
        <v>2</v>
      </c>
      <c r="E298" s="2">
        <v>295</v>
      </c>
      <c r="F298" s="11">
        <f t="shared" si="8"/>
        <v>0.5</v>
      </c>
      <c r="H298" s="2">
        <v>295</v>
      </c>
      <c r="I298">
        <v>1</v>
      </c>
      <c r="J298">
        <v>1</v>
      </c>
      <c r="K298" s="11">
        <f t="shared" si="9"/>
        <v>0.5</v>
      </c>
    </row>
    <row r="299" spans="1:11" x14ac:dyDescent="0.2">
      <c r="A299" s="2">
        <v>296</v>
      </c>
      <c r="B299">
        <v>26</v>
      </c>
      <c r="C299">
        <v>4</v>
      </c>
      <c r="D299">
        <v>30</v>
      </c>
      <c r="E299" s="2">
        <v>296</v>
      </c>
      <c r="F299" s="11">
        <f t="shared" si="8"/>
        <v>0.8666666666666667</v>
      </c>
      <c r="H299" s="2">
        <v>296</v>
      </c>
      <c r="I299">
        <v>26</v>
      </c>
      <c r="J299">
        <v>4</v>
      </c>
      <c r="K299" s="11">
        <f t="shared" si="9"/>
        <v>0.8666666666666667</v>
      </c>
    </row>
    <row r="300" spans="1:11" x14ac:dyDescent="0.2">
      <c r="A300" s="2">
        <v>297</v>
      </c>
      <c r="B300">
        <v>2</v>
      </c>
      <c r="C300">
        <v>2</v>
      </c>
      <c r="D300">
        <v>4</v>
      </c>
      <c r="E300" s="2">
        <v>297</v>
      </c>
      <c r="F300" s="11">
        <f t="shared" si="8"/>
        <v>0.5</v>
      </c>
      <c r="H300" s="2">
        <v>297</v>
      </c>
      <c r="I300">
        <v>2</v>
      </c>
      <c r="J300">
        <v>2</v>
      </c>
      <c r="K300" s="11">
        <f t="shared" si="9"/>
        <v>0.5</v>
      </c>
    </row>
    <row r="301" spans="1:11" x14ac:dyDescent="0.2">
      <c r="A301" s="2">
        <v>298</v>
      </c>
      <c r="B301">
        <v>5</v>
      </c>
      <c r="C301">
        <v>12</v>
      </c>
      <c r="D301">
        <v>17</v>
      </c>
      <c r="E301" s="2">
        <v>298</v>
      </c>
      <c r="F301" s="11">
        <f t="shared" si="8"/>
        <v>0.29411764705882354</v>
      </c>
      <c r="H301" s="2">
        <v>298</v>
      </c>
      <c r="I301">
        <v>5</v>
      </c>
      <c r="J301">
        <v>12</v>
      </c>
      <c r="K301" s="11">
        <f t="shared" si="9"/>
        <v>0.29411764705882354</v>
      </c>
    </row>
    <row r="302" spans="1:11" x14ac:dyDescent="0.2">
      <c r="A302" s="2">
        <v>299</v>
      </c>
      <c r="B302">
        <v>2</v>
      </c>
      <c r="D302">
        <v>2</v>
      </c>
      <c r="E302" s="2">
        <v>299</v>
      </c>
      <c r="F302" s="11">
        <f t="shared" si="8"/>
        <v>1</v>
      </c>
      <c r="H302" s="2">
        <v>299</v>
      </c>
      <c r="I302">
        <v>2</v>
      </c>
      <c r="J302">
        <v>0</v>
      </c>
      <c r="K302" s="11">
        <f t="shared" si="9"/>
        <v>1</v>
      </c>
    </row>
    <row r="303" spans="1:11" x14ac:dyDescent="0.2">
      <c r="A303" s="2">
        <v>300</v>
      </c>
      <c r="C303">
        <v>1</v>
      </c>
      <c r="D303">
        <v>1</v>
      </c>
      <c r="E303" s="2">
        <v>300</v>
      </c>
      <c r="F303" s="11">
        <f t="shared" si="8"/>
        <v>0</v>
      </c>
      <c r="H303" s="2">
        <v>300</v>
      </c>
      <c r="I303">
        <v>0</v>
      </c>
      <c r="J303">
        <v>1</v>
      </c>
      <c r="K303" s="11">
        <f t="shared" si="9"/>
        <v>0</v>
      </c>
    </row>
    <row r="304" spans="1:11" x14ac:dyDescent="0.2">
      <c r="A304" s="2">
        <v>301</v>
      </c>
      <c r="B304">
        <v>72</v>
      </c>
      <c r="C304">
        <v>18</v>
      </c>
      <c r="D304">
        <v>90</v>
      </c>
      <c r="E304" s="2">
        <v>301</v>
      </c>
      <c r="F304" s="11">
        <f t="shared" si="8"/>
        <v>0.8</v>
      </c>
      <c r="H304" s="2">
        <v>301</v>
      </c>
      <c r="I304">
        <v>72</v>
      </c>
      <c r="J304">
        <v>18</v>
      </c>
      <c r="K304" s="11">
        <f t="shared" si="9"/>
        <v>0.8</v>
      </c>
    </row>
    <row r="305" spans="1:11" x14ac:dyDescent="0.2">
      <c r="A305" s="2">
        <v>302</v>
      </c>
      <c r="B305">
        <v>19</v>
      </c>
      <c r="C305">
        <v>2</v>
      </c>
      <c r="D305">
        <v>21</v>
      </c>
      <c r="E305" s="2">
        <v>302</v>
      </c>
      <c r="F305" s="11">
        <f t="shared" si="8"/>
        <v>0.90476190476190477</v>
      </c>
      <c r="H305" s="2">
        <v>302</v>
      </c>
      <c r="I305">
        <v>19</v>
      </c>
      <c r="J305">
        <v>2</v>
      </c>
      <c r="K305" s="11">
        <f t="shared" si="9"/>
        <v>0.90476190476190477</v>
      </c>
    </row>
    <row r="306" spans="1:11" x14ac:dyDescent="0.2">
      <c r="A306" s="2">
        <v>303</v>
      </c>
      <c r="B306">
        <v>14</v>
      </c>
      <c r="C306">
        <v>6</v>
      </c>
      <c r="D306">
        <v>20</v>
      </c>
      <c r="E306" s="2">
        <v>303</v>
      </c>
      <c r="F306" s="11">
        <f t="shared" si="8"/>
        <v>0.7</v>
      </c>
      <c r="H306" s="2">
        <v>303</v>
      </c>
      <c r="I306">
        <v>14</v>
      </c>
      <c r="J306">
        <v>6</v>
      </c>
      <c r="K306" s="11">
        <f t="shared" si="9"/>
        <v>0.7</v>
      </c>
    </row>
    <row r="307" spans="1:11" x14ac:dyDescent="0.2">
      <c r="A307" s="2">
        <v>304</v>
      </c>
      <c r="B307">
        <v>88</v>
      </c>
      <c r="C307">
        <v>5</v>
      </c>
      <c r="D307">
        <v>93</v>
      </c>
      <c r="E307" s="2">
        <v>304</v>
      </c>
      <c r="F307" s="11">
        <f t="shared" si="8"/>
        <v>0.94623655913978499</v>
      </c>
      <c r="H307" s="2">
        <v>304</v>
      </c>
      <c r="I307">
        <v>88</v>
      </c>
      <c r="J307">
        <v>5</v>
      </c>
      <c r="K307" s="11">
        <f t="shared" si="9"/>
        <v>0.94623655913978499</v>
      </c>
    </row>
    <row r="308" spans="1:11" x14ac:dyDescent="0.2">
      <c r="A308" s="2">
        <v>305</v>
      </c>
      <c r="B308">
        <v>86</v>
      </c>
      <c r="D308">
        <v>86</v>
      </c>
      <c r="E308" s="2">
        <v>305</v>
      </c>
      <c r="F308" s="11">
        <f t="shared" si="8"/>
        <v>1</v>
      </c>
      <c r="H308" s="2">
        <v>305</v>
      </c>
      <c r="I308">
        <v>86</v>
      </c>
      <c r="J308">
        <v>0</v>
      </c>
      <c r="K308" s="11">
        <f t="shared" si="9"/>
        <v>1</v>
      </c>
    </row>
    <row r="309" spans="1:11" x14ac:dyDescent="0.2">
      <c r="A309" s="2">
        <v>306</v>
      </c>
      <c r="C309">
        <v>2</v>
      </c>
      <c r="D309">
        <v>2</v>
      </c>
      <c r="E309" s="2">
        <v>306</v>
      </c>
      <c r="F309" s="11">
        <f t="shared" si="8"/>
        <v>0</v>
      </c>
      <c r="H309" s="2">
        <v>306</v>
      </c>
      <c r="I309">
        <v>0</v>
      </c>
      <c r="J309">
        <v>2</v>
      </c>
      <c r="K309" s="11">
        <f t="shared" si="9"/>
        <v>0</v>
      </c>
    </row>
    <row r="310" spans="1:11" x14ac:dyDescent="0.2">
      <c r="A310" s="2">
        <v>307</v>
      </c>
      <c r="B310">
        <v>3</v>
      </c>
      <c r="D310">
        <v>3</v>
      </c>
      <c r="E310" s="2">
        <v>307</v>
      </c>
      <c r="F310" s="11">
        <f t="shared" si="8"/>
        <v>1</v>
      </c>
      <c r="H310" s="2">
        <v>307</v>
      </c>
      <c r="I310">
        <v>3</v>
      </c>
      <c r="J310">
        <v>0</v>
      </c>
      <c r="K310" s="11">
        <f t="shared" si="9"/>
        <v>1</v>
      </c>
    </row>
    <row r="311" spans="1:11" x14ac:dyDescent="0.2">
      <c r="A311" s="2">
        <v>308</v>
      </c>
      <c r="B311">
        <v>37</v>
      </c>
      <c r="D311">
        <v>37</v>
      </c>
      <c r="E311" s="2">
        <v>308</v>
      </c>
      <c r="F311" s="11">
        <f t="shared" si="8"/>
        <v>1</v>
      </c>
      <c r="H311" s="2">
        <v>308</v>
      </c>
      <c r="I311">
        <v>37</v>
      </c>
      <c r="J311">
        <v>0</v>
      </c>
      <c r="K311" s="11">
        <f t="shared" si="9"/>
        <v>1</v>
      </c>
    </row>
    <row r="312" spans="1:11" x14ac:dyDescent="0.2">
      <c r="A312" s="2">
        <v>309</v>
      </c>
      <c r="B312">
        <v>13</v>
      </c>
      <c r="C312">
        <v>8</v>
      </c>
      <c r="D312">
        <v>21</v>
      </c>
      <c r="E312" s="2">
        <v>309</v>
      </c>
      <c r="F312" s="11">
        <f t="shared" si="8"/>
        <v>0.61904761904761907</v>
      </c>
      <c r="H312" s="2">
        <v>309</v>
      </c>
      <c r="I312">
        <v>13</v>
      </c>
      <c r="J312">
        <v>8</v>
      </c>
      <c r="K312" s="11">
        <f t="shared" si="9"/>
        <v>0.61904761904761907</v>
      </c>
    </row>
    <row r="313" spans="1:11" x14ac:dyDescent="0.2">
      <c r="A313" s="2">
        <v>310</v>
      </c>
      <c r="B313">
        <v>3</v>
      </c>
      <c r="D313">
        <v>3</v>
      </c>
      <c r="E313" s="2">
        <v>310</v>
      </c>
      <c r="F313" s="11">
        <f t="shared" si="8"/>
        <v>1</v>
      </c>
      <c r="H313" s="2">
        <v>310</v>
      </c>
      <c r="I313">
        <v>3</v>
      </c>
      <c r="J313">
        <v>0</v>
      </c>
      <c r="K313" s="11">
        <f t="shared" si="9"/>
        <v>1</v>
      </c>
    </row>
    <row r="314" spans="1:11" x14ac:dyDescent="0.2">
      <c r="A314" s="2">
        <v>311</v>
      </c>
      <c r="B314">
        <v>1</v>
      </c>
      <c r="C314">
        <v>1</v>
      </c>
      <c r="D314">
        <v>2</v>
      </c>
      <c r="E314" s="2">
        <v>311</v>
      </c>
      <c r="F314" s="11">
        <f t="shared" si="8"/>
        <v>0.5</v>
      </c>
      <c r="H314" s="2">
        <v>311</v>
      </c>
      <c r="I314">
        <v>1</v>
      </c>
      <c r="J314">
        <v>1</v>
      </c>
      <c r="K314" s="11">
        <f t="shared" si="9"/>
        <v>0.5</v>
      </c>
    </row>
    <row r="315" spans="1:11" x14ac:dyDescent="0.2">
      <c r="A315" s="2">
        <v>313</v>
      </c>
      <c r="B315">
        <v>4</v>
      </c>
      <c r="D315">
        <v>4</v>
      </c>
      <c r="E315" s="2">
        <v>313</v>
      </c>
      <c r="F315" s="11">
        <f t="shared" si="8"/>
        <v>1</v>
      </c>
      <c r="H315" s="2">
        <v>313</v>
      </c>
      <c r="I315">
        <v>4</v>
      </c>
      <c r="J315">
        <v>0</v>
      </c>
      <c r="K315" s="11">
        <f t="shared" si="9"/>
        <v>1</v>
      </c>
    </row>
    <row r="316" spans="1:11" x14ac:dyDescent="0.2">
      <c r="A316" s="2">
        <v>314</v>
      </c>
      <c r="B316">
        <v>23</v>
      </c>
      <c r="D316">
        <v>23</v>
      </c>
      <c r="E316" s="2">
        <v>314</v>
      </c>
      <c r="F316" s="11">
        <f t="shared" si="8"/>
        <v>1</v>
      </c>
      <c r="H316" s="2">
        <v>314</v>
      </c>
      <c r="I316">
        <v>23</v>
      </c>
      <c r="J316">
        <v>0</v>
      </c>
      <c r="K316" s="11">
        <f t="shared" si="9"/>
        <v>1</v>
      </c>
    </row>
    <row r="317" spans="1:11" x14ac:dyDescent="0.2">
      <c r="A317" s="2">
        <v>315</v>
      </c>
      <c r="B317">
        <v>25</v>
      </c>
      <c r="C317">
        <v>20</v>
      </c>
      <c r="D317">
        <v>45</v>
      </c>
      <c r="E317" s="2">
        <v>315</v>
      </c>
      <c r="F317" s="11">
        <f t="shared" si="8"/>
        <v>0.55555555555555558</v>
      </c>
      <c r="H317" s="2">
        <v>315</v>
      </c>
      <c r="I317">
        <v>25</v>
      </c>
      <c r="J317">
        <v>20</v>
      </c>
      <c r="K317" s="11">
        <f t="shared" si="9"/>
        <v>0.55555555555555558</v>
      </c>
    </row>
    <row r="318" spans="1:11" x14ac:dyDescent="0.2">
      <c r="A318" s="2">
        <v>317</v>
      </c>
      <c r="B318">
        <v>54</v>
      </c>
      <c r="D318">
        <v>54</v>
      </c>
      <c r="E318" s="2">
        <v>317</v>
      </c>
      <c r="F318" s="11">
        <f t="shared" si="8"/>
        <v>1</v>
      </c>
      <c r="H318" s="2">
        <v>317</v>
      </c>
      <c r="I318">
        <v>54</v>
      </c>
      <c r="J318">
        <v>0</v>
      </c>
      <c r="K318" s="11">
        <f t="shared" si="9"/>
        <v>1</v>
      </c>
    </row>
    <row r="319" spans="1:11" x14ac:dyDescent="0.2">
      <c r="A319" s="2">
        <v>318</v>
      </c>
      <c r="C319">
        <v>1</v>
      </c>
      <c r="D319">
        <v>1</v>
      </c>
      <c r="E319" s="2">
        <v>318</v>
      </c>
      <c r="F319" s="11">
        <f t="shared" si="8"/>
        <v>0</v>
      </c>
      <c r="H319" s="2">
        <v>318</v>
      </c>
      <c r="I319">
        <v>0</v>
      </c>
      <c r="J319">
        <v>1</v>
      </c>
      <c r="K319" s="11">
        <f t="shared" si="9"/>
        <v>0</v>
      </c>
    </row>
    <row r="320" spans="1:11" x14ac:dyDescent="0.2">
      <c r="A320" s="2">
        <v>319</v>
      </c>
      <c r="B320">
        <v>2</v>
      </c>
      <c r="D320">
        <v>2</v>
      </c>
      <c r="E320" s="2">
        <v>319</v>
      </c>
      <c r="F320" s="11">
        <f t="shared" si="8"/>
        <v>1</v>
      </c>
      <c r="H320" s="2">
        <v>319</v>
      </c>
      <c r="I320">
        <v>2</v>
      </c>
      <c r="J320">
        <v>0</v>
      </c>
      <c r="K320" s="11">
        <f t="shared" si="9"/>
        <v>1</v>
      </c>
    </row>
    <row r="321" spans="1:11" x14ac:dyDescent="0.2">
      <c r="A321" s="2">
        <v>320</v>
      </c>
      <c r="B321">
        <v>59</v>
      </c>
      <c r="C321">
        <v>13</v>
      </c>
      <c r="D321">
        <v>72</v>
      </c>
      <c r="E321" s="2">
        <v>320</v>
      </c>
      <c r="F321" s="11">
        <f t="shared" si="8"/>
        <v>0.81944444444444442</v>
      </c>
      <c r="H321" s="2">
        <v>320</v>
      </c>
      <c r="I321">
        <v>59</v>
      </c>
      <c r="J321">
        <v>13</v>
      </c>
      <c r="K321" s="11">
        <f t="shared" si="9"/>
        <v>0.81944444444444442</v>
      </c>
    </row>
    <row r="322" spans="1:11" x14ac:dyDescent="0.2">
      <c r="A322" s="2">
        <v>322</v>
      </c>
      <c r="B322">
        <v>27</v>
      </c>
      <c r="C322">
        <v>20</v>
      </c>
      <c r="D322">
        <v>47</v>
      </c>
      <c r="E322" s="2">
        <v>322</v>
      </c>
      <c r="F322" s="11">
        <f t="shared" si="8"/>
        <v>0.57446808510638303</v>
      </c>
      <c r="H322" s="2">
        <v>322</v>
      </c>
      <c r="I322">
        <v>27</v>
      </c>
      <c r="J322">
        <v>20</v>
      </c>
      <c r="K322" s="11">
        <f t="shared" si="9"/>
        <v>0.57446808510638303</v>
      </c>
    </row>
    <row r="323" spans="1:11" x14ac:dyDescent="0.2">
      <c r="A323" s="2">
        <v>323</v>
      </c>
      <c r="B323">
        <v>19</v>
      </c>
      <c r="C323">
        <v>3</v>
      </c>
      <c r="D323">
        <v>22</v>
      </c>
      <c r="E323" s="2">
        <v>323</v>
      </c>
      <c r="F323" s="11">
        <f t="shared" ref="F323:F353" si="10">B323/(B323+C323)</f>
        <v>0.86363636363636365</v>
      </c>
      <c r="H323" s="2">
        <v>323</v>
      </c>
      <c r="I323">
        <v>19</v>
      </c>
      <c r="J323">
        <v>3</v>
      </c>
      <c r="K323" s="11">
        <f t="shared" si="9"/>
        <v>0.86363636363636365</v>
      </c>
    </row>
    <row r="324" spans="1:11" x14ac:dyDescent="0.2">
      <c r="A324" s="2">
        <v>324</v>
      </c>
      <c r="B324">
        <v>1</v>
      </c>
      <c r="D324">
        <v>1</v>
      </c>
      <c r="E324" s="2">
        <v>324</v>
      </c>
      <c r="F324" s="11">
        <f t="shared" si="10"/>
        <v>1</v>
      </c>
      <c r="H324" s="2">
        <v>324</v>
      </c>
      <c r="I324">
        <v>1</v>
      </c>
      <c r="J324">
        <v>0</v>
      </c>
      <c r="K324" s="11">
        <f t="shared" ref="K324:K353" si="11">I324/(I324+J324)</f>
        <v>1</v>
      </c>
    </row>
    <row r="325" spans="1:11" x14ac:dyDescent="0.2">
      <c r="A325" s="2">
        <v>325</v>
      </c>
      <c r="B325">
        <v>1</v>
      </c>
      <c r="D325">
        <v>1</v>
      </c>
      <c r="E325" s="2">
        <v>325</v>
      </c>
      <c r="F325" s="11">
        <f t="shared" si="10"/>
        <v>1</v>
      </c>
      <c r="H325" s="2">
        <v>325</v>
      </c>
      <c r="I325">
        <v>1</v>
      </c>
      <c r="J325">
        <v>0</v>
      </c>
      <c r="K325" s="11">
        <f t="shared" si="11"/>
        <v>1</v>
      </c>
    </row>
    <row r="326" spans="1:11" x14ac:dyDescent="0.2">
      <c r="A326" s="2">
        <v>326</v>
      </c>
      <c r="B326">
        <v>2</v>
      </c>
      <c r="D326">
        <v>2</v>
      </c>
      <c r="E326" s="2">
        <v>326</v>
      </c>
      <c r="F326" s="11">
        <f t="shared" si="10"/>
        <v>1</v>
      </c>
      <c r="H326" s="2">
        <v>326</v>
      </c>
      <c r="I326">
        <v>2</v>
      </c>
      <c r="J326">
        <v>0</v>
      </c>
      <c r="K326" s="11">
        <f t="shared" si="11"/>
        <v>1</v>
      </c>
    </row>
    <row r="327" spans="1:11" x14ac:dyDescent="0.2">
      <c r="A327" s="2">
        <v>328</v>
      </c>
      <c r="B327">
        <v>1</v>
      </c>
      <c r="D327">
        <v>1</v>
      </c>
      <c r="E327" s="2">
        <v>328</v>
      </c>
      <c r="F327" s="11">
        <f t="shared" si="10"/>
        <v>1</v>
      </c>
      <c r="H327" s="2">
        <v>328</v>
      </c>
      <c r="I327">
        <v>1</v>
      </c>
      <c r="J327">
        <v>0</v>
      </c>
      <c r="K327" s="11">
        <f t="shared" si="11"/>
        <v>1</v>
      </c>
    </row>
    <row r="328" spans="1:11" x14ac:dyDescent="0.2">
      <c r="A328" s="2">
        <v>330</v>
      </c>
      <c r="B328">
        <v>3</v>
      </c>
      <c r="D328">
        <v>3</v>
      </c>
      <c r="E328" s="2">
        <v>330</v>
      </c>
      <c r="F328" s="11">
        <f t="shared" si="10"/>
        <v>1</v>
      </c>
      <c r="H328" s="2">
        <v>330</v>
      </c>
      <c r="I328">
        <v>3</v>
      </c>
      <c r="J328">
        <v>0</v>
      </c>
      <c r="K328" s="11">
        <f t="shared" si="11"/>
        <v>1</v>
      </c>
    </row>
    <row r="329" spans="1:11" x14ac:dyDescent="0.2">
      <c r="A329" s="2">
        <v>331</v>
      </c>
      <c r="B329">
        <v>2</v>
      </c>
      <c r="D329">
        <v>2</v>
      </c>
      <c r="E329" s="2">
        <v>331</v>
      </c>
      <c r="F329" s="11">
        <f t="shared" si="10"/>
        <v>1</v>
      </c>
      <c r="H329" s="2">
        <v>331</v>
      </c>
      <c r="I329">
        <v>2</v>
      </c>
      <c r="J329">
        <v>0</v>
      </c>
      <c r="K329" s="11">
        <f t="shared" si="11"/>
        <v>1</v>
      </c>
    </row>
    <row r="330" spans="1:11" x14ac:dyDescent="0.2">
      <c r="A330" s="2">
        <v>332</v>
      </c>
      <c r="B330">
        <v>1</v>
      </c>
      <c r="C330">
        <v>3</v>
      </c>
      <c r="D330">
        <v>4</v>
      </c>
      <c r="E330" s="2">
        <v>332</v>
      </c>
      <c r="F330" s="11">
        <f t="shared" si="10"/>
        <v>0.25</v>
      </c>
      <c r="H330" s="2">
        <v>332</v>
      </c>
      <c r="I330">
        <v>1</v>
      </c>
      <c r="J330">
        <v>3</v>
      </c>
      <c r="K330" s="11">
        <f t="shared" si="11"/>
        <v>0.25</v>
      </c>
    </row>
    <row r="331" spans="1:11" x14ac:dyDescent="0.2">
      <c r="A331" s="2">
        <v>333</v>
      </c>
      <c r="B331">
        <v>2</v>
      </c>
      <c r="D331">
        <v>2</v>
      </c>
      <c r="E331" s="2">
        <v>333</v>
      </c>
      <c r="F331" s="11">
        <f t="shared" si="10"/>
        <v>1</v>
      </c>
      <c r="H331" s="2">
        <v>333</v>
      </c>
      <c r="I331">
        <v>2</v>
      </c>
      <c r="J331">
        <v>0</v>
      </c>
      <c r="K331" s="11">
        <f t="shared" si="11"/>
        <v>1</v>
      </c>
    </row>
    <row r="332" spans="1:11" x14ac:dyDescent="0.2">
      <c r="A332" s="2">
        <v>335</v>
      </c>
      <c r="B332">
        <v>2</v>
      </c>
      <c r="C332">
        <v>28</v>
      </c>
      <c r="D332">
        <v>30</v>
      </c>
      <c r="E332" s="2">
        <v>335</v>
      </c>
      <c r="F332" s="11">
        <f t="shared" si="10"/>
        <v>6.6666666666666666E-2</v>
      </c>
      <c r="H332" s="2">
        <v>335</v>
      </c>
      <c r="I332">
        <v>2</v>
      </c>
      <c r="J332">
        <v>28</v>
      </c>
      <c r="K332" s="11">
        <f t="shared" si="11"/>
        <v>6.6666666666666666E-2</v>
      </c>
    </row>
    <row r="333" spans="1:11" x14ac:dyDescent="0.2">
      <c r="A333" s="2">
        <v>336</v>
      </c>
      <c r="C333">
        <v>15</v>
      </c>
      <c r="D333">
        <v>15</v>
      </c>
      <c r="E333" s="2">
        <v>336</v>
      </c>
      <c r="F333" s="11">
        <f t="shared" si="10"/>
        <v>0</v>
      </c>
      <c r="H333" s="2">
        <v>336</v>
      </c>
      <c r="I333">
        <v>0</v>
      </c>
      <c r="J333">
        <v>15</v>
      </c>
      <c r="K333" s="11">
        <f t="shared" si="11"/>
        <v>0</v>
      </c>
    </row>
    <row r="334" spans="1:11" x14ac:dyDescent="0.2">
      <c r="A334" s="2">
        <v>338</v>
      </c>
      <c r="B334">
        <v>11</v>
      </c>
      <c r="C334">
        <v>12</v>
      </c>
      <c r="D334">
        <v>23</v>
      </c>
      <c r="E334" s="2">
        <v>338</v>
      </c>
      <c r="F334" s="11">
        <f t="shared" si="10"/>
        <v>0.47826086956521741</v>
      </c>
      <c r="H334" s="2">
        <v>338</v>
      </c>
      <c r="I334">
        <v>11</v>
      </c>
      <c r="J334">
        <v>12</v>
      </c>
      <c r="K334" s="11">
        <f t="shared" si="11"/>
        <v>0.47826086956521741</v>
      </c>
    </row>
    <row r="335" spans="1:11" x14ac:dyDescent="0.2">
      <c r="A335" s="2">
        <v>341</v>
      </c>
      <c r="B335">
        <v>1</v>
      </c>
      <c r="D335">
        <v>1</v>
      </c>
      <c r="E335" s="2">
        <v>341</v>
      </c>
      <c r="F335" s="11">
        <f t="shared" si="10"/>
        <v>1</v>
      </c>
      <c r="H335" s="2">
        <v>341</v>
      </c>
      <c r="I335">
        <v>1</v>
      </c>
      <c r="J335">
        <v>0</v>
      </c>
      <c r="K335" s="11">
        <f t="shared" si="11"/>
        <v>1</v>
      </c>
    </row>
    <row r="336" spans="1:11" x14ac:dyDescent="0.2">
      <c r="A336" s="2">
        <v>345</v>
      </c>
      <c r="B336">
        <v>1</v>
      </c>
      <c r="D336">
        <v>1</v>
      </c>
      <c r="E336" s="2">
        <v>345</v>
      </c>
      <c r="F336" s="11">
        <f t="shared" si="10"/>
        <v>1</v>
      </c>
      <c r="H336" s="2">
        <v>345</v>
      </c>
      <c r="I336">
        <v>1</v>
      </c>
      <c r="J336">
        <v>0</v>
      </c>
      <c r="K336" s="11">
        <f t="shared" si="11"/>
        <v>1</v>
      </c>
    </row>
    <row r="337" spans="1:11" x14ac:dyDescent="0.2">
      <c r="A337" s="2">
        <v>346</v>
      </c>
      <c r="B337">
        <v>65</v>
      </c>
      <c r="C337">
        <v>7</v>
      </c>
      <c r="D337">
        <v>72</v>
      </c>
      <c r="E337" s="2">
        <v>346</v>
      </c>
      <c r="F337" s="11">
        <f t="shared" si="10"/>
        <v>0.90277777777777779</v>
      </c>
      <c r="H337" s="2">
        <v>346</v>
      </c>
      <c r="I337">
        <v>65</v>
      </c>
      <c r="J337">
        <v>7</v>
      </c>
      <c r="K337" s="11">
        <f t="shared" si="11"/>
        <v>0.90277777777777779</v>
      </c>
    </row>
    <row r="338" spans="1:11" x14ac:dyDescent="0.2">
      <c r="A338" s="2">
        <v>348</v>
      </c>
      <c r="C338">
        <v>1</v>
      </c>
      <c r="D338">
        <v>1</v>
      </c>
      <c r="E338" s="2">
        <v>348</v>
      </c>
      <c r="F338" s="11">
        <f t="shared" si="10"/>
        <v>0</v>
      </c>
      <c r="H338" s="2">
        <v>348</v>
      </c>
      <c r="I338">
        <v>0</v>
      </c>
      <c r="J338">
        <v>1</v>
      </c>
      <c r="K338" s="11">
        <f t="shared" si="11"/>
        <v>0</v>
      </c>
    </row>
    <row r="339" spans="1:11" x14ac:dyDescent="0.2">
      <c r="A339" s="2">
        <v>349</v>
      </c>
      <c r="B339">
        <v>28</v>
      </c>
      <c r="C339">
        <v>4</v>
      </c>
      <c r="D339">
        <v>32</v>
      </c>
      <c r="E339" s="2">
        <v>349</v>
      </c>
      <c r="F339" s="11">
        <f t="shared" si="10"/>
        <v>0.875</v>
      </c>
      <c r="H339" s="2">
        <v>349</v>
      </c>
      <c r="I339">
        <v>28</v>
      </c>
      <c r="J339">
        <v>4</v>
      </c>
      <c r="K339" s="11">
        <f t="shared" si="11"/>
        <v>0.875</v>
      </c>
    </row>
    <row r="340" spans="1:11" x14ac:dyDescent="0.2">
      <c r="A340" s="2">
        <v>350</v>
      </c>
      <c r="B340">
        <v>1</v>
      </c>
      <c r="D340">
        <v>1</v>
      </c>
      <c r="E340" s="2">
        <v>350</v>
      </c>
      <c r="F340" s="11">
        <f t="shared" si="10"/>
        <v>1</v>
      </c>
      <c r="H340" s="2">
        <v>350</v>
      </c>
      <c r="I340">
        <v>1</v>
      </c>
      <c r="J340">
        <v>0</v>
      </c>
      <c r="K340" s="11">
        <f t="shared" si="11"/>
        <v>1</v>
      </c>
    </row>
    <row r="341" spans="1:11" x14ac:dyDescent="0.2">
      <c r="A341" s="2">
        <v>351</v>
      </c>
      <c r="C341">
        <v>1</v>
      </c>
      <c r="D341">
        <v>1</v>
      </c>
      <c r="E341" s="2">
        <v>351</v>
      </c>
      <c r="F341" s="11">
        <f t="shared" si="10"/>
        <v>0</v>
      </c>
      <c r="H341" s="2">
        <v>351</v>
      </c>
      <c r="I341">
        <v>0</v>
      </c>
      <c r="J341">
        <v>1</v>
      </c>
      <c r="K341" s="11">
        <f t="shared" si="11"/>
        <v>0</v>
      </c>
    </row>
    <row r="342" spans="1:11" x14ac:dyDescent="0.2">
      <c r="A342" s="2">
        <v>352</v>
      </c>
      <c r="B342">
        <v>1</v>
      </c>
      <c r="D342">
        <v>1</v>
      </c>
      <c r="E342" s="2">
        <v>352</v>
      </c>
      <c r="F342" s="11">
        <f t="shared" si="10"/>
        <v>1</v>
      </c>
      <c r="H342" s="2">
        <v>352</v>
      </c>
      <c r="I342">
        <v>1</v>
      </c>
      <c r="J342">
        <v>0</v>
      </c>
      <c r="K342" s="11">
        <f t="shared" si="11"/>
        <v>1</v>
      </c>
    </row>
    <row r="343" spans="1:11" x14ac:dyDescent="0.2">
      <c r="A343" s="2">
        <v>353</v>
      </c>
      <c r="B343">
        <v>1</v>
      </c>
      <c r="D343">
        <v>1</v>
      </c>
      <c r="E343" s="2">
        <v>353</v>
      </c>
      <c r="F343" s="11">
        <f t="shared" si="10"/>
        <v>1</v>
      </c>
      <c r="H343" s="2">
        <v>353</v>
      </c>
      <c r="I343">
        <v>1</v>
      </c>
      <c r="J343">
        <v>0</v>
      </c>
      <c r="K343" s="11">
        <f t="shared" si="11"/>
        <v>1</v>
      </c>
    </row>
    <row r="344" spans="1:11" x14ac:dyDescent="0.2">
      <c r="A344" s="2">
        <v>355</v>
      </c>
      <c r="B344">
        <v>1</v>
      </c>
      <c r="D344">
        <v>1</v>
      </c>
      <c r="E344" s="2">
        <v>355</v>
      </c>
      <c r="F344" s="11">
        <f t="shared" si="10"/>
        <v>1</v>
      </c>
      <c r="H344" s="2">
        <v>355</v>
      </c>
      <c r="I344">
        <v>1</v>
      </c>
      <c r="J344">
        <v>0</v>
      </c>
      <c r="K344" s="11">
        <f t="shared" si="11"/>
        <v>1</v>
      </c>
    </row>
    <row r="345" spans="1:11" x14ac:dyDescent="0.2">
      <c r="A345" s="2">
        <v>359</v>
      </c>
      <c r="B345">
        <v>4</v>
      </c>
      <c r="C345">
        <v>12</v>
      </c>
      <c r="D345">
        <v>16</v>
      </c>
      <c r="E345" s="2">
        <v>359</v>
      </c>
      <c r="F345" s="11">
        <f t="shared" si="10"/>
        <v>0.25</v>
      </c>
      <c r="H345" s="2">
        <v>359</v>
      </c>
      <c r="I345">
        <v>4</v>
      </c>
      <c r="J345">
        <v>12</v>
      </c>
      <c r="K345" s="11">
        <f t="shared" si="11"/>
        <v>0.25</v>
      </c>
    </row>
    <row r="346" spans="1:11" x14ac:dyDescent="0.2">
      <c r="A346" s="2">
        <v>361</v>
      </c>
      <c r="B346">
        <v>5</v>
      </c>
      <c r="D346">
        <v>5</v>
      </c>
      <c r="E346" s="2">
        <v>361</v>
      </c>
      <c r="F346" s="11">
        <f t="shared" si="10"/>
        <v>1</v>
      </c>
      <c r="H346" s="2">
        <v>361</v>
      </c>
      <c r="I346">
        <v>5</v>
      </c>
      <c r="J346">
        <v>0</v>
      </c>
      <c r="K346" s="11">
        <f t="shared" si="11"/>
        <v>1</v>
      </c>
    </row>
    <row r="347" spans="1:11" x14ac:dyDescent="0.2">
      <c r="A347" s="2">
        <v>372</v>
      </c>
      <c r="B347">
        <v>1</v>
      </c>
      <c r="D347">
        <v>1</v>
      </c>
      <c r="E347" s="2">
        <v>372</v>
      </c>
      <c r="F347" s="11">
        <f t="shared" si="10"/>
        <v>1</v>
      </c>
      <c r="H347" s="2">
        <v>372</v>
      </c>
      <c r="I347">
        <v>1</v>
      </c>
      <c r="J347">
        <v>0</v>
      </c>
      <c r="K347" s="11">
        <f t="shared" si="11"/>
        <v>1</v>
      </c>
    </row>
    <row r="348" spans="1:11" x14ac:dyDescent="0.2">
      <c r="A348" s="2">
        <v>377</v>
      </c>
      <c r="B348">
        <v>63</v>
      </c>
      <c r="C348">
        <v>6</v>
      </c>
      <c r="D348">
        <v>69</v>
      </c>
      <c r="E348" s="2">
        <v>377</v>
      </c>
      <c r="F348" s="11">
        <f t="shared" si="10"/>
        <v>0.91304347826086951</v>
      </c>
      <c r="H348" s="2">
        <v>377</v>
      </c>
      <c r="I348">
        <v>63</v>
      </c>
      <c r="J348">
        <v>6</v>
      </c>
      <c r="K348" s="11">
        <f t="shared" si="11"/>
        <v>0.91304347826086951</v>
      </c>
    </row>
    <row r="349" spans="1:11" x14ac:dyDescent="0.2">
      <c r="A349" s="2">
        <v>381</v>
      </c>
      <c r="B349">
        <v>2</v>
      </c>
      <c r="D349">
        <v>2</v>
      </c>
      <c r="E349" s="2">
        <v>381</v>
      </c>
      <c r="F349" s="11">
        <f t="shared" si="10"/>
        <v>1</v>
      </c>
      <c r="H349" s="2">
        <v>381</v>
      </c>
      <c r="I349">
        <v>2</v>
      </c>
      <c r="J349">
        <v>0</v>
      </c>
      <c r="K349" s="11">
        <f t="shared" si="11"/>
        <v>1</v>
      </c>
    </row>
    <row r="350" spans="1:11" x14ac:dyDescent="0.2">
      <c r="A350" s="2">
        <v>386</v>
      </c>
      <c r="B350">
        <v>63</v>
      </c>
      <c r="C350">
        <v>6</v>
      </c>
      <c r="D350">
        <v>69</v>
      </c>
      <c r="E350" s="2">
        <v>386</v>
      </c>
      <c r="F350" s="11">
        <f t="shared" si="10"/>
        <v>0.91304347826086951</v>
      </c>
      <c r="H350" s="2">
        <v>386</v>
      </c>
      <c r="I350">
        <v>63</v>
      </c>
      <c r="J350">
        <v>6</v>
      </c>
      <c r="K350" s="11">
        <f t="shared" si="11"/>
        <v>0.91304347826086951</v>
      </c>
    </row>
    <row r="351" spans="1:11" x14ac:dyDescent="0.2">
      <c r="A351" s="2">
        <v>418</v>
      </c>
      <c r="B351">
        <v>60</v>
      </c>
      <c r="D351">
        <v>60</v>
      </c>
      <c r="E351" s="2">
        <v>418</v>
      </c>
      <c r="F351" s="11">
        <f t="shared" si="10"/>
        <v>1</v>
      </c>
      <c r="H351" s="2">
        <v>418</v>
      </c>
      <c r="I351">
        <v>60</v>
      </c>
      <c r="J351">
        <v>0</v>
      </c>
      <c r="K351" s="11">
        <f t="shared" si="11"/>
        <v>1</v>
      </c>
    </row>
    <row r="352" spans="1:11" x14ac:dyDescent="0.2">
      <c r="A352" s="2">
        <v>433</v>
      </c>
      <c r="B352">
        <v>20</v>
      </c>
      <c r="D352">
        <v>20</v>
      </c>
      <c r="E352" s="2">
        <v>433</v>
      </c>
      <c r="F352" s="11">
        <f t="shared" si="10"/>
        <v>1</v>
      </c>
      <c r="H352" s="2">
        <v>433</v>
      </c>
      <c r="I352">
        <v>20</v>
      </c>
      <c r="J352">
        <v>0</v>
      </c>
      <c r="K352" s="11">
        <f t="shared" si="11"/>
        <v>1</v>
      </c>
    </row>
    <row r="353" spans="1:11" x14ac:dyDescent="0.2">
      <c r="A353" s="2">
        <v>443</v>
      </c>
      <c r="B353">
        <v>22</v>
      </c>
      <c r="D353">
        <v>22</v>
      </c>
      <c r="E353" s="2">
        <v>443</v>
      </c>
      <c r="F353" s="11">
        <f t="shared" si="10"/>
        <v>1</v>
      </c>
      <c r="H353" s="2">
        <v>443</v>
      </c>
      <c r="I353">
        <v>22</v>
      </c>
      <c r="J353">
        <v>0</v>
      </c>
      <c r="K353" s="11">
        <f t="shared" si="11"/>
        <v>1</v>
      </c>
    </row>
    <row r="354" spans="1:11" x14ac:dyDescent="0.2">
      <c r="A354" s="2" t="s">
        <v>2</v>
      </c>
      <c r="B354">
        <v>10923</v>
      </c>
      <c r="C354">
        <v>18783</v>
      </c>
      <c r="D354">
        <v>29706</v>
      </c>
      <c r="H354" s="13"/>
      <c r="I354" s="14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4D8CF-E7B8-4331-986D-4B3CF60ADC9B}">
  <dimension ref="A1:N3933"/>
  <sheetViews>
    <sheetView topLeftCell="J1" zoomScale="74" zoomScaleNormal="74" workbookViewId="0">
      <selection activeCell="I1" sqref="A1:I1048576"/>
    </sheetView>
  </sheetViews>
  <sheetFormatPr baseColWidth="10" defaultRowHeight="15" x14ac:dyDescent="0.2"/>
  <cols>
    <col min="1" max="1" width="26.6640625" hidden="1" customWidth="1"/>
    <col min="2" max="2" width="23.6640625" hidden="1" customWidth="1"/>
    <col min="3" max="3" width="13.83203125" hidden="1" customWidth="1"/>
    <col min="4" max="4" width="12.83203125" hidden="1" customWidth="1"/>
    <col min="5" max="5" width="0" hidden="1" customWidth="1"/>
    <col min="6" max="6" width="0" style="18" hidden="1" customWidth="1"/>
    <col min="7" max="7" width="0" hidden="1" customWidth="1"/>
    <col min="8" max="8" width="14.5" hidden="1" customWidth="1"/>
    <col min="9" max="9" width="0" hidden="1" customWidth="1"/>
    <col min="11" max="11" width="14.83203125" customWidth="1"/>
    <col min="13" max="13" width="14" customWidth="1"/>
  </cols>
  <sheetData>
    <row r="1" spans="1:14" x14ac:dyDescent="0.2">
      <c r="A1" s="1" t="s">
        <v>79</v>
      </c>
      <c r="B1" s="1" t="s">
        <v>74</v>
      </c>
    </row>
    <row r="2" spans="1:14" x14ac:dyDescent="0.2">
      <c r="A2" s="1" t="s">
        <v>80</v>
      </c>
      <c r="B2" t="s">
        <v>31</v>
      </c>
      <c r="C2" t="s">
        <v>32</v>
      </c>
      <c r="D2" t="s">
        <v>2</v>
      </c>
      <c r="F2" s="18" t="s">
        <v>81</v>
      </c>
      <c r="G2" t="s">
        <v>31</v>
      </c>
      <c r="H2" t="s">
        <v>73</v>
      </c>
      <c r="I2" t="s">
        <v>82</v>
      </c>
      <c r="K2" s="9"/>
      <c r="L2" s="28" t="s">
        <v>40</v>
      </c>
      <c r="M2" s="28" t="s">
        <v>41</v>
      </c>
      <c r="N2" s="28" t="s">
        <v>112</v>
      </c>
    </row>
    <row r="3" spans="1:14" x14ac:dyDescent="0.2">
      <c r="A3" s="15">
        <v>0</v>
      </c>
      <c r="B3">
        <v>4</v>
      </c>
      <c r="C3">
        <v>463</v>
      </c>
      <c r="D3">
        <v>467</v>
      </c>
      <c r="F3" s="19">
        <v>0</v>
      </c>
      <c r="G3">
        <v>4</v>
      </c>
      <c r="H3">
        <v>463</v>
      </c>
      <c r="I3" s="11">
        <f>G3/(G3+H3)</f>
        <v>8.5653104925053538E-3</v>
      </c>
      <c r="K3" s="29" t="s">
        <v>89</v>
      </c>
      <c r="L3" s="30">
        <f>SUM(G3:G1648)</f>
        <v>4850</v>
      </c>
      <c r="M3" s="30">
        <f>SUM(H3:H1648)</f>
        <v>13957</v>
      </c>
      <c r="N3" s="31">
        <f>L3/(L3+M3)</f>
        <v>0.25788270324879037</v>
      </c>
    </row>
    <row r="4" spans="1:14" x14ac:dyDescent="0.2">
      <c r="A4" s="15">
        <v>0.5</v>
      </c>
      <c r="C4">
        <v>1</v>
      </c>
      <c r="D4">
        <v>1</v>
      </c>
      <c r="F4" s="19">
        <v>0.5</v>
      </c>
      <c r="G4">
        <v>0</v>
      </c>
      <c r="H4">
        <v>1</v>
      </c>
      <c r="I4" s="11">
        <f t="shared" ref="I4:I67" si="0">G4/(G4+H4)</f>
        <v>0</v>
      </c>
      <c r="K4" s="29" t="s">
        <v>90</v>
      </c>
      <c r="L4" s="30">
        <f>SUM(G1666:G3707)</f>
        <v>6730</v>
      </c>
      <c r="M4" s="30">
        <f>SUM(H1666:H3707)</f>
        <v>10078</v>
      </c>
      <c r="N4" s="31">
        <f t="shared" ref="N4:N7" si="1">L4/(L4+M4)</f>
        <v>0.40040456925273682</v>
      </c>
    </row>
    <row r="5" spans="1:14" x14ac:dyDescent="0.2">
      <c r="A5" s="15">
        <v>1</v>
      </c>
      <c r="C5">
        <v>9</v>
      </c>
      <c r="D5">
        <v>9</v>
      </c>
      <c r="F5" s="19">
        <v>1</v>
      </c>
      <c r="G5">
        <v>0</v>
      </c>
      <c r="H5">
        <v>9</v>
      </c>
      <c r="I5" s="11">
        <f t="shared" si="0"/>
        <v>0</v>
      </c>
      <c r="K5" s="29" t="s">
        <v>91</v>
      </c>
      <c r="L5" s="30">
        <f>SUM(G3708:G3924)</f>
        <v>239</v>
      </c>
      <c r="M5" s="30">
        <f>SUM(H3708:H3924)</f>
        <v>244</v>
      </c>
      <c r="N5" s="31">
        <f t="shared" si="1"/>
        <v>0.49482401656314701</v>
      </c>
    </row>
    <row r="6" spans="1:14" x14ac:dyDescent="0.2">
      <c r="A6" s="15">
        <v>1.48</v>
      </c>
      <c r="C6">
        <v>1</v>
      </c>
      <c r="D6">
        <v>1</v>
      </c>
      <c r="F6" s="19">
        <v>1.48</v>
      </c>
      <c r="G6">
        <v>0</v>
      </c>
      <c r="H6">
        <v>1</v>
      </c>
      <c r="I6" s="11">
        <f t="shared" si="0"/>
        <v>0</v>
      </c>
      <c r="K6" s="29" t="s">
        <v>92</v>
      </c>
      <c r="L6" s="30">
        <f>SUM(G3925:G3931)</f>
        <v>3</v>
      </c>
      <c r="M6" s="30">
        <f>SUM(H3925:H3931)</f>
        <v>5</v>
      </c>
      <c r="N6" s="31">
        <f t="shared" si="1"/>
        <v>0.375</v>
      </c>
    </row>
    <row r="7" spans="1:14" x14ac:dyDescent="0.2">
      <c r="A7" s="15">
        <v>1.6</v>
      </c>
      <c r="C7">
        <v>1</v>
      </c>
      <c r="D7">
        <v>1</v>
      </c>
      <c r="F7" s="19">
        <v>1.6</v>
      </c>
      <c r="G7">
        <v>0</v>
      </c>
      <c r="H7">
        <v>1</v>
      </c>
      <c r="I7" s="11">
        <f t="shared" si="0"/>
        <v>0</v>
      </c>
      <c r="K7" s="32">
        <v>540</v>
      </c>
      <c r="L7" s="9">
        <v>1</v>
      </c>
      <c r="M7" s="9">
        <v>0</v>
      </c>
      <c r="N7" s="31">
        <f t="shared" si="1"/>
        <v>1</v>
      </c>
    </row>
    <row r="8" spans="1:14" x14ac:dyDescent="0.2">
      <c r="A8" s="15">
        <v>2</v>
      </c>
      <c r="C8">
        <v>6</v>
      </c>
      <c r="D8">
        <v>6</v>
      </c>
      <c r="F8" s="19">
        <v>2</v>
      </c>
      <c r="G8">
        <v>0</v>
      </c>
      <c r="H8">
        <v>6</v>
      </c>
      <c r="I8" s="11">
        <f t="shared" si="0"/>
        <v>0</v>
      </c>
    </row>
    <row r="9" spans="1:14" x14ac:dyDescent="0.2">
      <c r="A9" s="15">
        <v>3</v>
      </c>
      <c r="B9">
        <v>1</v>
      </c>
      <c r="C9">
        <v>2</v>
      </c>
      <c r="D9">
        <v>3</v>
      </c>
      <c r="F9" s="19">
        <v>3</v>
      </c>
      <c r="G9">
        <v>1</v>
      </c>
      <c r="H9">
        <v>2</v>
      </c>
      <c r="I9" s="11">
        <f t="shared" si="0"/>
        <v>0.33333333333333331</v>
      </c>
    </row>
    <row r="10" spans="1:14" x14ac:dyDescent="0.2">
      <c r="A10" s="15">
        <v>4.5</v>
      </c>
      <c r="C10">
        <v>1</v>
      </c>
      <c r="D10">
        <v>1</v>
      </c>
      <c r="F10" s="19">
        <v>4.5</v>
      </c>
      <c r="G10">
        <v>0</v>
      </c>
      <c r="H10">
        <v>1</v>
      </c>
      <c r="I10" s="11">
        <f t="shared" si="0"/>
        <v>0</v>
      </c>
    </row>
    <row r="11" spans="1:14" x14ac:dyDescent="0.2">
      <c r="A11" s="15">
        <v>6</v>
      </c>
      <c r="C11">
        <v>25</v>
      </c>
      <c r="D11">
        <v>25</v>
      </c>
      <c r="F11" s="19">
        <v>6</v>
      </c>
      <c r="G11">
        <v>0</v>
      </c>
      <c r="H11">
        <v>25</v>
      </c>
      <c r="I11" s="11">
        <f t="shared" si="0"/>
        <v>0</v>
      </c>
    </row>
    <row r="12" spans="1:14" x14ac:dyDescent="0.2">
      <c r="A12" s="15">
        <v>6.5</v>
      </c>
      <c r="C12">
        <v>1</v>
      </c>
      <c r="D12">
        <v>1</v>
      </c>
      <c r="F12" s="19">
        <v>6.5</v>
      </c>
      <c r="G12">
        <v>0</v>
      </c>
      <c r="H12">
        <v>1</v>
      </c>
      <c r="I12" s="11">
        <f t="shared" si="0"/>
        <v>0</v>
      </c>
    </row>
    <row r="13" spans="1:14" x14ac:dyDescent="0.2">
      <c r="A13" s="15">
        <v>6.67</v>
      </c>
      <c r="C13">
        <v>1</v>
      </c>
      <c r="D13">
        <v>1</v>
      </c>
      <c r="F13" s="19">
        <v>6.67</v>
      </c>
      <c r="G13">
        <v>0</v>
      </c>
      <c r="H13">
        <v>1</v>
      </c>
      <c r="I13" s="11">
        <f t="shared" si="0"/>
        <v>0</v>
      </c>
    </row>
    <row r="14" spans="1:14" x14ac:dyDescent="0.2">
      <c r="A14" s="15">
        <v>9</v>
      </c>
      <c r="C14">
        <v>4</v>
      </c>
      <c r="D14">
        <v>4</v>
      </c>
      <c r="F14" s="19">
        <v>9</v>
      </c>
      <c r="G14">
        <v>0</v>
      </c>
      <c r="H14">
        <v>4</v>
      </c>
      <c r="I14" s="11">
        <f t="shared" si="0"/>
        <v>0</v>
      </c>
    </row>
    <row r="15" spans="1:14" x14ac:dyDescent="0.2">
      <c r="A15" s="15">
        <v>12</v>
      </c>
      <c r="B15">
        <v>4</v>
      </c>
      <c r="C15">
        <v>13</v>
      </c>
      <c r="D15">
        <v>17</v>
      </c>
      <c r="F15" s="19">
        <v>12</v>
      </c>
      <c r="G15">
        <v>4</v>
      </c>
      <c r="H15">
        <v>13</v>
      </c>
      <c r="I15" s="11">
        <f t="shared" si="0"/>
        <v>0.23529411764705882</v>
      </c>
    </row>
    <row r="16" spans="1:14" x14ac:dyDescent="0.2">
      <c r="A16" s="15">
        <v>14</v>
      </c>
      <c r="B16">
        <v>1</v>
      </c>
      <c r="D16">
        <v>1</v>
      </c>
      <c r="F16" s="19">
        <v>14</v>
      </c>
      <c r="G16">
        <v>1</v>
      </c>
      <c r="H16">
        <v>0</v>
      </c>
      <c r="I16" s="11">
        <f t="shared" si="0"/>
        <v>1</v>
      </c>
    </row>
    <row r="17" spans="1:9" x14ac:dyDescent="0.2">
      <c r="A17" s="15">
        <v>15</v>
      </c>
      <c r="C17">
        <v>3</v>
      </c>
      <c r="D17">
        <v>3</v>
      </c>
      <c r="F17" s="19">
        <v>15</v>
      </c>
      <c r="G17">
        <v>0</v>
      </c>
      <c r="H17">
        <v>3</v>
      </c>
      <c r="I17" s="11">
        <f t="shared" si="0"/>
        <v>0</v>
      </c>
    </row>
    <row r="18" spans="1:9" x14ac:dyDescent="0.2">
      <c r="A18" s="15">
        <v>18</v>
      </c>
      <c r="C18">
        <v>1</v>
      </c>
      <c r="D18">
        <v>1</v>
      </c>
      <c r="F18" s="19">
        <v>18</v>
      </c>
      <c r="G18">
        <v>0</v>
      </c>
      <c r="H18">
        <v>1</v>
      </c>
      <c r="I18" s="11">
        <f t="shared" si="0"/>
        <v>0</v>
      </c>
    </row>
    <row r="19" spans="1:9" x14ac:dyDescent="0.2">
      <c r="A19" s="15">
        <v>18.600000000000001</v>
      </c>
      <c r="C19">
        <v>1</v>
      </c>
      <c r="D19">
        <v>1</v>
      </c>
      <c r="F19" s="19">
        <v>18.600000000000001</v>
      </c>
      <c r="G19">
        <v>0</v>
      </c>
      <c r="H19">
        <v>1</v>
      </c>
      <c r="I19" s="11">
        <f t="shared" si="0"/>
        <v>0</v>
      </c>
    </row>
    <row r="20" spans="1:9" x14ac:dyDescent="0.2">
      <c r="A20" s="15">
        <v>19.149999999999999</v>
      </c>
      <c r="B20">
        <v>4</v>
      </c>
      <c r="D20">
        <v>4</v>
      </c>
      <c r="F20" s="19">
        <v>19.149999999999999</v>
      </c>
      <c r="G20">
        <v>4</v>
      </c>
      <c r="H20">
        <v>0</v>
      </c>
      <c r="I20" s="11">
        <f t="shared" si="0"/>
        <v>1</v>
      </c>
    </row>
    <row r="21" spans="1:9" x14ac:dyDescent="0.2">
      <c r="A21" s="15">
        <v>20</v>
      </c>
      <c r="C21">
        <v>2</v>
      </c>
      <c r="D21">
        <v>2</v>
      </c>
      <c r="F21" s="19">
        <v>20</v>
      </c>
      <c r="G21">
        <v>0</v>
      </c>
      <c r="H21">
        <v>2</v>
      </c>
      <c r="I21" s="11">
        <f t="shared" si="0"/>
        <v>0</v>
      </c>
    </row>
    <row r="22" spans="1:9" x14ac:dyDescent="0.2">
      <c r="A22" s="15">
        <v>23</v>
      </c>
      <c r="C22">
        <v>1</v>
      </c>
      <c r="D22">
        <v>1</v>
      </c>
      <c r="F22" s="19">
        <v>23</v>
      </c>
      <c r="G22">
        <v>0</v>
      </c>
      <c r="H22">
        <v>1</v>
      </c>
      <c r="I22" s="11">
        <f t="shared" si="0"/>
        <v>0</v>
      </c>
    </row>
    <row r="23" spans="1:9" x14ac:dyDescent="0.2">
      <c r="A23" s="15">
        <v>26.35</v>
      </c>
      <c r="B23">
        <v>1</v>
      </c>
      <c r="D23">
        <v>1</v>
      </c>
      <c r="F23" s="19">
        <v>26.35</v>
      </c>
      <c r="G23">
        <v>1</v>
      </c>
      <c r="H23">
        <v>0</v>
      </c>
      <c r="I23" s="11">
        <f t="shared" si="0"/>
        <v>1</v>
      </c>
    </row>
    <row r="24" spans="1:9" x14ac:dyDescent="0.2">
      <c r="A24" s="15">
        <v>29</v>
      </c>
      <c r="C24">
        <v>1</v>
      </c>
      <c r="D24">
        <v>1</v>
      </c>
      <c r="F24" s="19">
        <v>29</v>
      </c>
      <c r="G24">
        <v>0</v>
      </c>
      <c r="H24">
        <v>1</v>
      </c>
      <c r="I24" s="11">
        <f t="shared" si="0"/>
        <v>0</v>
      </c>
    </row>
    <row r="25" spans="1:9" x14ac:dyDescent="0.2">
      <c r="A25" s="15">
        <v>31</v>
      </c>
      <c r="C25">
        <v>11</v>
      </c>
      <c r="D25">
        <v>11</v>
      </c>
      <c r="F25" s="19">
        <v>31</v>
      </c>
      <c r="G25">
        <v>0</v>
      </c>
      <c r="H25">
        <v>11</v>
      </c>
      <c r="I25" s="11">
        <f t="shared" si="0"/>
        <v>0</v>
      </c>
    </row>
    <row r="26" spans="1:9" x14ac:dyDescent="0.2">
      <c r="A26" s="15">
        <v>32.5</v>
      </c>
      <c r="C26">
        <v>1</v>
      </c>
      <c r="D26">
        <v>1</v>
      </c>
      <c r="F26" s="19">
        <v>32.5</v>
      </c>
      <c r="G26">
        <v>0</v>
      </c>
      <c r="H26">
        <v>1</v>
      </c>
      <c r="I26" s="11">
        <f t="shared" si="0"/>
        <v>0</v>
      </c>
    </row>
    <row r="27" spans="1:9" x14ac:dyDescent="0.2">
      <c r="A27" s="15">
        <v>32.71</v>
      </c>
      <c r="C27">
        <v>2</v>
      </c>
      <c r="D27">
        <v>2</v>
      </c>
      <c r="F27" s="19">
        <v>32.71</v>
      </c>
      <c r="G27">
        <v>0</v>
      </c>
      <c r="H27">
        <v>2</v>
      </c>
      <c r="I27" s="11">
        <f t="shared" si="0"/>
        <v>0</v>
      </c>
    </row>
    <row r="28" spans="1:9" x14ac:dyDescent="0.2">
      <c r="A28" s="15">
        <v>35</v>
      </c>
      <c r="C28">
        <v>2</v>
      </c>
      <c r="D28">
        <v>2</v>
      </c>
      <c r="F28" s="19">
        <v>35</v>
      </c>
      <c r="G28">
        <v>0</v>
      </c>
      <c r="H28">
        <v>2</v>
      </c>
      <c r="I28" s="11">
        <f t="shared" si="0"/>
        <v>0</v>
      </c>
    </row>
    <row r="29" spans="1:9" x14ac:dyDescent="0.2">
      <c r="A29" s="15">
        <v>35.200000000000003</v>
      </c>
      <c r="B29">
        <v>1</v>
      </c>
      <c r="D29">
        <v>1</v>
      </c>
      <c r="F29" s="19">
        <v>35.200000000000003</v>
      </c>
      <c r="G29">
        <v>1</v>
      </c>
      <c r="H29">
        <v>0</v>
      </c>
      <c r="I29" s="11">
        <f t="shared" si="0"/>
        <v>1</v>
      </c>
    </row>
    <row r="30" spans="1:9" x14ac:dyDescent="0.2">
      <c r="A30" s="15">
        <v>36.25</v>
      </c>
      <c r="B30">
        <v>1</v>
      </c>
      <c r="C30">
        <v>6</v>
      </c>
      <c r="D30">
        <v>7</v>
      </c>
      <c r="F30" s="19">
        <v>36.25</v>
      </c>
      <c r="G30">
        <v>1</v>
      </c>
      <c r="H30">
        <v>6</v>
      </c>
      <c r="I30" s="11">
        <f t="shared" si="0"/>
        <v>0.14285714285714285</v>
      </c>
    </row>
    <row r="31" spans="1:9" x14ac:dyDescent="0.2">
      <c r="A31" s="15">
        <v>36.380000000000003</v>
      </c>
      <c r="C31">
        <v>1</v>
      </c>
      <c r="D31">
        <v>1</v>
      </c>
      <c r="F31" s="19">
        <v>36.380000000000003</v>
      </c>
      <c r="G31">
        <v>0</v>
      </c>
      <c r="H31">
        <v>1</v>
      </c>
      <c r="I31" s="11">
        <f t="shared" si="0"/>
        <v>0</v>
      </c>
    </row>
    <row r="32" spans="1:9" x14ac:dyDescent="0.2">
      <c r="A32" s="15">
        <v>37.07</v>
      </c>
      <c r="C32">
        <v>1</v>
      </c>
      <c r="D32">
        <v>1</v>
      </c>
      <c r="F32" s="19">
        <v>37.07</v>
      </c>
      <c r="G32">
        <v>0</v>
      </c>
      <c r="H32">
        <v>1</v>
      </c>
      <c r="I32" s="11">
        <f t="shared" si="0"/>
        <v>0</v>
      </c>
    </row>
    <row r="33" spans="1:9" x14ac:dyDescent="0.2">
      <c r="A33" s="15">
        <v>37.33</v>
      </c>
      <c r="B33">
        <v>1</v>
      </c>
      <c r="C33">
        <v>4</v>
      </c>
      <c r="D33">
        <v>5</v>
      </c>
      <c r="F33" s="19">
        <v>37.33</v>
      </c>
      <c r="G33">
        <v>1</v>
      </c>
      <c r="H33">
        <v>4</v>
      </c>
      <c r="I33" s="11">
        <f t="shared" si="0"/>
        <v>0.2</v>
      </c>
    </row>
    <row r="34" spans="1:9" x14ac:dyDescent="0.2">
      <c r="A34" s="15">
        <v>37.5</v>
      </c>
      <c r="C34">
        <v>4</v>
      </c>
      <c r="D34">
        <v>4</v>
      </c>
      <c r="F34" s="19">
        <v>37.5</v>
      </c>
      <c r="G34">
        <v>0</v>
      </c>
      <c r="H34">
        <v>4</v>
      </c>
      <c r="I34" s="11">
        <f t="shared" si="0"/>
        <v>0</v>
      </c>
    </row>
    <row r="35" spans="1:9" x14ac:dyDescent="0.2">
      <c r="A35" s="15">
        <v>38</v>
      </c>
      <c r="C35">
        <v>1</v>
      </c>
      <c r="D35">
        <v>1</v>
      </c>
      <c r="F35" s="19">
        <v>38</v>
      </c>
      <c r="G35">
        <v>0</v>
      </c>
      <c r="H35">
        <v>1</v>
      </c>
      <c r="I35" s="11">
        <f t="shared" si="0"/>
        <v>0</v>
      </c>
    </row>
    <row r="36" spans="1:9" x14ac:dyDescent="0.2">
      <c r="A36" s="15">
        <v>38.33</v>
      </c>
      <c r="C36">
        <v>1</v>
      </c>
      <c r="D36">
        <v>1</v>
      </c>
      <c r="F36" s="19">
        <v>38.33</v>
      </c>
      <c r="G36">
        <v>0</v>
      </c>
      <c r="H36">
        <v>1</v>
      </c>
      <c r="I36" s="11">
        <f t="shared" si="0"/>
        <v>0</v>
      </c>
    </row>
    <row r="37" spans="1:9" x14ac:dyDescent="0.2">
      <c r="A37" s="15">
        <v>38.67</v>
      </c>
      <c r="B37">
        <v>1</v>
      </c>
      <c r="C37">
        <v>16</v>
      </c>
      <c r="D37">
        <v>17</v>
      </c>
      <c r="F37" s="19">
        <v>38.67</v>
      </c>
      <c r="G37">
        <v>1</v>
      </c>
      <c r="H37">
        <v>16</v>
      </c>
      <c r="I37" s="11">
        <f t="shared" si="0"/>
        <v>5.8823529411764705E-2</v>
      </c>
    </row>
    <row r="38" spans="1:9" x14ac:dyDescent="0.2">
      <c r="A38" s="15">
        <v>39</v>
      </c>
      <c r="C38">
        <v>2</v>
      </c>
      <c r="D38">
        <v>2</v>
      </c>
      <c r="F38" s="19">
        <v>39</v>
      </c>
      <c r="G38">
        <v>0</v>
      </c>
      <c r="H38">
        <v>2</v>
      </c>
      <c r="I38" s="11">
        <f t="shared" si="0"/>
        <v>0</v>
      </c>
    </row>
    <row r="39" spans="1:9" x14ac:dyDescent="0.2">
      <c r="A39" s="15">
        <v>40</v>
      </c>
      <c r="C39">
        <v>16</v>
      </c>
      <c r="D39">
        <v>16</v>
      </c>
      <c r="F39" s="19">
        <v>40</v>
      </c>
      <c r="G39">
        <v>0</v>
      </c>
      <c r="H39">
        <v>16</v>
      </c>
      <c r="I39" s="11">
        <f t="shared" si="0"/>
        <v>0</v>
      </c>
    </row>
    <row r="40" spans="1:9" x14ac:dyDescent="0.2">
      <c r="A40" s="15">
        <v>40.5</v>
      </c>
      <c r="C40">
        <v>1</v>
      </c>
      <c r="D40">
        <v>1</v>
      </c>
      <c r="F40" s="19">
        <v>40.5</v>
      </c>
      <c r="G40">
        <v>0</v>
      </c>
      <c r="H40">
        <v>1</v>
      </c>
      <c r="I40" s="11">
        <f t="shared" si="0"/>
        <v>0</v>
      </c>
    </row>
    <row r="41" spans="1:9" x14ac:dyDescent="0.2">
      <c r="A41" s="15">
        <v>40.67</v>
      </c>
      <c r="C41">
        <v>13</v>
      </c>
      <c r="D41">
        <v>13</v>
      </c>
      <c r="F41" s="19">
        <v>40.67</v>
      </c>
      <c r="G41">
        <v>0</v>
      </c>
      <c r="H41">
        <v>13</v>
      </c>
      <c r="I41" s="11">
        <f t="shared" si="0"/>
        <v>0</v>
      </c>
    </row>
    <row r="42" spans="1:9" x14ac:dyDescent="0.2">
      <c r="A42" s="15">
        <v>41</v>
      </c>
      <c r="C42">
        <v>5</v>
      </c>
      <c r="D42">
        <v>5</v>
      </c>
      <c r="F42" s="19">
        <v>41</v>
      </c>
      <c r="G42">
        <v>0</v>
      </c>
      <c r="H42">
        <v>5</v>
      </c>
      <c r="I42" s="11">
        <f t="shared" si="0"/>
        <v>0</v>
      </c>
    </row>
    <row r="43" spans="1:9" x14ac:dyDescent="0.2">
      <c r="A43" s="15">
        <v>41.43</v>
      </c>
      <c r="C43">
        <v>7</v>
      </c>
      <c r="D43">
        <v>7</v>
      </c>
      <c r="F43" s="19">
        <v>41.43</v>
      </c>
      <c r="G43">
        <v>0</v>
      </c>
      <c r="H43">
        <v>7</v>
      </c>
      <c r="I43" s="11">
        <f t="shared" si="0"/>
        <v>0</v>
      </c>
    </row>
    <row r="44" spans="1:9" x14ac:dyDescent="0.2">
      <c r="A44" s="15">
        <v>41.76</v>
      </c>
      <c r="C44">
        <v>1</v>
      </c>
      <c r="D44">
        <v>1</v>
      </c>
      <c r="F44" s="19">
        <v>41.76</v>
      </c>
      <c r="G44">
        <v>0</v>
      </c>
      <c r="H44">
        <v>1</v>
      </c>
      <c r="I44" s="11">
        <f t="shared" si="0"/>
        <v>0</v>
      </c>
    </row>
    <row r="45" spans="1:9" x14ac:dyDescent="0.2">
      <c r="A45" s="15">
        <v>41.84</v>
      </c>
      <c r="C45">
        <v>1</v>
      </c>
      <c r="D45">
        <v>1</v>
      </c>
      <c r="F45" s="19">
        <v>41.84</v>
      </c>
      <c r="G45">
        <v>0</v>
      </c>
      <c r="H45">
        <v>1</v>
      </c>
      <c r="I45" s="11">
        <f t="shared" si="0"/>
        <v>0</v>
      </c>
    </row>
    <row r="46" spans="1:9" x14ac:dyDescent="0.2">
      <c r="A46" s="15">
        <v>42</v>
      </c>
      <c r="C46">
        <v>3</v>
      </c>
      <c r="D46">
        <v>3</v>
      </c>
      <c r="F46" s="19">
        <v>42</v>
      </c>
      <c r="G46">
        <v>0</v>
      </c>
      <c r="H46">
        <v>3</v>
      </c>
      <c r="I46" s="11">
        <f t="shared" si="0"/>
        <v>0</v>
      </c>
    </row>
    <row r="47" spans="1:9" x14ac:dyDescent="0.2">
      <c r="A47" s="15">
        <v>42.17</v>
      </c>
      <c r="C47">
        <v>1</v>
      </c>
      <c r="D47">
        <v>1</v>
      </c>
      <c r="F47" s="19">
        <v>42.17</v>
      </c>
      <c r="G47">
        <v>0</v>
      </c>
      <c r="H47">
        <v>1</v>
      </c>
      <c r="I47" s="11">
        <f t="shared" si="0"/>
        <v>0</v>
      </c>
    </row>
    <row r="48" spans="1:9" x14ac:dyDescent="0.2">
      <c r="A48" s="15">
        <v>42.28</v>
      </c>
      <c r="C48">
        <v>1</v>
      </c>
      <c r="D48">
        <v>1</v>
      </c>
      <c r="F48" s="19">
        <v>42.28</v>
      </c>
      <c r="G48">
        <v>0</v>
      </c>
      <c r="H48">
        <v>1</v>
      </c>
      <c r="I48" s="11">
        <f t="shared" si="0"/>
        <v>0</v>
      </c>
    </row>
    <row r="49" spans="1:9" x14ac:dyDescent="0.2">
      <c r="A49" s="15">
        <v>42.5</v>
      </c>
      <c r="C49">
        <v>1</v>
      </c>
      <c r="D49">
        <v>1</v>
      </c>
      <c r="F49" s="19">
        <v>42.5</v>
      </c>
      <c r="G49">
        <v>0</v>
      </c>
      <c r="H49">
        <v>1</v>
      </c>
      <c r="I49" s="11">
        <f t="shared" si="0"/>
        <v>0</v>
      </c>
    </row>
    <row r="50" spans="1:9" x14ac:dyDescent="0.2">
      <c r="A50" s="15">
        <v>43</v>
      </c>
      <c r="C50">
        <v>2</v>
      </c>
      <c r="D50">
        <v>2</v>
      </c>
      <c r="F50" s="19">
        <v>43</v>
      </c>
      <c r="G50">
        <v>0</v>
      </c>
      <c r="H50">
        <v>2</v>
      </c>
      <c r="I50" s="11">
        <f t="shared" si="0"/>
        <v>0</v>
      </c>
    </row>
    <row r="51" spans="1:9" x14ac:dyDescent="0.2">
      <c r="A51" s="15">
        <v>43.33</v>
      </c>
      <c r="C51">
        <v>1</v>
      </c>
      <c r="D51">
        <v>1</v>
      </c>
      <c r="F51" s="19">
        <v>43.33</v>
      </c>
      <c r="G51">
        <v>0</v>
      </c>
      <c r="H51">
        <v>1</v>
      </c>
      <c r="I51" s="11">
        <f t="shared" si="0"/>
        <v>0</v>
      </c>
    </row>
    <row r="52" spans="1:9" x14ac:dyDescent="0.2">
      <c r="A52" s="15">
        <v>43.43</v>
      </c>
      <c r="C52">
        <v>7</v>
      </c>
      <c r="D52">
        <v>7</v>
      </c>
      <c r="F52" s="19">
        <v>43.43</v>
      </c>
      <c r="G52">
        <v>0</v>
      </c>
      <c r="H52">
        <v>7</v>
      </c>
      <c r="I52" s="11">
        <f t="shared" si="0"/>
        <v>0</v>
      </c>
    </row>
    <row r="53" spans="1:9" x14ac:dyDescent="0.2">
      <c r="A53" s="15">
        <v>43.5</v>
      </c>
      <c r="C53">
        <v>11</v>
      </c>
      <c r="D53">
        <v>11</v>
      </c>
      <c r="F53" s="19">
        <v>43.5</v>
      </c>
      <c r="G53">
        <v>0</v>
      </c>
      <c r="H53">
        <v>11</v>
      </c>
      <c r="I53" s="11">
        <f t="shared" si="0"/>
        <v>0</v>
      </c>
    </row>
    <row r="54" spans="1:9" x14ac:dyDescent="0.2">
      <c r="A54" s="15">
        <v>43.8</v>
      </c>
      <c r="C54">
        <v>1</v>
      </c>
      <c r="D54">
        <v>1</v>
      </c>
      <c r="F54" s="19">
        <v>43.8</v>
      </c>
      <c r="G54">
        <v>0</v>
      </c>
      <c r="H54">
        <v>1</v>
      </c>
      <c r="I54" s="11">
        <f t="shared" si="0"/>
        <v>0</v>
      </c>
    </row>
    <row r="55" spans="1:9" x14ac:dyDescent="0.2">
      <c r="A55" s="15">
        <v>44</v>
      </c>
      <c r="C55">
        <v>1</v>
      </c>
      <c r="D55">
        <v>1</v>
      </c>
      <c r="F55" s="19">
        <v>44</v>
      </c>
      <c r="G55">
        <v>0</v>
      </c>
      <c r="H55">
        <v>1</v>
      </c>
      <c r="I55" s="11">
        <f t="shared" si="0"/>
        <v>0</v>
      </c>
    </row>
    <row r="56" spans="1:9" x14ac:dyDescent="0.2">
      <c r="A56" s="15">
        <v>44.6</v>
      </c>
      <c r="B56">
        <v>1</v>
      </c>
      <c r="D56">
        <v>1</v>
      </c>
      <c r="F56" s="19">
        <v>44.6</v>
      </c>
      <c r="G56">
        <v>1</v>
      </c>
      <c r="H56">
        <v>0</v>
      </c>
      <c r="I56" s="11">
        <f t="shared" si="0"/>
        <v>1</v>
      </c>
    </row>
    <row r="57" spans="1:9" x14ac:dyDescent="0.2">
      <c r="A57" s="15">
        <v>44.67</v>
      </c>
      <c r="C57">
        <v>1</v>
      </c>
      <c r="D57">
        <v>1</v>
      </c>
      <c r="F57" s="19">
        <v>44.67</v>
      </c>
      <c r="G57">
        <v>0</v>
      </c>
      <c r="H57">
        <v>1</v>
      </c>
      <c r="I57" s="11">
        <f t="shared" si="0"/>
        <v>0</v>
      </c>
    </row>
    <row r="58" spans="1:9" x14ac:dyDescent="0.2">
      <c r="A58" s="15">
        <v>44.8</v>
      </c>
      <c r="C58">
        <v>2</v>
      </c>
      <c r="D58">
        <v>2</v>
      </c>
      <c r="F58" s="19">
        <v>44.8</v>
      </c>
      <c r="G58">
        <v>0</v>
      </c>
      <c r="H58">
        <v>2</v>
      </c>
      <c r="I58" s="11">
        <f t="shared" si="0"/>
        <v>0</v>
      </c>
    </row>
    <row r="59" spans="1:9" x14ac:dyDescent="0.2">
      <c r="A59" s="15">
        <v>45</v>
      </c>
      <c r="C59">
        <v>21</v>
      </c>
      <c r="D59">
        <v>21</v>
      </c>
      <c r="F59" s="19">
        <v>45</v>
      </c>
      <c r="G59">
        <v>0</v>
      </c>
      <c r="H59">
        <v>21</v>
      </c>
      <c r="I59" s="11">
        <f t="shared" si="0"/>
        <v>0</v>
      </c>
    </row>
    <row r="60" spans="1:9" x14ac:dyDescent="0.2">
      <c r="A60" s="15">
        <v>45.33</v>
      </c>
      <c r="C60">
        <v>1</v>
      </c>
      <c r="D60">
        <v>1</v>
      </c>
      <c r="F60" s="19">
        <v>45.33</v>
      </c>
      <c r="G60">
        <v>0</v>
      </c>
      <c r="H60">
        <v>1</v>
      </c>
      <c r="I60" s="11">
        <f t="shared" si="0"/>
        <v>0</v>
      </c>
    </row>
    <row r="61" spans="1:9" x14ac:dyDescent="0.2">
      <c r="A61" s="15">
        <v>45.5</v>
      </c>
      <c r="C61">
        <v>3</v>
      </c>
      <c r="D61">
        <v>3</v>
      </c>
      <c r="F61" s="19">
        <v>45.5</v>
      </c>
      <c r="G61">
        <v>0</v>
      </c>
      <c r="H61">
        <v>3</v>
      </c>
      <c r="I61" s="11">
        <f t="shared" si="0"/>
        <v>0</v>
      </c>
    </row>
    <row r="62" spans="1:9" x14ac:dyDescent="0.2">
      <c r="A62" s="15">
        <v>45.87</v>
      </c>
      <c r="C62">
        <v>1</v>
      </c>
      <c r="D62">
        <v>1</v>
      </c>
      <c r="F62" s="19">
        <v>45.87</v>
      </c>
      <c r="G62">
        <v>0</v>
      </c>
      <c r="H62">
        <v>1</v>
      </c>
      <c r="I62" s="11">
        <f t="shared" si="0"/>
        <v>0</v>
      </c>
    </row>
    <row r="63" spans="1:9" x14ac:dyDescent="0.2">
      <c r="A63" s="15">
        <v>45.9</v>
      </c>
      <c r="C63">
        <v>2</v>
      </c>
      <c r="D63">
        <v>2</v>
      </c>
      <c r="F63" s="19">
        <v>45.9</v>
      </c>
      <c r="G63">
        <v>0</v>
      </c>
      <c r="H63">
        <v>2</v>
      </c>
      <c r="I63" s="11">
        <f t="shared" si="0"/>
        <v>0</v>
      </c>
    </row>
    <row r="64" spans="1:9" x14ac:dyDescent="0.2">
      <c r="A64" s="15">
        <v>46</v>
      </c>
      <c r="C64">
        <v>2</v>
      </c>
      <c r="D64">
        <v>2</v>
      </c>
      <c r="F64" s="19">
        <v>46</v>
      </c>
      <c r="G64">
        <v>0</v>
      </c>
      <c r="H64">
        <v>2</v>
      </c>
      <c r="I64" s="11">
        <f t="shared" si="0"/>
        <v>0</v>
      </c>
    </row>
    <row r="65" spans="1:9" x14ac:dyDescent="0.2">
      <c r="A65" s="15">
        <v>46.33</v>
      </c>
      <c r="C65">
        <v>1</v>
      </c>
      <c r="D65">
        <v>1</v>
      </c>
      <c r="F65" s="19">
        <v>46.33</v>
      </c>
      <c r="G65">
        <v>0</v>
      </c>
      <c r="H65">
        <v>1</v>
      </c>
      <c r="I65" s="11">
        <f t="shared" si="0"/>
        <v>0</v>
      </c>
    </row>
    <row r="66" spans="1:9" x14ac:dyDescent="0.2">
      <c r="A66" s="15">
        <v>46.4</v>
      </c>
      <c r="C66">
        <v>4</v>
      </c>
      <c r="D66">
        <v>4</v>
      </c>
      <c r="F66" s="19">
        <v>46.4</v>
      </c>
      <c r="G66">
        <v>0</v>
      </c>
      <c r="H66">
        <v>4</v>
      </c>
      <c r="I66" s="11">
        <f t="shared" si="0"/>
        <v>0</v>
      </c>
    </row>
    <row r="67" spans="1:9" x14ac:dyDescent="0.2">
      <c r="A67" s="15">
        <v>46.51</v>
      </c>
      <c r="B67">
        <v>1</v>
      </c>
      <c r="D67">
        <v>1</v>
      </c>
      <c r="F67" s="19">
        <v>46.51</v>
      </c>
      <c r="G67">
        <v>1</v>
      </c>
      <c r="H67">
        <v>0</v>
      </c>
      <c r="I67" s="11">
        <f t="shared" si="0"/>
        <v>1</v>
      </c>
    </row>
    <row r="68" spans="1:9" x14ac:dyDescent="0.2">
      <c r="A68" s="15">
        <v>46.54</v>
      </c>
      <c r="C68">
        <v>2</v>
      </c>
      <c r="D68">
        <v>2</v>
      </c>
      <c r="F68" s="19">
        <v>46.54</v>
      </c>
      <c r="G68">
        <v>0</v>
      </c>
      <c r="H68">
        <v>2</v>
      </c>
      <c r="I68" s="11">
        <f t="shared" ref="I68:I131" si="2">G68/(G68+H68)</f>
        <v>0</v>
      </c>
    </row>
    <row r="69" spans="1:9" x14ac:dyDescent="0.2">
      <c r="A69" s="15">
        <v>46.63</v>
      </c>
      <c r="C69">
        <v>4</v>
      </c>
      <c r="D69">
        <v>4</v>
      </c>
      <c r="F69" s="19">
        <v>46.63</v>
      </c>
      <c r="G69">
        <v>0</v>
      </c>
      <c r="H69">
        <v>4</v>
      </c>
      <c r="I69" s="11">
        <f t="shared" si="2"/>
        <v>0</v>
      </c>
    </row>
    <row r="70" spans="1:9" x14ac:dyDescent="0.2">
      <c r="A70" s="15">
        <v>46.66</v>
      </c>
      <c r="C70">
        <v>2</v>
      </c>
      <c r="D70">
        <v>2</v>
      </c>
      <c r="F70" s="19">
        <v>46.66</v>
      </c>
      <c r="G70">
        <v>0</v>
      </c>
      <c r="H70">
        <v>2</v>
      </c>
      <c r="I70" s="11">
        <f t="shared" si="2"/>
        <v>0</v>
      </c>
    </row>
    <row r="71" spans="1:9" x14ac:dyDescent="0.2">
      <c r="A71" s="15">
        <v>46.67</v>
      </c>
      <c r="C71">
        <v>7</v>
      </c>
      <c r="D71">
        <v>7</v>
      </c>
      <c r="F71" s="19">
        <v>46.67</v>
      </c>
      <c r="G71">
        <v>0</v>
      </c>
      <c r="H71">
        <v>7</v>
      </c>
      <c r="I71" s="11">
        <f t="shared" si="2"/>
        <v>0</v>
      </c>
    </row>
    <row r="72" spans="1:9" x14ac:dyDescent="0.2">
      <c r="A72" s="15">
        <v>46.9</v>
      </c>
      <c r="C72">
        <v>1</v>
      </c>
      <c r="D72">
        <v>1</v>
      </c>
      <c r="F72" s="19">
        <v>46.9</v>
      </c>
      <c r="G72">
        <v>0</v>
      </c>
      <c r="H72">
        <v>1</v>
      </c>
      <c r="I72" s="11">
        <f t="shared" si="2"/>
        <v>0</v>
      </c>
    </row>
    <row r="73" spans="1:9" x14ac:dyDescent="0.2">
      <c r="A73" s="15">
        <v>47</v>
      </c>
      <c r="C73">
        <v>1</v>
      </c>
      <c r="D73">
        <v>1</v>
      </c>
      <c r="F73" s="19">
        <v>47</v>
      </c>
      <c r="G73">
        <v>0</v>
      </c>
      <c r="H73">
        <v>1</v>
      </c>
      <c r="I73" s="11">
        <f t="shared" si="2"/>
        <v>0</v>
      </c>
    </row>
    <row r="74" spans="1:9" x14ac:dyDescent="0.2">
      <c r="A74" s="15">
        <v>47.2</v>
      </c>
      <c r="C74">
        <v>1</v>
      </c>
      <c r="D74">
        <v>1</v>
      </c>
      <c r="F74" s="19">
        <v>47.2</v>
      </c>
      <c r="G74">
        <v>0</v>
      </c>
      <c r="H74">
        <v>1</v>
      </c>
      <c r="I74" s="11">
        <f t="shared" si="2"/>
        <v>0</v>
      </c>
    </row>
    <row r="75" spans="1:9" x14ac:dyDescent="0.2">
      <c r="A75" s="15">
        <v>47.25</v>
      </c>
      <c r="C75">
        <v>3</v>
      </c>
      <c r="D75">
        <v>3</v>
      </c>
      <c r="F75" s="19">
        <v>47.25</v>
      </c>
      <c r="G75">
        <v>0</v>
      </c>
      <c r="H75">
        <v>3</v>
      </c>
      <c r="I75" s="11">
        <f t="shared" si="2"/>
        <v>0</v>
      </c>
    </row>
    <row r="76" spans="1:9" x14ac:dyDescent="0.2">
      <c r="A76" s="15">
        <v>47.33</v>
      </c>
      <c r="C76">
        <v>1</v>
      </c>
      <c r="D76">
        <v>1</v>
      </c>
      <c r="F76" s="19">
        <v>47.33</v>
      </c>
      <c r="G76">
        <v>0</v>
      </c>
      <c r="H76">
        <v>1</v>
      </c>
      <c r="I76" s="11">
        <f t="shared" si="2"/>
        <v>0</v>
      </c>
    </row>
    <row r="77" spans="1:9" x14ac:dyDescent="0.2">
      <c r="A77" s="15">
        <v>47.43</v>
      </c>
      <c r="B77">
        <v>2</v>
      </c>
      <c r="D77">
        <v>2</v>
      </c>
      <c r="F77" s="19">
        <v>47.43</v>
      </c>
      <c r="G77">
        <v>2</v>
      </c>
      <c r="H77">
        <v>0</v>
      </c>
      <c r="I77" s="11">
        <f t="shared" si="2"/>
        <v>1</v>
      </c>
    </row>
    <row r="78" spans="1:9" x14ac:dyDescent="0.2">
      <c r="A78" s="15">
        <v>47.5</v>
      </c>
      <c r="C78">
        <v>1</v>
      </c>
      <c r="D78">
        <v>1</v>
      </c>
      <c r="F78" s="19">
        <v>47.5</v>
      </c>
      <c r="G78">
        <v>0</v>
      </c>
      <c r="H78">
        <v>1</v>
      </c>
      <c r="I78" s="11">
        <f t="shared" si="2"/>
        <v>0</v>
      </c>
    </row>
    <row r="79" spans="1:9" x14ac:dyDescent="0.2">
      <c r="A79" s="15">
        <v>47.67</v>
      </c>
      <c r="B79">
        <v>1</v>
      </c>
      <c r="D79">
        <v>1</v>
      </c>
      <c r="F79" s="19">
        <v>47.67</v>
      </c>
      <c r="G79">
        <v>1</v>
      </c>
      <c r="H79">
        <v>0</v>
      </c>
      <c r="I79" s="11">
        <f t="shared" si="2"/>
        <v>1</v>
      </c>
    </row>
    <row r="80" spans="1:9" x14ac:dyDescent="0.2">
      <c r="A80" s="15">
        <v>47.78</v>
      </c>
      <c r="C80">
        <v>1</v>
      </c>
      <c r="D80">
        <v>1</v>
      </c>
      <c r="F80" s="19">
        <v>47.78</v>
      </c>
      <c r="G80">
        <v>0</v>
      </c>
      <c r="H80">
        <v>1</v>
      </c>
      <c r="I80" s="11">
        <f t="shared" si="2"/>
        <v>0</v>
      </c>
    </row>
    <row r="81" spans="1:9" x14ac:dyDescent="0.2">
      <c r="A81" s="15">
        <v>47.92</v>
      </c>
      <c r="C81">
        <v>1</v>
      </c>
      <c r="D81">
        <v>1</v>
      </c>
      <c r="F81" s="19">
        <v>47.92</v>
      </c>
      <c r="G81">
        <v>0</v>
      </c>
      <c r="H81">
        <v>1</v>
      </c>
      <c r="I81" s="11">
        <f t="shared" si="2"/>
        <v>0</v>
      </c>
    </row>
    <row r="82" spans="1:9" x14ac:dyDescent="0.2">
      <c r="A82" s="15">
        <v>48</v>
      </c>
      <c r="B82">
        <v>8</v>
      </c>
      <c r="C82">
        <v>15</v>
      </c>
      <c r="D82">
        <v>23</v>
      </c>
      <c r="F82" s="19">
        <v>48</v>
      </c>
      <c r="G82">
        <v>8</v>
      </c>
      <c r="H82">
        <v>15</v>
      </c>
      <c r="I82" s="11">
        <f t="shared" si="2"/>
        <v>0.34782608695652173</v>
      </c>
    </row>
    <row r="83" spans="1:9" x14ac:dyDescent="0.2">
      <c r="A83" s="15">
        <v>48.33</v>
      </c>
      <c r="C83">
        <v>5</v>
      </c>
      <c r="D83">
        <v>5</v>
      </c>
      <c r="F83" s="19">
        <v>48.33</v>
      </c>
      <c r="G83">
        <v>0</v>
      </c>
      <c r="H83">
        <v>5</v>
      </c>
      <c r="I83" s="11">
        <f t="shared" si="2"/>
        <v>0</v>
      </c>
    </row>
    <row r="84" spans="1:9" x14ac:dyDescent="0.2">
      <c r="A84" s="15">
        <v>48.4</v>
      </c>
      <c r="C84">
        <v>3</v>
      </c>
      <c r="D84">
        <v>3</v>
      </c>
      <c r="F84" s="19">
        <v>48.4</v>
      </c>
      <c r="G84">
        <v>0</v>
      </c>
      <c r="H84">
        <v>3</v>
      </c>
      <c r="I84" s="11">
        <f t="shared" si="2"/>
        <v>0</v>
      </c>
    </row>
    <row r="85" spans="1:9" x14ac:dyDescent="0.2">
      <c r="A85" s="15">
        <v>48.5</v>
      </c>
      <c r="B85">
        <v>1</v>
      </c>
      <c r="C85">
        <v>2</v>
      </c>
      <c r="D85">
        <v>3</v>
      </c>
      <c r="F85" s="19">
        <v>48.5</v>
      </c>
      <c r="G85">
        <v>1</v>
      </c>
      <c r="H85">
        <v>2</v>
      </c>
      <c r="I85" s="11">
        <f t="shared" si="2"/>
        <v>0.33333333333333331</v>
      </c>
    </row>
    <row r="86" spans="1:9" x14ac:dyDescent="0.2">
      <c r="A86" s="15">
        <v>48.51</v>
      </c>
      <c r="C86">
        <v>3</v>
      </c>
      <c r="D86">
        <v>3</v>
      </c>
      <c r="F86" s="19">
        <v>48.51</v>
      </c>
      <c r="G86">
        <v>0</v>
      </c>
      <c r="H86">
        <v>3</v>
      </c>
      <c r="I86" s="11">
        <f t="shared" si="2"/>
        <v>0</v>
      </c>
    </row>
    <row r="87" spans="1:9" x14ac:dyDescent="0.2">
      <c r="A87" s="15">
        <v>48.6</v>
      </c>
      <c r="B87">
        <v>4</v>
      </c>
      <c r="C87">
        <v>4</v>
      </c>
      <c r="D87">
        <v>8</v>
      </c>
      <c r="F87" s="19">
        <v>48.6</v>
      </c>
      <c r="G87">
        <v>4</v>
      </c>
      <c r="H87">
        <v>4</v>
      </c>
      <c r="I87" s="11">
        <f t="shared" si="2"/>
        <v>0.5</v>
      </c>
    </row>
    <row r="88" spans="1:9" x14ac:dyDescent="0.2">
      <c r="A88" s="15">
        <v>48.67</v>
      </c>
      <c r="C88">
        <v>7</v>
      </c>
      <c r="D88">
        <v>7</v>
      </c>
      <c r="F88" s="19">
        <v>48.67</v>
      </c>
      <c r="G88">
        <v>0</v>
      </c>
      <c r="H88">
        <v>7</v>
      </c>
      <c r="I88" s="11">
        <f t="shared" si="2"/>
        <v>0</v>
      </c>
    </row>
    <row r="89" spans="1:9" x14ac:dyDescent="0.2">
      <c r="A89" s="15">
        <v>49.07</v>
      </c>
      <c r="C89">
        <v>5</v>
      </c>
      <c r="D89">
        <v>5</v>
      </c>
      <c r="F89" s="19">
        <v>49.07</v>
      </c>
      <c r="G89">
        <v>0</v>
      </c>
      <c r="H89">
        <v>5</v>
      </c>
      <c r="I89" s="11">
        <f t="shared" si="2"/>
        <v>0</v>
      </c>
    </row>
    <row r="90" spans="1:9" x14ac:dyDescent="0.2">
      <c r="A90" s="15">
        <v>49.09</v>
      </c>
      <c r="C90">
        <v>1</v>
      </c>
      <c r="D90">
        <v>1</v>
      </c>
      <c r="F90" s="19">
        <v>49.09</v>
      </c>
      <c r="G90">
        <v>0</v>
      </c>
      <c r="H90">
        <v>1</v>
      </c>
      <c r="I90" s="11">
        <f t="shared" si="2"/>
        <v>0</v>
      </c>
    </row>
    <row r="91" spans="1:9" x14ac:dyDescent="0.2">
      <c r="A91" s="15">
        <v>49.43</v>
      </c>
      <c r="C91">
        <v>1</v>
      </c>
      <c r="D91">
        <v>1</v>
      </c>
      <c r="F91" s="19">
        <v>49.43</v>
      </c>
      <c r="G91">
        <v>0</v>
      </c>
      <c r="H91">
        <v>1</v>
      </c>
      <c r="I91" s="11">
        <f t="shared" si="2"/>
        <v>0</v>
      </c>
    </row>
    <row r="92" spans="1:9" x14ac:dyDescent="0.2">
      <c r="A92" s="15">
        <v>49.5</v>
      </c>
      <c r="C92">
        <v>3</v>
      </c>
      <c r="D92">
        <v>3</v>
      </c>
      <c r="F92" s="19">
        <v>49.5</v>
      </c>
      <c r="G92">
        <v>0</v>
      </c>
      <c r="H92">
        <v>3</v>
      </c>
      <c r="I92" s="11">
        <f t="shared" si="2"/>
        <v>0</v>
      </c>
    </row>
    <row r="93" spans="1:9" x14ac:dyDescent="0.2">
      <c r="A93" s="15">
        <v>49.58</v>
      </c>
      <c r="B93">
        <v>1</v>
      </c>
      <c r="D93">
        <v>1</v>
      </c>
      <c r="F93" s="19">
        <v>49.58</v>
      </c>
      <c r="G93">
        <v>1</v>
      </c>
      <c r="H93">
        <v>0</v>
      </c>
      <c r="I93" s="11">
        <f t="shared" si="2"/>
        <v>1</v>
      </c>
    </row>
    <row r="94" spans="1:9" x14ac:dyDescent="0.2">
      <c r="A94" s="15">
        <v>49.59</v>
      </c>
      <c r="C94">
        <v>2</v>
      </c>
      <c r="D94">
        <v>2</v>
      </c>
      <c r="F94" s="19">
        <v>49.59</v>
      </c>
      <c r="G94">
        <v>0</v>
      </c>
      <c r="H94">
        <v>2</v>
      </c>
      <c r="I94" s="11">
        <f t="shared" si="2"/>
        <v>0</v>
      </c>
    </row>
    <row r="95" spans="1:9" x14ac:dyDescent="0.2">
      <c r="A95" s="15">
        <v>49.67</v>
      </c>
      <c r="C95">
        <v>1</v>
      </c>
      <c r="D95">
        <v>1</v>
      </c>
      <c r="F95" s="19">
        <v>49.67</v>
      </c>
      <c r="G95">
        <v>0</v>
      </c>
      <c r="H95">
        <v>1</v>
      </c>
      <c r="I95" s="11">
        <f t="shared" si="2"/>
        <v>0</v>
      </c>
    </row>
    <row r="96" spans="1:9" x14ac:dyDescent="0.2">
      <c r="A96" s="15">
        <v>49.68</v>
      </c>
      <c r="B96">
        <v>1</v>
      </c>
      <c r="D96">
        <v>1</v>
      </c>
      <c r="F96" s="19">
        <v>49.68</v>
      </c>
      <c r="G96">
        <v>1</v>
      </c>
      <c r="H96">
        <v>0</v>
      </c>
      <c r="I96" s="11">
        <f t="shared" si="2"/>
        <v>1</v>
      </c>
    </row>
    <row r="97" spans="1:9" x14ac:dyDescent="0.2">
      <c r="A97" s="15">
        <v>49.74</v>
      </c>
      <c r="B97">
        <v>2</v>
      </c>
      <c r="D97">
        <v>2</v>
      </c>
      <c r="F97" s="19">
        <v>49.74</v>
      </c>
      <c r="G97">
        <v>2</v>
      </c>
      <c r="H97">
        <v>0</v>
      </c>
      <c r="I97" s="11">
        <f t="shared" si="2"/>
        <v>1</v>
      </c>
    </row>
    <row r="98" spans="1:9" x14ac:dyDescent="0.2">
      <c r="A98" s="15">
        <v>50</v>
      </c>
      <c r="C98">
        <v>13</v>
      </c>
      <c r="D98">
        <v>13</v>
      </c>
      <c r="F98" s="19">
        <v>50</v>
      </c>
      <c r="G98">
        <v>0</v>
      </c>
      <c r="H98">
        <v>13</v>
      </c>
      <c r="I98" s="11">
        <f t="shared" si="2"/>
        <v>0</v>
      </c>
    </row>
    <row r="99" spans="1:9" x14ac:dyDescent="0.2">
      <c r="A99" s="15">
        <v>50.3</v>
      </c>
      <c r="B99">
        <v>1</v>
      </c>
      <c r="D99">
        <v>1</v>
      </c>
      <c r="F99" s="19">
        <v>50.3</v>
      </c>
      <c r="G99">
        <v>1</v>
      </c>
      <c r="H99">
        <v>0</v>
      </c>
      <c r="I99" s="11">
        <f t="shared" si="2"/>
        <v>1</v>
      </c>
    </row>
    <row r="100" spans="1:9" x14ac:dyDescent="0.2">
      <c r="A100" s="15">
        <v>50.33</v>
      </c>
      <c r="C100">
        <v>4</v>
      </c>
      <c r="D100">
        <v>4</v>
      </c>
      <c r="F100" s="19">
        <v>50.33</v>
      </c>
      <c r="G100">
        <v>0</v>
      </c>
      <c r="H100">
        <v>4</v>
      </c>
      <c r="I100" s="11">
        <f t="shared" si="2"/>
        <v>0</v>
      </c>
    </row>
    <row r="101" spans="1:9" x14ac:dyDescent="0.2">
      <c r="A101" s="15">
        <v>50.4</v>
      </c>
      <c r="C101">
        <v>1</v>
      </c>
      <c r="D101">
        <v>1</v>
      </c>
      <c r="F101" s="19">
        <v>50.4</v>
      </c>
      <c r="G101">
        <v>0</v>
      </c>
      <c r="H101">
        <v>1</v>
      </c>
      <c r="I101" s="11">
        <f t="shared" si="2"/>
        <v>0</v>
      </c>
    </row>
    <row r="102" spans="1:9" x14ac:dyDescent="0.2">
      <c r="A102" s="15">
        <v>50.6</v>
      </c>
      <c r="C102">
        <v>1</v>
      </c>
      <c r="D102">
        <v>1</v>
      </c>
      <c r="F102" s="19">
        <v>50.6</v>
      </c>
      <c r="G102">
        <v>0</v>
      </c>
      <c r="H102">
        <v>1</v>
      </c>
      <c r="I102" s="11">
        <f t="shared" si="2"/>
        <v>0</v>
      </c>
    </row>
    <row r="103" spans="1:9" x14ac:dyDescent="0.2">
      <c r="A103" s="15">
        <v>51</v>
      </c>
      <c r="B103">
        <v>1</v>
      </c>
      <c r="C103">
        <v>3</v>
      </c>
      <c r="D103">
        <v>4</v>
      </c>
      <c r="F103" s="19">
        <v>51</v>
      </c>
      <c r="G103">
        <v>1</v>
      </c>
      <c r="H103">
        <v>3</v>
      </c>
      <c r="I103" s="11">
        <f t="shared" si="2"/>
        <v>0.25</v>
      </c>
    </row>
    <row r="104" spans="1:9" x14ac:dyDescent="0.2">
      <c r="A104" s="15">
        <v>51.05</v>
      </c>
      <c r="C104">
        <v>2</v>
      </c>
      <c r="D104">
        <v>2</v>
      </c>
      <c r="F104" s="19">
        <v>51.05</v>
      </c>
      <c r="G104">
        <v>0</v>
      </c>
      <c r="H104">
        <v>2</v>
      </c>
      <c r="I104" s="11">
        <f t="shared" si="2"/>
        <v>0</v>
      </c>
    </row>
    <row r="105" spans="1:9" x14ac:dyDescent="0.2">
      <c r="A105" s="15">
        <v>51.09</v>
      </c>
      <c r="C105">
        <v>4</v>
      </c>
      <c r="D105">
        <v>4</v>
      </c>
      <c r="F105" s="19">
        <v>51.09</v>
      </c>
      <c r="G105">
        <v>0</v>
      </c>
      <c r="H105">
        <v>4</v>
      </c>
      <c r="I105" s="11">
        <f t="shared" si="2"/>
        <v>0</v>
      </c>
    </row>
    <row r="106" spans="1:9" x14ac:dyDescent="0.2">
      <c r="A106" s="15">
        <v>51.19</v>
      </c>
      <c r="C106">
        <v>1</v>
      </c>
      <c r="D106">
        <v>1</v>
      </c>
      <c r="F106" s="19">
        <v>51.19</v>
      </c>
      <c r="G106">
        <v>0</v>
      </c>
      <c r="H106">
        <v>1</v>
      </c>
      <c r="I106" s="11">
        <f t="shared" si="2"/>
        <v>0</v>
      </c>
    </row>
    <row r="107" spans="1:9" x14ac:dyDescent="0.2">
      <c r="A107" s="15">
        <v>51.28</v>
      </c>
      <c r="B107">
        <v>1</v>
      </c>
      <c r="C107">
        <v>2</v>
      </c>
      <c r="D107">
        <v>3</v>
      </c>
      <c r="F107" s="19">
        <v>51.28</v>
      </c>
      <c r="G107">
        <v>1</v>
      </c>
      <c r="H107">
        <v>2</v>
      </c>
      <c r="I107" s="11">
        <f t="shared" si="2"/>
        <v>0.33333333333333331</v>
      </c>
    </row>
    <row r="108" spans="1:9" x14ac:dyDescent="0.2">
      <c r="A108" s="15">
        <v>51.3</v>
      </c>
      <c r="C108">
        <v>1</v>
      </c>
      <c r="D108">
        <v>1</v>
      </c>
      <c r="F108" s="19">
        <v>51.3</v>
      </c>
      <c r="G108">
        <v>0</v>
      </c>
      <c r="H108">
        <v>1</v>
      </c>
      <c r="I108" s="11">
        <f t="shared" si="2"/>
        <v>0</v>
      </c>
    </row>
    <row r="109" spans="1:9" x14ac:dyDescent="0.2">
      <c r="A109" s="15">
        <v>51.5</v>
      </c>
      <c r="C109">
        <v>1</v>
      </c>
      <c r="D109">
        <v>1</v>
      </c>
      <c r="F109" s="19">
        <v>51.5</v>
      </c>
      <c r="G109">
        <v>0</v>
      </c>
      <c r="H109">
        <v>1</v>
      </c>
      <c r="I109" s="11">
        <f t="shared" si="2"/>
        <v>0</v>
      </c>
    </row>
    <row r="110" spans="1:9" x14ac:dyDescent="0.2">
      <c r="A110" s="15">
        <v>51.6</v>
      </c>
      <c r="C110">
        <v>1</v>
      </c>
      <c r="D110">
        <v>1</v>
      </c>
      <c r="F110" s="19">
        <v>51.6</v>
      </c>
      <c r="G110">
        <v>0</v>
      </c>
      <c r="H110">
        <v>1</v>
      </c>
      <c r="I110" s="11">
        <f t="shared" si="2"/>
        <v>0</v>
      </c>
    </row>
    <row r="111" spans="1:9" x14ac:dyDescent="0.2">
      <c r="A111" s="15">
        <v>51.69</v>
      </c>
      <c r="C111">
        <v>1</v>
      </c>
      <c r="D111">
        <v>1</v>
      </c>
      <c r="F111" s="19">
        <v>51.69</v>
      </c>
      <c r="G111">
        <v>0</v>
      </c>
      <c r="H111">
        <v>1</v>
      </c>
      <c r="I111" s="11">
        <f t="shared" si="2"/>
        <v>0</v>
      </c>
    </row>
    <row r="112" spans="1:9" x14ac:dyDescent="0.2">
      <c r="A112" s="15">
        <v>51.71</v>
      </c>
      <c r="C112">
        <v>1</v>
      </c>
      <c r="D112">
        <v>1</v>
      </c>
      <c r="F112" s="19">
        <v>51.71</v>
      </c>
      <c r="G112">
        <v>0</v>
      </c>
      <c r="H112">
        <v>1</v>
      </c>
      <c r="I112" s="11">
        <f t="shared" si="2"/>
        <v>0</v>
      </c>
    </row>
    <row r="113" spans="1:9" x14ac:dyDescent="0.2">
      <c r="A113" s="15">
        <v>51.96</v>
      </c>
      <c r="C113">
        <v>2</v>
      </c>
      <c r="D113">
        <v>2</v>
      </c>
      <c r="F113" s="19">
        <v>51.96</v>
      </c>
      <c r="G113">
        <v>0</v>
      </c>
      <c r="H113">
        <v>2</v>
      </c>
      <c r="I113" s="11">
        <f t="shared" si="2"/>
        <v>0</v>
      </c>
    </row>
    <row r="114" spans="1:9" x14ac:dyDescent="0.2">
      <c r="A114" s="15">
        <v>51.97</v>
      </c>
      <c r="B114">
        <v>1</v>
      </c>
      <c r="C114">
        <v>4</v>
      </c>
      <c r="D114">
        <v>5</v>
      </c>
      <c r="F114" s="19">
        <v>51.97</v>
      </c>
      <c r="G114">
        <v>1</v>
      </c>
      <c r="H114">
        <v>4</v>
      </c>
      <c r="I114" s="11">
        <f t="shared" si="2"/>
        <v>0.2</v>
      </c>
    </row>
    <row r="115" spans="1:9" x14ac:dyDescent="0.2">
      <c r="A115" s="15">
        <v>52</v>
      </c>
      <c r="B115">
        <v>40</v>
      </c>
      <c r="C115">
        <v>62</v>
      </c>
      <c r="D115">
        <v>102</v>
      </c>
      <c r="F115" s="19">
        <v>52</v>
      </c>
      <c r="G115">
        <v>40</v>
      </c>
      <c r="H115">
        <v>62</v>
      </c>
      <c r="I115" s="11">
        <f t="shared" si="2"/>
        <v>0.39215686274509803</v>
      </c>
    </row>
    <row r="116" spans="1:9" x14ac:dyDescent="0.2">
      <c r="A116" s="15">
        <v>52.02</v>
      </c>
      <c r="C116">
        <v>2</v>
      </c>
      <c r="D116">
        <v>2</v>
      </c>
      <c r="F116" s="19">
        <v>52.02</v>
      </c>
      <c r="G116">
        <v>0</v>
      </c>
      <c r="H116">
        <v>2</v>
      </c>
      <c r="I116" s="11">
        <f t="shared" si="2"/>
        <v>0</v>
      </c>
    </row>
    <row r="117" spans="1:9" x14ac:dyDescent="0.2">
      <c r="A117" s="15">
        <v>52.36</v>
      </c>
      <c r="B117">
        <v>2</v>
      </c>
      <c r="C117">
        <v>2</v>
      </c>
      <c r="D117">
        <v>4</v>
      </c>
      <c r="F117" s="19">
        <v>52.36</v>
      </c>
      <c r="G117">
        <v>2</v>
      </c>
      <c r="H117">
        <v>2</v>
      </c>
      <c r="I117" s="11">
        <f t="shared" si="2"/>
        <v>0.5</v>
      </c>
    </row>
    <row r="118" spans="1:9" x14ac:dyDescent="0.2">
      <c r="A118" s="15">
        <v>52.39</v>
      </c>
      <c r="C118">
        <v>1</v>
      </c>
      <c r="D118">
        <v>1</v>
      </c>
      <c r="F118" s="19">
        <v>52.39</v>
      </c>
      <c r="G118">
        <v>0</v>
      </c>
      <c r="H118">
        <v>1</v>
      </c>
      <c r="I118" s="11">
        <f t="shared" si="2"/>
        <v>0</v>
      </c>
    </row>
    <row r="119" spans="1:9" x14ac:dyDescent="0.2">
      <c r="A119" s="15">
        <v>52.5</v>
      </c>
      <c r="C119">
        <v>3</v>
      </c>
      <c r="D119">
        <v>3</v>
      </c>
      <c r="F119" s="19">
        <v>52.5</v>
      </c>
      <c r="G119">
        <v>0</v>
      </c>
      <c r="H119">
        <v>3</v>
      </c>
      <c r="I119" s="11">
        <f t="shared" si="2"/>
        <v>0</v>
      </c>
    </row>
    <row r="120" spans="1:9" x14ac:dyDescent="0.2">
      <c r="A120" s="15">
        <v>52.7</v>
      </c>
      <c r="C120">
        <v>2</v>
      </c>
      <c r="D120">
        <v>2</v>
      </c>
      <c r="F120" s="19">
        <v>52.7</v>
      </c>
      <c r="G120">
        <v>0</v>
      </c>
      <c r="H120">
        <v>2</v>
      </c>
      <c r="I120" s="11">
        <f t="shared" si="2"/>
        <v>0</v>
      </c>
    </row>
    <row r="121" spans="1:9" x14ac:dyDescent="0.2">
      <c r="A121" s="15">
        <v>52.85</v>
      </c>
      <c r="C121">
        <v>5</v>
      </c>
      <c r="D121">
        <v>5</v>
      </c>
      <c r="F121" s="19">
        <v>52.85</v>
      </c>
      <c r="G121">
        <v>0</v>
      </c>
      <c r="H121">
        <v>5</v>
      </c>
      <c r="I121" s="11">
        <f t="shared" si="2"/>
        <v>0</v>
      </c>
    </row>
    <row r="122" spans="1:9" x14ac:dyDescent="0.2">
      <c r="A122" s="15">
        <v>53.19</v>
      </c>
      <c r="C122">
        <v>1</v>
      </c>
      <c r="D122">
        <v>1</v>
      </c>
      <c r="F122" s="19">
        <v>53.19</v>
      </c>
      <c r="G122">
        <v>0</v>
      </c>
      <c r="H122">
        <v>1</v>
      </c>
      <c r="I122" s="11">
        <f t="shared" si="2"/>
        <v>0</v>
      </c>
    </row>
    <row r="123" spans="1:9" x14ac:dyDescent="0.2">
      <c r="A123" s="15">
        <v>53.24</v>
      </c>
      <c r="C123">
        <v>1</v>
      </c>
      <c r="D123">
        <v>1</v>
      </c>
      <c r="F123" s="19">
        <v>53.24</v>
      </c>
      <c r="G123">
        <v>0</v>
      </c>
      <c r="H123">
        <v>1</v>
      </c>
      <c r="I123" s="11">
        <f t="shared" si="2"/>
        <v>0</v>
      </c>
    </row>
    <row r="124" spans="1:9" x14ac:dyDescent="0.2">
      <c r="A124" s="15">
        <v>53.25</v>
      </c>
      <c r="C124">
        <v>1</v>
      </c>
      <c r="D124">
        <v>1</v>
      </c>
      <c r="F124" s="19">
        <v>53.25</v>
      </c>
      <c r="G124">
        <v>0</v>
      </c>
      <c r="H124">
        <v>1</v>
      </c>
      <c r="I124" s="11">
        <f t="shared" si="2"/>
        <v>0</v>
      </c>
    </row>
    <row r="125" spans="1:9" x14ac:dyDescent="0.2">
      <c r="A125" s="15">
        <v>53.3</v>
      </c>
      <c r="C125">
        <v>1</v>
      </c>
      <c r="D125">
        <v>1</v>
      </c>
      <c r="F125" s="19">
        <v>53.3</v>
      </c>
      <c r="G125">
        <v>0</v>
      </c>
      <c r="H125">
        <v>1</v>
      </c>
      <c r="I125" s="11">
        <f t="shared" si="2"/>
        <v>0</v>
      </c>
    </row>
    <row r="126" spans="1:9" x14ac:dyDescent="0.2">
      <c r="A126" s="15">
        <v>53.38</v>
      </c>
      <c r="C126">
        <v>3</v>
      </c>
      <c r="D126">
        <v>3</v>
      </c>
      <c r="F126" s="19">
        <v>53.38</v>
      </c>
      <c r="G126">
        <v>0</v>
      </c>
      <c r="H126">
        <v>3</v>
      </c>
      <c r="I126" s="11">
        <f t="shared" si="2"/>
        <v>0</v>
      </c>
    </row>
    <row r="127" spans="1:9" x14ac:dyDescent="0.2">
      <c r="A127" s="15">
        <v>53.45</v>
      </c>
      <c r="C127">
        <v>1</v>
      </c>
      <c r="D127">
        <v>1</v>
      </c>
      <c r="F127" s="19">
        <v>53.45</v>
      </c>
      <c r="G127">
        <v>0</v>
      </c>
      <c r="H127">
        <v>1</v>
      </c>
      <c r="I127" s="11">
        <f t="shared" si="2"/>
        <v>0</v>
      </c>
    </row>
    <row r="128" spans="1:9" x14ac:dyDescent="0.2">
      <c r="A128" s="15">
        <v>53.47</v>
      </c>
      <c r="C128">
        <v>2</v>
      </c>
      <c r="D128">
        <v>2</v>
      </c>
      <c r="F128" s="19">
        <v>53.47</v>
      </c>
      <c r="G128">
        <v>0</v>
      </c>
      <c r="H128">
        <v>2</v>
      </c>
      <c r="I128" s="11">
        <f t="shared" si="2"/>
        <v>0</v>
      </c>
    </row>
    <row r="129" spans="1:9" x14ac:dyDescent="0.2">
      <c r="A129" s="15">
        <v>53.5</v>
      </c>
      <c r="C129">
        <v>1</v>
      </c>
      <c r="D129">
        <v>1</v>
      </c>
      <c r="F129" s="19">
        <v>53.5</v>
      </c>
      <c r="G129">
        <v>0</v>
      </c>
      <c r="H129">
        <v>1</v>
      </c>
      <c r="I129" s="11">
        <f t="shared" si="2"/>
        <v>0</v>
      </c>
    </row>
    <row r="130" spans="1:9" x14ac:dyDescent="0.2">
      <c r="A130" s="15">
        <v>53.58</v>
      </c>
      <c r="C130">
        <v>1</v>
      </c>
      <c r="D130">
        <v>1</v>
      </c>
      <c r="F130" s="19">
        <v>53.58</v>
      </c>
      <c r="G130">
        <v>0</v>
      </c>
      <c r="H130">
        <v>1</v>
      </c>
      <c r="I130" s="11">
        <f t="shared" si="2"/>
        <v>0</v>
      </c>
    </row>
    <row r="131" spans="1:9" x14ac:dyDescent="0.2">
      <c r="A131" s="15">
        <v>53.67</v>
      </c>
      <c r="C131">
        <v>1</v>
      </c>
      <c r="D131">
        <v>1</v>
      </c>
      <c r="F131" s="19">
        <v>53.67</v>
      </c>
      <c r="G131">
        <v>0</v>
      </c>
      <c r="H131">
        <v>1</v>
      </c>
      <c r="I131" s="11">
        <f t="shared" si="2"/>
        <v>0</v>
      </c>
    </row>
    <row r="132" spans="1:9" x14ac:dyDescent="0.2">
      <c r="A132" s="15">
        <v>53.72</v>
      </c>
      <c r="C132">
        <v>1</v>
      </c>
      <c r="D132">
        <v>1</v>
      </c>
      <c r="F132" s="19">
        <v>53.72</v>
      </c>
      <c r="G132">
        <v>0</v>
      </c>
      <c r="H132">
        <v>1</v>
      </c>
      <c r="I132" s="11">
        <f t="shared" ref="I132:I195" si="3">G132/(G132+H132)</f>
        <v>0</v>
      </c>
    </row>
    <row r="133" spans="1:9" x14ac:dyDescent="0.2">
      <c r="A133" s="15">
        <v>53.85</v>
      </c>
      <c r="C133">
        <v>1</v>
      </c>
      <c r="D133">
        <v>1</v>
      </c>
      <c r="F133" s="19">
        <v>53.85</v>
      </c>
      <c r="G133">
        <v>0</v>
      </c>
      <c r="H133">
        <v>1</v>
      </c>
      <c r="I133" s="11">
        <f t="shared" si="3"/>
        <v>0</v>
      </c>
    </row>
    <row r="134" spans="1:9" x14ac:dyDescent="0.2">
      <c r="A134" s="15">
        <v>53.95</v>
      </c>
      <c r="C134">
        <v>1</v>
      </c>
      <c r="D134">
        <v>1</v>
      </c>
      <c r="F134" s="19">
        <v>53.95</v>
      </c>
      <c r="G134">
        <v>0</v>
      </c>
      <c r="H134">
        <v>1</v>
      </c>
      <c r="I134" s="11">
        <f t="shared" si="3"/>
        <v>0</v>
      </c>
    </row>
    <row r="135" spans="1:9" x14ac:dyDescent="0.2">
      <c r="A135" s="15">
        <v>53.97</v>
      </c>
      <c r="C135">
        <v>4</v>
      </c>
      <c r="D135">
        <v>4</v>
      </c>
      <c r="F135" s="19">
        <v>53.97</v>
      </c>
      <c r="G135">
        <v>0</v>
      </c>
      <c r="H135">
        <v>4</v>
      </c>
      <c r="I135" s="11">
        <f t="shared" si="3"/>
        <v>0</v>
      </c>
    </row>
    <row r="136" spans="1:9" x14ac:dyDescent="0.2">
      <c r="A136" s="15">
        <v>54</v>
      </c>
      <c r="C136">
        <v>4</v>
      </c>
      <c r="D136">
        <v>4</v>
      </c>
      <c r="F136" s="19">
        <v>54</v>
      </c>
      <c r="G136">
        <v>0</v>
      </c>
      <c r="H136">
        <v>4</v>
      </c>
      <c r="I136" s="11">
        <f t="shared" si="3"/>
        <v>0</v>
      </c>
    </row>
    <row r="137" spans="1:9" x14ac:dyDescent="0.2">
      <c r="A137" s="15">
        <v>54.02</v>
      </c>
      <c r="C137">
        <v>1</v>
      </c>
      <c r="D137">
        <v>1</v>
      </c>
      <c r="F137" s="19">
        <v>54.02</v>
      </c>
      <c r="G137">
        <v>0</v>
      </c>
      <c r="H137">
        <v>1</v>
      </c>
      <c r="I137" s="11">
        <f t="shared" si="3"/>
        <v>0</v>
      </c>
    </row>
    <row r="138" spans="1:9" x14ac:dyDescent="0.2">
      <c r="A138" s="15">
        <v>54.05</v>
      </c>
      <c r="C138">
        <v>1</v>
      </c>
      <c r="D138">
        <v>1</v>
      </c>
      <c r="F138" s="19">
        <v>54.05</v>
      </c>
      <c r="G138">
        <v>0</v>
      </c>
      <c r="H138">
        <v>1</v>
      </c>
      <c r="I138" s="11">
        <f t="shared" si="3"/>
        <v>0</v>
      </c>
    </row>
    <row r="139" spans="1:9" x14ac:dyDescent="0.2">
      <c r="A139" s="15">
        <v>54.06</v>
      </c>
      <c r="C139">
        <v>1</v>
      </c>
      <c r="D139">
        <v>1</v>
      </c>
      <c r="F139" s="19">
        <v>54.06</v>
      </c>
      <c r="G139">
        <v>0</v>
      </c>
      <c r="H139">
        <v>1</v>
      </c>
      <c r="I139" s="11">
        <f t="shared" si="3"/>
        <v>0</v>
      </c>
    </row>
    <row r="140" spans="1:9" x14ac:dyDescent="0.2">
      <c r="A140" s="15">
        <v>54.09</v>
      </c>
      <c r="B140">
        <v>2</v>
      </c>
      <c r="C140">
        <v>1</v>
      </c>
      <c r="D140">
        <v>3</v>
      </c>
      <c r="F140" s="19">
        <v>54.09</v>
      </c>
      <c r="G140">
        <v>2</v>
      </c>
      <c r="H140">
        <v>1</v>
      </c>
      <c r="I140" s="11">
        <f t="shared" si="3"/>
        <v>0.66666666666666663</v>
      </c>
    </row>
    <row r="141" spans="1:9" x14ac:dyDescent="0.2">
      <c r="A141" s="15">
        <v>54.24</v>
      </c>
      <c r="C141">
        <v>1</v>
      </c>
      <c r="D141">
        <v>1</v>
      </c>
      <c r="F141" s="19">
        <v>54.24</v>
      </c>
      <c r="G141">
        <v>0</v>
      </c>
      <c r="H141">
        <v>1</v>
      </c>
      <c r="I141" s="11">
        <f t="shared" si="3"/>
        <v>0</v>
      </c>
    </row>
    <row r="142" spans="1:9" x14ac:dyDescent="0.2">
      <c r="A142" s="15">
        <v>54.31</v>
      </c>
      <c r="C142">
        <v>1</v>
      </c>
      <c r="D142">
        <v>1</v>
      </c>
      <c r="F142" s="19">
        <v>54.31</v>
      </c>
      <c r="G142">
        <v>0</v>
      </c>
      <c r="H142">
        <v>1</v>
      </c>
      <c r="I142" s="11">
        <f t="shared" si="3"/>
        <v>0</v>
      </c>
    </row>
    <row r="143" spans="1:9" x14ac:dyDescent="0.2">
      <c r="A143" s="15">
        <v>54.4</v>
      </c>
      <c r="C143">
        <v>1</v>
      </c>
      <c r="D143">
        <v>1</v>
      </c>
      <c r="F143" s="19">
        <v>54.4</v>
      </c>
      <c r="G143">
        <v>0</v>
      </c>
      <c r="H143">
        <v>1</v>
      </c>
      <c r="I143" s="11">
        <f t="shared" si="3"/>
        <v>0</v>
      </c>
    </row>
    <row r="144" spans="1:9" x14ac:dyDescent="0.2">
      <c r="A144" s="15">
        <v>54.46</v>
      </c>
      <c r="C144">
        <v>2</v>
      </c>
      <c r="D144">
        <v>2</v>
      </c>
      <c r="F144" s="19">
        <v>54.46</v>
      </c>
      <c r="G144">
        <v>0</v>
      </c>
      <c r="H144">
        <v>2</v>
      </c>
      <c r="I144" s="11">
        <f t="shared" si="3"/>
        <v>0</v>
      </c>
    </row>
    <row r="145" spans="1:9" x14ac:dyDescent="0.2">
      <c r="A145" s="15">
        <v>54.5</v>
      </c>
      <c r="C145">
        <v>2</v>
      </c>
      <c r="D145">
        <v>2</v>
      </c>
      <c r="F145" s="19">
        <v>54.5</v>
      </c>
      <c r="G145">
        <v>0</v>
      </c>
      <c r="H145">
        <v>2</v>
      </c>
      <c r="I145" s="11">
        <f t="shared" si="3"/>
        <v>0</v>
      </c>
    </row>
    <row r="146" spans="1:9" x14ac:dyDescent="0.2">
      <c r="A146" s="15">
        <v>54.63</v>
      </c>
      <c r="C146">
        <v>1</v>
      </c>
      <c r="D146">
        <v>1</v>
      </c>
      <c r="F146" s="19">
        <v>54.63</v>
      </c>
      <c r="G146">
        <v>0</v>
      </c>
      <c r="H146">
        <v>1</v>
      </c>
      <c r="I146" s="11">
        <f t="shared" si="3"/>
        <v>0</v>
      </c>
    </row>
    <row r="147" spans="1:9" x14ac:dyDescent="0.2">
      <c r="A147" s="15">
        <v>54.71</v>
      </c>
      <c r="C147">
        <v>5</v>
      </c>
      <c r="D147">
        <v>5</v>
      </c>
      <c r="F147" s="19">
        <v>54.71</v>
      </c>
      <c r="G147">
        <v>0</v>
      </c>
      <c r="H147">
        <v>5</v>
      </c>
      <c r="I147" s="11">
        <f t="shared" si="3"/>
        <v>0</v>
      </c>
    </row>
    <row r="148" spans="1:9" x14ac:dyDescent="0.2">
      <c r="A148" s="15">
        <v>54.74</v>
      </c>
      <c r="C148">
        <v>1</v>
      </c>
      <c r="D148">
        <v>1</v>
      </c>
      <c r="F148" s="19">
        <v>54.74</v>
      </c>
      <c r="G148">
        <v>0</v>
      </c>
      <c r="H148">
        <v>1</v>
      </c>
      <c r="I148" s="11">
        <f t="shared" si="3"/>
        <v>0</v>
      </c>
    </row>
    <row r="149" spans="1:9" x14ac:dyDescent="0.2">
      <c r="A149" s="15">
        <v>54.75</v>
      </c>
      <c r="C149">
        <v>12</v>
      </c>
      <c r="D149">
        <v>12</v>
      </c>
      <c r="F149" s="19">
        <v>54.75</v>
      </c>
      <c r="G149">
        <v>0</v>
      </c>
      <c r="H149">
        <v>12</v>
      </c>
      <c r="I149" s="11">
        <f t="shared" si="3"/>
        <v>0</v>
      </c>
    </row>
    <row r="150" spans="1:9" x14ac:dyDescent="0.2">
      <c r="A150" s="15">
        <v>54.8</v>
      </c>
      <c r="B150">
        <v>1</v>
      </c>
      <c r="D150">
        <v>1</v>
      </c>
      <c r="F150" s="19">
        <v>54.8</v>
      </c>
      <c r="G150">
        <v>1</v>
      </c>
      <c r="H150">
        <v>0</v>
      </c>
      <c r="I150" s="11">
        <f t="shared" si="3"/>
        <v>1</v>
      </c>
    </row>
    <row r="151" spans="1:9" x14ac:dyDescent="0.2">
      <c r="A151" s="15">
        <v>54.9</v>
      </c>
      <c r="C151">
        <v>1</v>
      </c>
      <c r="D151">
        <v>1</v>
      </c>
      <c r="F151" s="19">
        <v>54.9</v>
      </c>
      <c r="G151">
        <v>0</v>
      </c>
      <c r="H151">
        <v>1</v>
      </c>
      <c r="I151" s="11">
        <f t="shared" si="3"/>
        <v>0</v>
      </c>
    </row>
    <row r="152" spans="1:9" x14ac:dyDescent="0.2">
      <c r="A152" s="15">
        <v>54.98</v>
      </c>
      <c r="C152">
        <v>1</v>
      </c>
      <c r="D152">
        <v>1</v>
      </c>
      <c r="F152" s="19">
        <v>54.98</v>
      </c>
      <c r="G152">
        <v>0</v>
      </c>
      <c r="H152">
        <v>1</v>
      </c>
      <c r="I152" s="11">
        <f t="shared" si="3"/>
        <v>0</v>
      </c>
    </row>
    <row r="153" spans="1:9" x14ac:dyDescent="0.2">
      <c r="A153" s="15">
        <v>55</v>
      </c>
      <c r="B153">
        <v>2</v>
      </c>
      <c r="C153">
        <v>39</v>
      </c>
      <c r="D153">
        <v>41</v>
      </c>
      <c r="F153" s="19">
        <v>55</v>
      </c>
      <c r="G153">
        <v>2</v>
      </c>
      <c r="H153">
        <v>39</v>
      </c>
      <c r="I153" s="11">
        <f t="shared" si="3"/>
        <v>4.878048780487805E-2</v>
      </c>
    </row>
    <row r="154" spans="1:9" x14ac:dyDescent="0.2">
      <c r="A154" s="15">
        <v>55.08</v>
      </c>
      <c r="B154">
        <v>4</v>
      </c>
      <c r="C154">
        <v>1</v>
      </c>
      <c r="D154">
        <v>5</v>
      </c>
      <c r="F154" s="19">
        <v>55.08</v>
      </c>
      <c r="G154">
        <v>4</v>
      </c>
      <c r="H154">
        <v>1</v>
      </c>
      <c r="I154" s="11">
        <f t="shared" si="3"/>
        <v>0.8</v>
      </c>
    </row>
    <row r="155" spans="1:9" x14ac:dyDescent="0.2">
      <c r="A155" s="15">
        <v>55.09</v>
      </c>
      <c r="C155">
        <v>2</v>
      </c>
      <c r="D155">
        <v>2</v>
      </c>
      <c r="F155" s="19">
        <v>55.09</v>
      </c>
      <c r="G155">
        <v>0</v>
      </c>
      <c r="H155">
        <v>2</v>
      </c>
      <c r="I155" s="11">
        <f t="shared" si="3"/>
        <v>0</v>
      </c>
    </row>
    <row r="156" spans="1:9" x14ac:dyDescent="0.2">
      <c r="A156" s="15">
        <v>55.24</v>
      </c>
      <c r="C156">
        <v>4</v>
      </c>
      <c r="D156">
        <v>4</v>
      </c>
      <c r="F156" s="19">
        <v>55.24</v>
      </c>
      <c r="G156">
        <v>0</v>
      </c>
      <c r="H156">
        <v>4</v>
      </c>
      <c r="I156" s="11">
        <f t="shared" si="3"/>
        <v>0</v>
      </c>
    </row>
    <row r="157" spans="1:9" x14ac:dyDescent="0.2">
      <c r="A157" s="15">
        <v>55.32</v>
      </c>
      <c r="C157">
        <v>1</v>
      </c>
      <c r="D157">
        <v>1</v>
      </c>
      <c r="F157" s="19">
        <v>55.32</v>
      </c>
      <c r="G157">
        <v>0</v>
      </c>
      <c r="H157">
        <v>1</v>
      </c>
      <c r="I157" s="11">
        <f t="shared" si="3"/>
        <v>0</v>
      </c>
    </row>
    <row r="158" spans="1:9" x14ac:dyDescent="0.2">
      <c r="A158" s="15">
        <v>55.33</v>
      </c>
      <c r="C158">
        <v>1</v>
      </c>
      <c r="D158">
        <v>1</v>
      </c>
      <c r="F158" s="19">
        <v>55.33</v>
      </c>
      <c r="G158">
        <v>0</v>
      </c>
      <c r="H158">
        <v>1</v>
      </c>
      <c r="I158" s="11">
        <f t="shared" si="3"/>
        <v>0</v>
      </c>
    </row>
    <row r="159" spans="1:9" x14ac:dyDescent="0.2">
      <c r="A159" s="15">
        <v>55.38</v>
      </c>
      <c r="C159">
        <v>1</v>
      </c>
      <c r="D159">
        <v>1</v>
      </c>
      <c r="F159" s="19">
        <v>55.38</v>
      </c>
      <c r="G159">
        <v>0</v>
      </c>
      <c r="H159">
        <v>1</v>
      </c>
      <c r="I159" s="11">
        <f t="shared" si="3"/>
        <v>0</v>
      </c>
    </row>
    <row r="160" spans="1:9" x14ac:dyDescent="0.2">
      <c r="A160" s="15">
        <v>55.5</v>
      </c>
      <c r="C160">
        <v>1</v>
      </c>
      <c r="D160">
        <v>1</v>
      </c>
      <c r="F160" s="19">
        <v>55.5</v>
      </c>
      <c r="G160">
        <v>0</v>
      </c>
      <c r="H160">
        <v>1</v>
      </c>
      <c r="I160" s="11">
        <f t="shared" si="3"/>
        <v>0</v>
      </c>
    </row>
    <row r="161" spans="1:9" x14ac:dyDescent="0.2">
      <c r="A161" s="15">
        <v>55.59</v>
      </c>
      <c r="C161">
        <v>2</v>
      </c>
      <c r="D161">
        <v>2</v>
      </c>
      <c r="F161" s="19">
        <v>55.59</v>
      </c>
      <c r="G161">
        <v>0</v>
      </c>
      <c r="H161">
        <v>2</v>
      </c>
      <c r="I161" s="11">
        <f t="shared" si="3"/>
        <v>0</v>
      </c>
    </row>
    <row r="162" spans="1:9" x14ac:dyDescent="0.2">
      <c r="A162" s="15">
        <v>55.6</v>
      </c>
      <c r="C162">
        <v>1</v>
      </c>
      <c r="D162">
        <v>1</v>
      </c>
      <c r="F162" s="19">
        <v>55.6</v>
      </c>
      <c r="G162">
        <v>0</v>
      </c>
      <c r="H162">
        <v>1</v>
      </c>
      <c r="I162" s="11">
        <f t="shared" si="3"/>
        <v>0</v>
      </c>
    </row>
    <row r="163" spans="1:9" x14ac:dyDescent="0.2">
      <c r="A163" s="15">
        <v>55.63</v>
      </c>
      <c r="B163">
        <v>2</v>
      </c>
      <c r="C163">
        <v>7</v>
      </c>
      <c r="D163">
        <v>9</v>
      </c>
      <c r="F163" s="19">
        <v>55.63</v>
      </c>
      <c r="G163">
        <v>2</v>
      </c>
      <c r="H163">
        <v>7</v>
      </c>
      <c r="I163" s="11">
        <f t="shared" si="3"/>
        <v>0.22222222222222221</v>
      </c>
    </row>
    <row r="164" spans="1:9" x14ac:dyDescent="0.2">
      <c r="A164" s="15">
        <v>55.72</v>
      </c>
      <c r="C164">
        <v>1</v>
      </c>
      <c r="D164">
        <v>1</v>
      </c>
      <c r="F164" s="19">
        <v>55.72</v>
      </c>
      <c r="G164">
        <v>0</v>
      </c>
      <c r="H164">
        <v>1</v>
      </c>
      <c r="I164" s="11">
        <f t="shared" si="3"/>
        <v>0</v>
      </c>
    </row>
    <row r="165" spans="1:9" x14ac:dyDescent="0.2">
      <c r="A165" s="15">
        <v>55.74</v>
      </c>
      <c r="C165">
        <v>2</v>
      </c>
      <c r="D165">
        <v>2</v>
      </c>
      <c r="F165" s="19">
        <v>55.74</v>
      </c>
      <c r="G165">
        <v>0</v>
      </c>
      <c r="H165">
        <v>2</v>
      </c>
      <c r="I165" s="11">
        <f t="shared" si="3"/>
        <v>0</v>
      </c>
    </row>
    <row r="166" spans="1:9" x14ac:dyDescent="0.2">
      <c r="A166" s="15">
        <v>55.76</v>
      </c>
      <c r="C166">
        <v>1</v>
      </c>
      <c r="D166">
        <v>1</v>
      </c>
      <c r="F166" s="19">
        <v>55.76</v>
      </c>
      <c r="G166">
        <v>0</v>
      </c>
      <c r="H166">
        <v>1</v>
      </c>
      <c r="I166" s="11">
        <f t="shared" si="3"/>
        <v>0</v>
      </c>
    </row>
    <row r="167" spans="1:9" x14ac:dyDescent="0.2">
      <c r="A167" s="15">
        <v>55.8</v>
      </c>
      <c r="B167">
        <v>1</v>
      </c>
      <c r="C167">
        <v>2</v>
      </c>
      <c r="D167">
        <v>3</v>
      </c>
      <c r="F167" s="19">
        <v>55.8</v>
      </c>
      <c r="G167">
        <v>1</v>
      </c>
      <c r="H167">
        <v>2</v>
      </c>
      <c r="I167" s="11">
        <f t="shared" si="3"/>
        <v>0.33333333333333331</v>
      </c>
    </row>
    <row r="168" spans="1:9" x14ac:dyDescent="0.2">
      <c r="A168" s="15">
        <v>55.9</v>
      </c>
      <c r="C168">
        <v>2</v>
      </c>
      <c r="D168">
        <v>2</v>
      </c>
      <c r="F168" s="19">
        <v>55.9</v>
      </c>
      <c r="G168">
        <v>0</v>
      </c>
      <c r="H168">
        <v>2</v>
      </c>
      <c r="I168" s="11">
        <f t="shared" si="3"/>
        <v>0</v>
      </c>
    </row>
    <row r="169" spans="1:9" x14ac:dyDescent="0.2">
      <c r="A169" s="15">
        <v>55.96</v>
      </c>
      <c r="B169">
        <v>2</v>
      </c>
      <c r="C169">
        <v>8</v>
      </c>
      <c r="D169">
        <v>10</v>
      </c>
      <c r="F169" s="19">
        <v>55.96</v>
      </c>
      <c r="G169">
        <v>2</v>
      </c>
      <c r="H169">
        <v>8</v>
      </c>
      <c r="I169" s="11">
        <f t="shared" si="3"/>
        <v>0.2</v>
      </c>
    </row>
    <row r="170" spans="1:9" x14ac:dyDescent="0.2">
      <c r="A170" s="15">
        <v>56</v>
      </c>
      <c r="C170">
        <v>22</v>
      </c>
      <c r="D170">
        <v>22</v>
      </c>
      <c r="F170" s="19">
        <v>56</v>
      </c>
      <c r="G170">
        <v>0</v>
      </c>
      <c r="H170">
        <v>22</v>
      </c>
      <c r="I170" s="11">
        <f t="shared" si="3"/>
        <v>0</v>
      </c>
    </row>
    <row r="171" spans="1:9" x14ac:dyDescent="0.2">
      <c r="A171" s="15">
        <v>56.01</v>
      </c>
      <c r="B171">
        <v>1</v>
      </c>
      <c r="D171">
        <v>1</v>
      </c>
      <c r="F171" s="19">
        <v>56.01</v>
      </c>
      <c r="G171">
        <v>1</v>
      </c>
      <c r="H171">
        <v>0</v>
      </c>
      <c r="I171" s="11">
        <f t="shared" si="3"/>
        <v>1</v>
      </c>
    </row>
    <row r="172" spans="1:9" x14ac:dyDescent="0.2">
      <c r="A172" s="15">
        <v>56.1</v>
      </c>
      <c r="C172">
        <v>2</v>
      </c>
      <c r="D172">
        <v>2</v>
      </c>
      <c r="F172" s="19">
        <v>56.1</v>
      </c>
      <c r="G172">
        <v>0</v>
      </c>
      <c r="H172">
        <v>2</v>
      </c>
      <c r="I172" s="11">
        <f t="shared" si="3"/>
        <v>0</v>
      </c>
    </row>
    <row r="173" spans="1:9" x14ac:dyDescent="0.2">
      <c r="A173" s="15">
        <v>56.16</v>
      </c>
      <c r="C173">
        <v>2</v>
      </c>
      <c r="D173">
        <v>2</v>
      </c>
      <c r="F173" s="19">
        <v>56.16</v>
      </c>
      <c r="G173">
        <v>0</v>
      </c>
      <c r="H173">
        <v>2</v>
      </c>
      <c r="I173" s="11">
        <f t="shared" si="3"/>
        <v>0</v>
      </c>
    </row>
    <row r="174" spans="1:9" x14ac:dyDescent="0.2">
      <c r="A174" s="15">
        <v>56.25</v>
      </c>
      <c r="C174">
        <v>1</v>
      </c>
      <c r="D174">
        <v>1</v>
      </c>
      <c r="F174" s="19">
        <v>56.25</v>
      </c>
      <c r="G174">
        <v>0</v>
      </c>
      <c r="H174">
        <v>1</v>
      </c>
      <c r="I174" s="11">
        <f t="shared" si="3"/>
        <v>0</v>
      </c>
    </row>
    <row r="175" spans="1:9" x14ac:dyDescent="0.2">
      <c r="A175" s="15">
        <v>56.38</v>
      </c>
      <c r="C175">
        <v>1</v>
      </c>
      <c r="D175">
        <v>1</v>
      </c>
      <c r="F175" s="19">
        <v>56.38</v>
      </c>
      <c r="G175">
        <v>0</v>
      </c>
      <c r="H175">
        <v>1</v>
      </c>
      <c r="I175" s="11">
        <f t="shared" si="3"/>
        <v>0</v>
      </c>
    </row>
    <row r="176" spans="1:9" x14ac:dyDescent="0.2">
      <c r="A176" s="15">
        <v>56.47</v>
      </c>
      <c r="C176">
        <v>3</v>
      </c>
      <c r="D176">
        <v>3</v>
      </c>
      <c r="F176" s="19">
        <v>56.47</v>
      </c>
      <c r="G176">
        <v>0</v>
      </c>
      <c r="H176">
        <v>3</v>
      </c>
      <c r="I176" s="11">
        <f t="shared" si="3"/>
        <v>0</v>
      </c>
    </row>
    <row r="177" spans="1:9" x14ac:dyDescent="0.2">
      <c r="A177" s="15">
        <v>56.52</v>
      </c>
      <c r="C177">
        <v>1</v>
      </c>
      <c r="D177">
        <v>1</v>
      </c>
      <c r="F177" s="19">
        <v>56.52</v>
      </c>
      <c r="G177">
        <v>0</v>
      </c>
      <c r="H177">
        <v>1</v>
      </c>
      <c r="I177" s="11">
        <f t="shared" si="3"/>
        <v>0</v>
      </c>
    </row>
    <row r="178" spans="1:9" x14ac:dyDescent="0.2">
      <c r="A178" s="15">
        <v>56.59</v>
      </c>
      <c r="C178">
        <v>1</v>
      </c>
      <c r="D178">
        <v>1</v>
      </c>
      <c r="F178" s="19">
        <v>56.59</v>
      </c>
      <c r="G178">
        <v>0</v>
      </c>
      <c r="H178">
        <v>1</v>
      </c>
      <c r="I178" s="11">
        <f t="shared" si="3"/>
        <v>0</v>
      </c>
    </row>
    <row r="179" spans="1:9" x14ac:dyDescent="0.2">
      <c r="A179" s="15">
        <v>56.6</v>
      </c>
      <c r="C179">
        <v>1</v>
      </c>
      <c r="D179">
        <v>1</v>
      </c>
      <c r="F179" s="19">
        <v>56.6</v>
      </c>
      <c r="G179">
        <v>0</v>
      </c>
      <c r="H179">
        <v>1</v>
      </c>
      <c r="I179" s="11">
        <f t="shared" si="3"/>
        <v>0</v>
      </c>
    </row>
    <row r="180" spans="1:9" x14ac:dyDescent="0.2">
      <c r="A180" s="15">
        <v>56.83</v>
      </c>
      <c r="C180">
        <v>1</v>
      </c>
      <c r="D180">
        <v>1</v>
      </c>
      <c r="F180" s="19">
        <v>56.83</v>
      </c>
      <c r="G180">
        <v>0</v>
      </c>
      <c r="H180">
        <v>1</v>
      </c>
      <c r="I180" s="11">
        <f t="shared" si="3"/>
        <v>0</v>
      </c>
    </row>
    <row r="181" spans="1:9" x14ac:dyDescent="0.2">
      <c r="A181" s="15">
        <v>56.93</v>
      </c>
      <c r="C181">
        <v>1</v>
      </c>
      <c r="D181">
        <v>1</v>
      </c>
      <c r="F181" s="19">
        <v>56.93</v>
      </c>
      <c r="G181">
        <v>0</v>
      </c>
      <c r="H181">
        <v>1</v>
      </c>
      <c r="I181" s="11">
        <f t="shared" si="3"/>
        <v>0</v>
      </c>
    </row>
    <row r="182" spans="1:9" x14ac:dyDescent="0.2">
      <c r="A182" s="15">
        <v>56.94</v>
      </c>
      <c r="B182">
        <v>1</v>
      </c>
      <c r="C182">
        <v>4</v>
      </c>
      <c r="D182">
        <v>5</v>
      </c>
      <c r="F182" s="19">
        <v>56.94</v>
      </c>
      <c r="G182">
        <v>1</v>
      </c>
      <c r="H182">
        <v>4</v>
      </c>
      <c r="I182" s="11">
        <f t="shared" si="3"/>
        <v>0.2</v>
      </c>
    </row>
    <row r="183" spans="1:9" x14ac:dyDescent="0.2">
      <c r="A183" s="15">
        <v>56.98</v>
      </c>
      <c r="B183">
        <v>1</v>
      </c>
      <c r="D183">
        <v>1</v>
      </c>
      <c r="F183" s="19">
        <v>56.98</v>
      </c>
      <c r="G183">
        <v>1</v>
      </c>
      <c r="H183">
        <v>0</v>
      </c>
      <c r="I183" s="11">
        <f t="shared" si="3"/>
        <v>1</v>
      </c>
    </row>
    <row r="184" spans="1:9" x14ac:dyDescent="0.2">
      <c r="A184" s="15">
        <v>57</v>
      </c>
      <c r="B184">
        <v>1</v>
      </c>
      <c r="C184">
        <v>5</v>
      </c>
      <c r="D184">
        <v>6</v>
      </c>
      <c r="F184" s="19">
        <v>57</v>
      </c>
      <c r="G184">
        <v>1</v>
      </c>
      <c r="H184">
        <v>5</v>
      </c>
      <c r="I184" s="11">
        <f t="shared" si="3"/>
        <v>0.16666666666666666</v>
      </c>
    </row>
    <row r="185" spans="1:9" x14ac:dyDescent="0.2">
      <c r="A185" s="15">
        <v>57.28</v>
      </c>
      <c r="C185">
        <v>2</v>
      </c>
      <c r="D185">
        <v>2</v>
      </c>
      <c r="F185" s="19">
        <v>57.28</v>
      </c>
      <c r="G185">
        <v>0</v>
      </c>
      <c r="H185">
        <v>2</v>
      </c>
      <c r="I185" s="11">
        <f t="shared" si="3"/>
        <v>0</v>
      </c>
    </row>
    <row r="186" spans="1:9" x14ac:dyDescent="0.2">
      <c r="A186" s="15">
        <v>57.5</v>
      </c>
      <c r="C186">
        <v>2</v>
      </c>
      <c r="D186">
        <v>2</v>
      </c>
      <c r="F186" s="19">
        <v>57.5</v>
      </c>
      <c r="G186">
        <v>0</v>
      </c>
      <c r="H186">
        <v>2</v>
      </c>
      <c r="I186" s="11">
        <f t="shared" si="3"/>
        <v>0</v>
      </c>
    </row>
    <row r="187" spans="1:9" x14ac:dyDescent="0.2">
      <c r="A187" s="15">
        <v>57.52</v>
      </c>
      <c r="C187">
        <v>1</v>
      </c>
      <c r="D187">
        <v>1</v>
      </c>
      <c r="F187" s="19">
        <v>57.52</v>
      </c>
      <c r="G187">
        <v>0</v>
      </c>
      <c r="H187">
        <v>1</v>
      </c>
      <c r="I187" s="11">
        <f t="shared" si="3"/>
        <v>0</v>
      </c>
    </row>
    <row r="188" spans="1:9" x14ac:dyDescent="0.2">
      <c r="A188" s="15">
        <v>57.59</v>
      </c>
      <c r="C188">
        <v>4</v>
      </c>
      <c r="D188">
        <v>4</v>
      </c>
      <c r="F188" s="19">
        <v>57.59</v>
      </c>
      <c r="G188">
        <v>0</v>
      </c>
      <c r="H188">
        <v>4</v>
      </c>
      <c r="I188" s="11">
        <f t="shared" si="3"/>
        <v>0</v>
      </c>
    </row>
    <row r="189" spans="1:9" x14ac:dyDescent="0.2">
      <c r="A189" s="15">
        <v>57.6</v>
      </c>
      <c r="B189">
        <v>1</v>
      </c>
      <c r="C189">
        <v>4</v>
      </c>
      <c r="D189">
        <v>5</v>
      </c>
      <c r="F189" s="19">
        <v>57.6</v>
      </c>
      <c r="G189">
        <v>1</v>
      </c>
      <c r="H189">
        <v>4</v>
      </c>
      <c r="I189" s="11">
        <f t="shared" si="3"/>
        <v>0.2</v>
      </c>
    </row>
    <row r="190" spans="1:9" x14ac:dyDescent="0.2">
      <c r="A190" s="15">
        <v>57.73</v>
      </c>
      <c r="C190">
        <v>1</v>
      </c>
      <c r="D190">
        <v>1</v>
      </c>
      <c r="F190" s="19">
        <v>57.73</v>
      </c>
      <c r="G190">
        <v>0</v>
      </c>
      <c r="H190">
        <v>1</v>
      </c>
      <c r="I190" s="11">
        <f t="shared" si="3"/>
        <v>0</v>
      </c>
    </row>
    <row r="191" spans="1:9" x14ac:dyDescent="0.2">
      <c r="A191" s="15">
        <v>57.75</v>
      </c>
      <c r="C191">
        <v>3</v>
      </c>
      <c r="D191">
        <v>3</v>
      </c>
      <c r="F191" s="19">
        <v>57.75</v>
      </c>
      <c r="G191">
        <v>0</v>
      </c>
      <c r="H191">
        <v>3</v>
      </c>
      <c r="I191" s="11">
        <f t="shared" si="3"/>
        <v>0</v>
      </c>
    </row>
    <row r="192" spans="1:9" x14ac:dyDescent="0.2">
      <c r="A192" s="15">
        <v>57.83</v>
      </c>
      <c r="C192">
        <v>2</v>
      </c>
      <c r="D192">
        <v>2</v>
      </c>
      <c r="F192" s="19">
        <v>57.83</v>
      </c>
      <c r="G192">
        <v>0</v>
      </c>
      <c r="H192">
        <v>2</v>
      </c>
      <c r="I192" s="11">
        <f t="shared" si="3"/>
        <v>0</v>
      </c>
    </row>
    <row r="193" spans="1:9" x14ac:dyDescent="0.2">
      <c r="A193" s="15">
        <v>57.88</v>
      </c>
      <c r="C193">
        <v>1</v>
      </c>
      <c r="D193">
        <v>1</v>
      </c>
      <c r="F193" s="19">
        <v>57.88</v>
      </c>
      <c r="G193">
        <v>0</v>
      </c>
      <c r="H193">
        <v>1</v>
      </c>
      <c r="I193" s="11">
        <f t="shared" si="3"/>
        <v>0</v>
      </c>
    </row>
    <row r="194" spans="1:9" x14ac:dyDescent="0.2">
      <c r="A194" s="15">
        <v>57.92</v>
      </c>
      <c r="C194">
        <v>2</v>
      </c>
      <c r="D194">
        <v>2</v>
      </c>
      <c r="F194" s="19">
        <v>57.92</v>
      </c>
      <c r="G194">
        <v>0</v>
      </c>
      <c r="H194">
        <v>2</v>
      </c>
      <c r="I194" s="11">
        <f t="shared" si="3"/>
        <v>0</v>
      </c>
    </row>
    <row r="195" spans="1:9" x14ac:dyDescent="0.2">
      <c r="A195" s="15">
        <v>57.93</v>
      </c>
      <c r="C195">
        <v>1</v>
      </c>
      <c r="D195">
        <v>1</v>
      </c>
      <c r="F195" s="19">
        <v>57.93</v>
      </c>
      <c r="G195">
        <v>0</v>
      </c>
      <c r="H195">
        <v>1</v>
      </c>
      <c r="I195" s="11">
        <f t="shared" si="3"/>
        <v>0</v>
      </c>
    </row>
    <row r="196" spans="1:9" x14ac:dyDescent="0.2">
      <c r="A196" s="15">
        <v>57.98</v>
      </c>
      <c r="C196">
        <v>3</v>
      </c>
      <c r="D196">
        <v>3</v>
      </c>
      <c r="F196" s="19">
        <v>57.98</v>
      </c>
      <c r="G196">
        <v>0</v>
      </c>
      <c r="H196">
        <v>3</v>
      </c>
      <c r="I196" s="11">
        <f t="shared" ref="I196:I259" si="4">G196/(G196+H196)</f>
        <v>0</v>
      </c>
    </row>
    <row r="197" spans="1:9" x14ac:dyDescent="0.2">
      <c r="A197" s="15">
        <v>58</v>
      </c>
      <c r="C197">
        <v>75</v>
      </c>
      <c r="D197">
        <v>75</v>
      </c>
      <c r="F197" s="19">
        <v>58</v>
      </c>
      <c r="G197">
        <v>0</v>
      </c>
      <c r="H197">
        <v>75</v>
      </c>
      <c r="I197" s="11">
        <f t="shared" si="4"/>
        <v>0</v>
      </c>
    </row>
    <row r="198" spans="1:9" x14ac:dyDescent="0.2">
      <c r="A198" s="15">
        <v>58.14</v>
      </c>
      <c r="B198">
        <v>2</v>
      </c>
      <c r="C198">
        <v>1</v>
      </c>
      <c r="D198">
        <v>3</v>
      </c>
      <c r="F198" s="19">
        <v>58.14</v>
      </c>
      <c r="G198">
        <v>2</v>
      </c>
      <c r="H198">
        <v>1</v>
      </c>
      <c r="I198" s="11">
        <f t="shared" si="4"/>
        <v>0.66666666666666663</v>
      </c>
    </row>
    <row r="199" spans="1:9" x14ac:dyDescent="0.2">
      <c r="A199" s="15">
        <v>58.17</v>
      </c>
      <c r="C199">
        <v>1</v>
      </c>
      <c r="D199">
        <v>1</v>
      </c>
      <c r="F199" s="19">
        <v>58.17</v>
      </c>
      <c r="G199">
        <v>0</v>
      </c>
      <c r="H199">
        <v>1</v>
      </c>
      <c r="I199" s="11">
        <f t="shared" si="4"/>
        <v>0</v>
      </c>
    </row>
    <row r="200" spans="1:9" x14ac:dyDescent="0.2">
      <c r="A200" s="15">
        <v>58.25</v>
      </c>
      <c r="C200">
        <v>1</v>
      </c>
      <c r="D200">
        <v>1</v>
      </c>
      <c r="F200" s="19">
        <v>58.25</v>
      </c>
      <c r="G200">
        <v>0</v>
      </c>
      <c r="H200">
        <v>1</v>
      </c>
      <c r="I200" s="11">
        <f t="shared" si="4"/>
        <v>0</v>
      </c>
    </row>
    <row r="201" spans="1:9" x14ac:dyDescent="0.2">
      <c r="A201" s="15">
        <v>58.3</v>
      </c>
      <c r="C201">
        <v>1</v>
      </c>
      <c r="D201">
        <v>1</v>
      </c>
      <c r="F201" s="19">
        <v>58.3</v>
      </c>
      <c r="G201">
        <v>0</v>
      </c>
      <c r="H201">
        <v>1</v>
      </c>
      <c r="I201" s="11">
        <f t="shared" si="4"/>
        <v>0</v>
      </c>
    </row>
    <row r="202" spans="1:9" x14ac:dyDescent="0.2">
      <c r="A202" s="15">
        <v>58.35</v>
      </c>
      <c r="C202">
        <v>1</v>
      </c>
      <c r="D202">
        <v>1</v>
      </c>
      <c r="F202" s="19">
        <v>58.35</v>
      </c>
      <c r="G202">
        <v>0</v>
      </c>
      <c r="H202">
        <v>1</v>
      </c>
      <c r="I202" s="11">
        <f t="shared" si="4"/>
        <v>0</v>
      </c>
    </row>
    <row r="203" spans="1:9" x14ac:dyDescent="0.2">
      <c r="A203" s="15">
        <v>58.36</v>
      </c>
      <c r="B203">
        <v>5</v>
      </c>
      <c r="C203">
        <v>1</v>
      </c>
      <c r="D203">
        <v>6</v>
      </c>
      <c r="F203" s="19">
        <v>58.36</v>
      </c>
      <c r="G203">
        <v>5</v>
      </c>
      <c r="H203">
        <v>1</v>
      </c>
      <c r="I203" s="11">
        <f t="shared" si="4"/>
        <v>0.83333333333333337</v>
      </c>
    </row>
    <row r="204" spans="1:9" x14ac:dyDescent="0.2">
      <c r="A204" s="15">
        <v>58.37</v>
      </c>
      <c r="C204">
        <v>1</v>
      </c>
      <c r="D204">
        <v>1</v>
      </c>
      <c r="F204" s="19">
        <v>58.37</v>
      </c>
      <c r="G204">
        <v>0</v>
      </c>
      <c r="H204">
        <v>1</v>
      </c>
      <c r="I204" s="11">
        <f t="shared" si="4"/>
        <v>0</v>
      </c>
    </row>
    <row r="205" spans="1:9" x14ac:dyDescent="0.2">
      <c r="A205" s="15">
        <v>58.4</v>
      </c>
      <c r="C205">
        <v>3</v>
      </c>
      <c r="D205">
        <v>3</v>
      </c>
      <c r="F205" s="19">
        <v>58.4</v>
      </c>
      <c r="G205">
        <v>0</v>
      </c>
      <c r="H205">
        <v>3</v>
      </c>
      <c r="I205" s="11">
        <f t="shared" si="4"/>
        <v>0</v>
      </c>
    </row>
    <row r="206" spans="1:9" x14ac:dyDescent="0.2">
      <c r="A206" s="15">
        <v>58.41</v>
      </c>
      <c r="C206">
        <v>1</v>
      </c>
      <c r="D206">
        <v>1</v>
      </c>
      <c r="F206" s="19">
        <v>58.41</v>
      </c>
      <c r="G206">
        <v>0</v>
      </c>
      <c r="H206">
        <v>1</v>
      </c>
      <c r="I206" s="11">
        <f t="shared" si="4"/>
        <v>0</v>
      </c>
    </row>
    <row r="207" spans="1:9" x14ac:dyDescent="0.2">
      <c r="A207" s="15">
        <v>58.45</v>
      </c>
      <c r="B207">
        <v>1</v>
      </c>
      <c r="C207">
        <v>1</v>
      </c>
      <c r="D207">
        <v>2</v>
      </c>
      <c r="F207" s="19">
        <v>58.45</v>
      </c>
      <c r="G207">
        <v>1</v>
      </c>
      <c r="H207">
        <v>1</v>
      </c>
      <c r="I207" s="11">
        <f t="shared" si="4"/>
        <v>0.5</v>
      </c>
    </row>
    <row r="208" spans="1:9" x14ac:dyDescent="0.2">
      <c r="A208" s="15">
        <v>58.5</v>
      </c>
      <c r="C208">
        <v>3</v>
      </c>
      <c r="D208">
        <v>3</v>
      </c>
      <c r="F208" s="19">
        <v>58.5</v>
      </c>
      <c r="G208">
        <v>0</v>
      </c>
      <c r="H208">
        <v>3</v>
      </c>
      <c r="I208" s="11">
        <f t="shared" si="4"/>
        <v>0</v>
      </c>
    </row>
    <row r="209" spans="1:9" x14ac:dyDescent="0.2">
      <c r="A209" s="15">
        <v>58.6</v>
      </c>
      <c r="C209">
        <v>1</v>
      </c>
      <c r="D209">
        <v>1</v>
      </c>
      <c r="F209" s="19">
        <v>58.6</v>
      </c>
      <c r="G209">
        <v>0</v>
      </c>
      <c r="H209">
        <v>1</v>
      </c>
      <c r="I209" s="11">
        <f t="shared" si="4"/>
        <v>0</v>
      </c>
    </row>
    <row r="210" spans="1:9" x14ac:dyDescent="0.2">
      <c r="A210" s="15">
        <v>58.65</v>
      </c>
      <c r="C210">
        <v>1</v>
      </c>
      <c r="D210">
        <v>1</v>
      </c>
      <c r="F210" s="19">
        <v>58.65</v>
      </c>
      <c r="G210">
        <v>0</v>
      </c>
      <c r="H210">
        <v>1</v>
      </c>
      <c r="I210" s="11">
        <f t="shared" si="4"/>
        <v>0</v>
      </c>
    </row>
    <row r="211" spans="1:9" x14ac:dyDescent="0.2">
      <c r="A211" s="15">
        <v>58.68</v>
      </c>
      <c r="C211">
        <v>1</v>
      </c>
      <c r="D211">
        <v>1</v>
      </c>
      <c r="F211" s="19">
        <v>58.68</v>
      </c>
      <c r="G211">
        <v>0</v>
      </c>
      <c r="H211">
        <v>1</v>
      </c>
      <c r="I211" s="11">
        <f t="shared" si="4"/>
        <v>0</v>
      </c>
    </row>
    <row r="212" spans="1:9" x14ac:dyDescent="0.2">
      <c r="A212" s="15">
        <v>58.76</v>
      </c>
      <c r="C212">
        <v>1</v>
      </c>
      <c r="D212">
        <v>1</v>
      </c>
      <c r="F212" s="19">
        <v>58.76</v>
      </c>
      <c r="G212">
        <v>0</v>
      </c>
      <c r="H212">
        <v>1</v>
      </c>
      <c r="I212" s="11">
        <f t="shared" si="4"/>
        <v>0</v>
      </c>
    </row>
    <row r="213" spans="1:9" x14ac:dyDescent="0.2">
      <c r="A213" s="15">
        <v>58.88</v>
      </c>
      <c r="C213">
        <v>2</v>
      </c>
      <c r="D213">
        <v>2</v>
      </c>
      <c r="F213" s="19">
        <v>58.88</v>
      </c>
      <c r="G213">
        <v>0</v>
      </c>
      <c r="H213">
        <v>2</v>
      </c>
      <c r="I213" s="11">
        <f t="shared" si="4"/>
        <v>0</v>
      </c>
    </row>
    <row r="214" spans="1:9" x14ac:dyDescent="0.2">
      <c r="A214" s="15">
        <v>58.9</v>
      </c>
      <c r="B214">
        <v>6</v>
      </c>
      <c r="C214">
        <v>9</v>
      </c>
      <c r="D214">
        <v>15</v>
      </c>
      <c r="F214" s="19">
        <v>58.9</v>
      </c>
      <c r="G214">
        <v>6</v>
      </c>
      <c r="H214">
        <v>9</v>
      </c>
      <c r="I214" s="11">
        <f t="shared" si="4"/>
        <v>0.4</v>
      </c>
    </row>
    <row r="215" spans="1:9" x14ac:dyDescent="0.2">
      <c r="A215" s="15">
        <v>58.91</v>
      </c>
      <c r="C215">
        <v>5</v>
      </c>
      <c r="D215">
        <v>5</v>
      </c>
      <c r="F215" s="19">
        <v>58.91</v>
      </c>
      <c r="G215">
        <v>0</v>
      </c>
      <c r="H215">
        <v>5</v>
      </c>
      <c r="I215" s="11">
        <f t="shared" si="4"/>
        <v>0</v>
      </c>
    </row>
    <row r="216" spans="1:9" x14ac:dyDescent="0.2">
      <c r="A216" s="15">
        <v>58.92</v>
      </c>
      <c r="C216">
        <v>1</v>
      </c>
      <c r="D216">
        <v>1</v>
      </c>
      <c r="F216" s="19">
        <v>58.92</v>
      </c>
      <c r="G216">
        <v>0</v>
      </c>
      <c r="H216">
        <v>1</v>
      </c>
      <c r="I216" s="11">
        <f t="shared" si="4"/>
        <v>0</v>
      </c>
    </row>
    <row r="217" spans="1:9" x14ac:dyDescent="0.2">
      <c r="A217" s="15">
        <v>58.94</v>
      </c>
      <c r="C217">
        <v>5</v>
      </c>
      <c r="D217">
        <v>5</v>
      </c>
      <c r="F217" s="19">
        <v>58.94</v>
      </c>
      <c r="G217">
        <v>0</v>
      </c>
      <c r="H217">
        <v>5</v>
      </c>
      <c r="I217" s="11">
        <f t="shared" si="4"/>
        <v>0</v>
      </c>
    </row>
    <row r="218" spans="1:9" x14ac:dyDescent="0.2">
      <c r="A218" s="15">
        <v>59</v>
      </c>
      <c r="C218">
        <v>9</v>
      </c>
      <c r="D218">
        <v>9</v>
      </c>
      <c r="F218" s="19">
        <v>59</v>
      </c>
      <c r="G218">
        <v>0</v>
      </c>
      <c r="H218">
        <v>9</v>
      </c>
      <c r="I218" s="11">
        <f t="shared" si="4"/>
        <v>0</v>
      </c>
    </row>
    <row r="219" spans="1:9" x14ac:dyDescent="0.2">
      <c r="A219" s="15">
        <v>59.03</v>
      </c>
      <c r="C219">
        <v>2</v>
      </c>
      <c r="D219">
        <v>2</v>
      </c>
      <c r="F219" s="19">
        <v>59.03</v>
      </c>
      <c r="G219">
        <v>0</v>
      </c>
      <c r="H219">
        <v>2</v>
      </c>
      <c r="I219" s="11">
        <f t="shared" si="4"/>
        <v>0</v>
      </c>
    </row>
    <row r="220" spans="1:9" x14ac:dyDescent="0.2">
      <c r="A220" s="15">
        <v>59.04</v>
      </c>
      <c r="C220">
        <v>1</v>
      </c>
      <c r="D220">
        <v>1</v>
      </c>
      <c r="F220" s="19">
        <v>59.04</v>
      </c>
      <c r="G220">
        <v>0</v>
      </c>
      <c r="H220">
        <v>1</v>
      </c>
      <c r="I220" s="11">
        <f t="shared" si="4"/>
        <v>0</v>
      </c>
    </row>
    <row r="221" spans="1:9" x14ac:dyDescent="0.2">
      <c r="A221" s="15">
        <v>59.07</v>
      </c>
      <c r="B221">
        <v>2</v>
      </c>
      <c r="D221">
        <v>2</v>
      </c>
      <c r="F221" s="19">
        <v>59.07</v>
      </c>
      <c r="G221">
        <v>2</v>
      </c>
      <c r="H221">
        <v>0</v>
      </c>
      <c r="I221" s="11">
        <f t="shared" si="4"/>
        <v>1</v>
      </c>
    </row>
    <row r="222" spans="1:9" x14ac:dyDescent="0.2">
      <c r="A222" s="15">
        <v>59.09</v>
      </c>
      <c r="C222">
        <v>1</v>
      </c>
      <c r="D222">
        <v>1</v>
      </c>
      <c r="F222" s="19">
        <v>59.09</v>
      </c>
      <c r="G222">
        <v>0</v>
      </c>
      <c r="H222">
        <v>1</v>
      </c>
      <c r="I222" s="11">
        <f t="shared" si="4"/>
        <v>0</v>
      </c>
    </row>
    <row r="223" spans="1:9" x14ac:dyDescent="0.2">
      <c r="A223" s="15">
        <v>59.14</v>
      </c>
      <c r="C223">
        <v>1</v>
      </c>
      <c r="D223">
        <v>1</v>
      </c>
      <c r="F223" s="19">
        <v>59.14</v>
      </c>
      <c r="G223">
        <v>0</v>
      </c>
      <c r="H223">
        <v>1</v>
      </c>
      <c r="I223" s="11">
        <f t="shared" si="4"/>
        <v>0</v>
      </c>
    </row>
    <row r="224" spans="1:9" x14ac:dyDescent="0.2">
      <c r="A224" s="15">
        <v>59.16</v>
      </c>
      <c r="C224">
        <v>3</v>
      </c>
      <c r="D224">
        <v>3</v>
      </c>
      <c r="F224" s="19">
        <v>59.16</v>
      </c>
      <c r="G224">
        <v>0</v>
      </c>
      <c r="H224">
        <v>3</v>
      </c>
      <c r="I224" s="11">
        <f t="shared" si="4"/>
        <v>0</v>
      </c>
    </row>
    <row r="225" spans="1:9" x14ac:dyDescent="0.2">
      <c r="A225" s="15">
        <v>59.21</v>
      </c>
      <c r="C225">
        <v>2</v>
      </c>
      <c r="D225">
        <v>2</v>
      </c>
      <c r="F225" s="19">
        <v>59.21</v>
      </c>
      <c r="G225">
        <v>0</v>
      </c>
      <c r="H225">
        <v>2</v>
      </c>
      <c r="I225" s="11">
        <f t="shared" si="4"/>
        <v>0</v>
      </c>
    </row>
    <row r="226" spans="1:9" x14ac:dyDescent="0.2">
      <c r="A226" s="15">
        <v>59.28</v>
      </c>
      <c r="C226">
        <v>1</v>
      </c>
      <c r="D226">
        <v>1</v>
      </c>
      <c r="F226" s="19">
        <v>59.28</v>
      </c>
      <c r="G226">
        <v>0</v>
      </c>
      <c r="H226">
        <v>1</v>
      </c>
      <c r="I226" s="11">
        <f t="shared" si="4"/>
        <v>0</v>
      </c>
    </row>
    <row r="227" spans="1:9" x14ac:dyDescent="0.2">
      <c r="A227" s="15">
        <v>59.29</v>
      </c>
      <c r="C227">
        <v>1</v>
      </c>
      <c r="D227">
        <v>1</v>
      </c>
      <c r="F227" s="19">
        <v>59.29</v>
      </c>
      <c r="G227">
        <v>0</v>
      </c>
      <c r="H227">
        <v>1</v>
      </c>
      <c r="I227" s="11">
        <f t="shared" si="4"/>
        <v>0</v>
      </c>
    </row>
    <row r="228" spans="1:9" x14ac:dyDescent="0.2">
      <c r="A228" s="15">
        <v>59.32</v>
      </c>
      <c r="C228">
        <v>1</v>
      </c>
      <c r="D228">
        <v>1</v>
      </c>
      <c r="F228" s="19">
        <v>59.32</v>
      </c>
      <c r="G228">
        <v>0</v>
      </c>
      <c r="H228">
        <v>1</v>
      </c>
      <c r="I228" s="11">
        <f t="shared" si="4"/>
        <v>0</v>
      </c>
    </row>
    <row r="229" spans="1:9" x14ac:dyDescent="0.2">
      <c r="A229" s="15">
        <v>59.33</v>
      </c>
      <c r="C229">
        <v>1</v>
      </c>
      <c r="D229">
        <v>1</v>
      </c>
      <c r="F229" s="19">
        <v>59.33</v>
      </c>
      <c r="G229">
        <v>0</v>
      </c>
      <c r="H229">
        <v>1</v>
      </c>
      <c r="I229" s="11">
        <f t="shared" si="4"/>
        <v>0</v>
      </c>
    </row>
    <row r="230" spans="1:9" x14ac:dyDescent="0.2">
      <c r="A230" s="15">
        <v>59.37</v>
      </c>
      <c r="C230">
        <v>3</v>
      </c>
      <c r="D230">
        <v>3</v>
      </c>
      <c r="F230" s="19">
        <v>59.37</v>
      </c>
      <c r="G230">
        <v>0</v>
      </c>
      <c r="H230">
        <v>3</v>
      </c>
      <c r="I230" s="11">
        <f t="shared" si="4"/>
        <v>0</v>
      </c>
    </row>
    <row r="231" spans="1:9" x14ac:dyDescent="0.2">
      <c r="A231" s="15">
        <v>59.5</v>
      </c>
      <c r="B231">
        <v>5</v>
      </c>
      <c r="C231">
        <v>22</v>
      </c>
      <c r="D231">
        <v>27</v>
      </c>
      <c r="F231" s="19">
        <v>59.5</v>
      </c>
      <c r="G231">
        <v>5</v>
      </c>
      <c r="H231">
        <v>22</v>
      </c>
      <c r="I231" s="11">
        <f t="shared" si="4"/>
        <v>0.18518518518518517</v>
      </c>
    </row>
    <row r="232" spans="1:9" x14ac:dyDescent="0.2">
      <c r="A232" s="15">
        <v>59.56</v>
      </c>
      <c r="C232">
        <v>1</v>
      </c>
      <c r="D232">
        <v>1</v>
      </c>
      <c r="F232" s="19">
        <v>59.56</v>
      </c>
      <c r="G232">
        <v>0</v>
      </c>
      <c r="H232">
        <v>1</v>
      </c>
      <c r="I232" s="11">
        <f t="shared" si="4"/>
        <v>0</v>
      </c>
    </row>
    <row r="233" spans="1:9" x14ac:dyDescent="0.2">
      <c r="A233" s="15">
        <v>59.6</v>
      </c>
      <c r="C233">
        <v>1</v>
      </c>
      <c r="D233">
        <v>1</v>
      </c>
      <c r="F233" s="19">
        <v>59.6</v>
      </c>
      <c r="G233">
        <v>0</v>
      </c>
      <c r="H233">
        <v>1</v>
      </c>
      <c r="I233" s="11">
        <f t="shared" si="4"/>
        <v>0</v>
      </c>
    </row>
    <row r="234" spans="1:9" x14ac:dyDescent="0.2">
      <c r="A234" s="15">
        <v>59.75</v>
      </c>
      <c r="C234">
        <v>4</v>
      </c>
      <c r="D234">
        <v>4</v>
      </c>
      <c r="F234" s="19">
        <v>59.75</v>
      </c>
      <c r="G234">
        <v>0</v>
      </c>
      <c r="H234">
        <v>4</v>
      </c>
      <c r="I234" s="11">
        <f t="shared" si="4"/>
        <v>0</v>
      </c>
    </row>
    <row r="235" spans="1:9" x14ac:dyDescent="0.2">
      <c r="A235" s="15">
        <v>59.8</v>
      </c>
      <c r="C235">
        <v>1</v>
      </c>
      <c r="D235">
        <v>1</v>
      </c>
      <c r="F235" s="19">
        <v>59.8</v>
      </c>
      <c r="G235">
        <v>0</v>
      </c>
      <c r="H235">
        <v>1</v>
      </c>
      <c r="I235" s="11">
        <f t="shared" si="4"/>
        <v>0</v>
      </c>
    </row>
    <row r="236" spans="1:9" x14ac:dyDescent="0.2">
      <c r="A236" s="15">
        <v>59.84</v>
      </c>
      <c r="C236">
        <v>1</v>
      </c>
      <c r="D236">
        <v>1</v>
      </c>
      <c r="F236" s="19">
        <v>59.84</v>
      </c>
      <c r="G236">
        <v>0</v>
      </c>
      <c r="H236">
        <v>1</v>
      </c>
      <c r="I236" s="11">
        <f t="shared" si="4"/>
        <v>0</v>
      </c>
    </row>
    <row r="237" spans="1:9" x14ac:dyDescent="0.2">
      <c r="A237" s="15">
        <v>59.85</v>
      </c>
      <c r="C237">
        <v>1</v>
      </c>
      <c r="D237">
        <v>1</v>
      </c>
      <c r="F237" s="19">
        <v>59.85</v>
      </c>
      <c r="G237">
        <v>0</v>
      </c>
      <c r="H237">
        <v>1</v>
      </c>
      <c r="I237" s="11">
        <f t="shared" si="4"/>
        <v>0</v>
      </c>
    </row>
    <row r="238" spans="1:9" x14ac:dyDescent="0.2">
      <c r="A238" s="15">
        <v>59.91</v>
      </c>
      <c r="C238">
        <v>1</v>
      </c>
      <c r="D238">
        <v>1</v>
      </c>
      <c r="F238" s="19">
        <v>59.91</v>
      </c>
      <c r="G238">
        <v>0</v>
      </c>
      <c r="H238">
        <v>1</v>
      </c>
      <c r="I238" s="11">
        <f t="shared" si="4"/>
        <v>0</v>
      </c>
    </row>
    <row r="239" spans="1:9" x14ac:dyDescent="0.2">
      <c r="A239" s="15">
        <v>59.94</v>
      </c>
      <c r="C239">
        <v>1</v>
      </c>
      <c r="D239">
        <v>1</v>
      </c>
      <c r="F239" s="19">
        <v>59.94</v>
      </c>
      <c r="G239">
        <v>0</v>
      </c>
      <c r="H239">
        <v>1</v>
      </c>
      <c r="I239" s="11">
        <f t="shared" si="4"/>
        <v>0</v>
      </c>
    </row>
    <row r="240" spans="1:9" x14ac:dyDescent="0.2">
      <c r="A240" s="15">
        <v>59.95</v>
      </c>
      <c r="C240">
        <v>1</v>
      </c>
      <c r="D240">
        <v>1</v>
      </c>
      <c r="F240" s="19">
        <v>59.95</v>
      </c>
      <c r="G240">
        <v>0</v>
      </c>
      <c r="H240">
        <v>1</v>
      </c>
      <c r="I240" s="11">
        <f t="shared" si="4"/>
        <v>0</v>
      </c>
    </row>
    <row r="241" spans="1:9" x14ac:dyDescent="0.2">
      <c r="A241" s="15">
        <v>60</v>
      </c>
      <c r="B241">
        <v>76</v>
      </c>
      <c r="C241">
        <v>191</v>
      </c>
      <c r="D241">
        <v>267</v>
      </c>
      <c r="F241" s="19">
        <v>60</v>
      </c>
      <c r="G241">
        <v>76</v>
      </c>
      <c r="H241">
        <v>191</v>
      </c>
      <c r="I241" s="11">
        <f t="shared" si="4"/>
        <v>0.28464419475655428</v>
      </c>
    </row>
    <row r="242" spans="1:9" x14ac:dyDescent="0.2">
      <c r="A242" s="15">
        <v>60.06</v>
      </c>
      <c r="C242">
        <v>1</v>
      </c>
      <c r="D242">
        <v>1</v>
      </c>
      <c r="F242" s="19">
        <v>60.06</v>
      </c>
      <c r="G242">
        <v>0</v>
      </c>
      <c r="H242">
        <v>1</v>
      </c>
      <c r="I242" s="11">
        <f t="shared" si="4"/>
        <v>0</v>
      </c>
    </row>
    <row r="243" spans="1:9" x14ac:dyDescent="0.2">
      <c r="A243" s="15">
        <v>60.1</v>
      </c>
      <c r="C243">
        <v>1</v>
      </c>
      <c r="D243">
        <v>1</v>
      </c>
      <c r="F243" s="19">
        <v>60.1</v>
      </c>
      <c r="G243">
        <v>0</v>
      </c>
      <c r="H243">
        <v>1</v>
      </c>
      <c r="I243" s="11">
        <f t="shared" si="4"/>
        <v>0</v>
      </c>
    </row>
    <row r="244" spans="1:9" x14ac:dyDescent="0.2">
      <c r="A244" s="15">
        <v>60.25</v>
      </c>
      <c r="C244">
        <v>1</v>
      </c>
      <c r="D244">
        <v>1</v>
      </c>
      <c r="F244" s="19">
        <v>60.25</v>
      </c>
      <c r="G244">
        <v>0</v>
      </c>
      <c r="H244">
        <v>1</v>
      </c>
      <c r="I244" s="11">
        <f t="shared" si="4"/>
        <v>0</v>
      </c>
    </row>
    <row r="245" spans="1:9" x14ac:dyDescent="0.2">
      <c r="A245" s="15">
        <v>60.27</v>
      </c>
      <c r="C245">
        <v>1</v>
      </c>
      <c r="D245">
        <v>1</v>
      </c>
      <c r="F245" s="19">
        <v>60.27</v>
      </c>
      <c r="G245">
        <v>0</v>
      </c>
      <c r="H245">
        <v>1</v>
      </c>
      <c r="I245" s="11">
        <f t="shared" si="4"/>
        <v>0</v>
      </c>
    </row>
    <row r="246" spans="1:9" x14ac:dyDescent="0.2">
      <c r="A246" s="15">
        <v>60.29</v>
      </c>
      <c r="B246">
        <v>2</v>
      </c>
      <c r="C246">
        <v>7</v>
      </c>
      <c r="D246">
        <v>9</v>
      </c>
      <c r="F246" s="19">
        <v>60.29</v>
      </c>
      <c r="G246">
        <v>2</v>
      </c>
      <c r="H246">
        <v>7</v>
      </c>
      <c r="I246" s="11">
        <f t="shared" si="4"/>
        <v>0.22222222222222221</v>
      </c>
    </row>
    <row r="247" spans="1:9" x14ac:dyDescent="0.2">
      <c r="A247" s="15">
        <v>60.35</v>
      </c>
      <c r="C247">
        <v>1</v>
      </c>
      <c r="D247">
        <v>1</v>
      </c>
      <c r="F247" s="19">
        <v>60.35</v>
      </c>
      <c r="G247">
        <v>0</v>
      </c>
      <c r="H247">
        <v>1</v>
      </c>
      <c r="I247" s="11">
        <f t="shared" si="4"/>
        <v>0</v>
      </c>
    </row>
    <row r="248" spans="1:9" x14ac:dyDescent="0.2">
      <c r="A248" s="15">
        <v>60.4</v>
      </c>
      <c r="B248">
        <v>1</v>
      </c>
      <c r="D248">
        <v>1</v>
      </c>
      <c r="F248" s="19">
        <v>60.4</v>
      </c>
      <c r="G248">
        <v>1</v>
      </c>
      <c r="H248">
        <v>0</v>
      </c>
      <c r="I248" s="11">
        <f t="shared" si="4"/>
        <v>1</v>
      </c>
    </row>
    <row r="249" spans="1:9" x14ac:dyDescent="0.2">
      <c r="A249" s="15">
        <v>60.48</v>
      </c>
      <c r="C249">
        <v>1</v>
      </c>
      <c r="D249">
        <v>1</v>
      </c>
      <c r="F249" s="19">
        <v>60.48</v>
      </c>
      <c r="G249">
        <v>0</v>
      </c>
      <c r="H249">
        <v>1</v>
      </c>
      <c r="I249" s="11">
        <f t="shared" si="4"/>
        <v>0</v>
      </c>
    </row>
    <row r="250" spans="1:9" x14ac:dyDescent="0.2">
      <c r="A250" s="15">
        <v>60.5</v>
      </c>
      <c r="C250">
        <v>6</v>
      </c>
      <c r="D250">
        <v>6</v>
      </c>
      <c r="F250" s="19">
        <v>60.5</v>
      </c>
      <c r="G250">
        <v>0</v>
      </c>
      <c r="H250">
        <v>6</v>
      </c>
      <c r="I250" s="11">
        <f t="shared" si="4"/>
        <v>0</v>
      </c>
    </row>
    <row r="251" spans="1:9" x14ac:dyDescent="0.2">
      <c r="A251" s="15">
        <v>60.56</v>
      </c>
      <c r="C251">
        <v>1</v>
      </c>
      <c r="D251">
        <v>1</v>
      </c>
      <c r="F251" s="19">
        <v>60.56</v>
      </c>
      <c r="G251">
        <v>0</v>
      </c>
      <c r="H251">
        <v>1</v>
      </c>
      <c r="I251" s="11">
        <f t="shared" si="4"/>
        <v>0</v>
      </c>
    </row>
    <row r="252" spans="1:9" x14ac:dyDescent="0.2">
      <c r="A252" s="15">
        <v>60.59</v>
      </c>
      <c r="C252">
        <v>1</v>
      </c>
      <c r="D252">
        <v>1</v>
      </c>
      <c r="F252" s="19">
        <v>60.59</v>
      </c>
      <c r="G252">
        <v>0</v>
      </c>
      <c r="H252">
        <v>1</v>
      </c>
      <c r="I252" s="11">
        <f t="shared" si="4"/>
        <v>0</v>
      </c>
    </row>
    <row r="253" spans="1:9" x14ac:dyDescent="0.2">
      <c r="A253" s="15">
        <v>60.67</v>
      </c>
      <c r="C253">
        <v>2</v>
      </c>
      <c r="D253">
        <v>2</v>
      </c>
      <c r="F253" s="19">
        <v>60.67</v>
      </c>
      <c r="G253">
        <v>0</v>
      </c>
      <c r="H253">
        <v>2</v>
      </c>
      <c r="I253" s="11">
        <f t="shared" si="4"/>
        <v>0</v>
      </c>
    </row>
    <row r="254" spans="1:9" x14ac:dyDescent="0.2">
      <c r="A254" s="15">
        <v>60.75</v>
      </c>
      <c r="C254">
        <v>2</v>
      </c>
      <c r="D254">
        <v>2</v>
      </c>
      <c r="F254" s="19">
        <v>60.75</v>
      </c>
      <c r="G254">
        <v>0</v>
      </c>
      <c r="H254">
        <v>2</v>
      </c>
      <c r="I254" s="11">
        <f t="shared" si="4"/>
        <v>0</v>
      </c>
    </row>
    <row r="255" spans="1:9" x14ac:dyDescent="0.2">
      <c r="A255" s="15">
        <v>60.83</v>
      </c>
      <c r="C255">
        <v>5</v>
      </c>
      <c r="D255">
        <v>5</v>
      </c>
      <c r="F255" s="19">
        <v>60.83</v>
      </c>
      <c r="G255">
        <v>0</v>
      </c>
      <c r="H255">
        <v>5</v>
      </c>
      <c r="I255" s="11">
        <f t="shared" si="4"/>
        <v>0</v>
      </c>
    </row>
    <row r="256" spans="1:9" x14ac:dyDescent="0.2">
      <c r="A256" s="15">
        <v>60.97</v>
      </c>
      <c r="C256">
        <v>1</v>
      </c>
      <c r="D256">
        <v>1</v>
      </c>
      <c r="F256" s="19">
        <v>60.97</v>
      </c>
      <c r="G256">
        <v>0</v>
      </c>
      <c r="H256">
        <v>1</v>
      </c>
      <c r="I256" s="11">
        <f t="shared" si="4"/>
        <v>0</v>
      </c>
    </row>
    <row r="257" spans="1:9" x14ac:dyDescent="0.2">
      <c r="A257" s="15">
        <v>60.98</v>
      </c>
      <c r="C257">
        <v>7</v>
      </c>
      <c r="D257">
        <v>7</v>
      </c>
      <c r="F257" s="19">
        <v>60.98</v>
      </c>
      <c r="G257">
        <v>0</v>
      </c>
      <c r="H257">
        <v>7</v>
      </c>
      <c r="I257" s="11">
        <f t="shared" si="4"/>
        <v>0</v>
      </c>
    </row>
    <row r="258" spans="1:9" x14ac:dyDescent="0.2">
      <c r="A258" s="15">
        <v>61</v>
      </c>
      <c r="B258">
        <v>65</v>
      </c>
      <c r="C258">
        <v>7</v>
      </c>
      <c r="D258">
        <v>72</v>
      </c>
      <c r="F258" s="19">
        <v>61</v>
      </c>
      <c r="G258">
        <v>65</v>
      </c>
      <c r="H258">
        <v>7</v>
      </c>
      <c r="I258" s="11">
        <f t="shared" si="4"/>
        <v>0.90277777777777779</v>
      </c>
    </row>
    <row r="259" spans="1:9" x14ac:dyDescent="0.2">
      <c r="A259" s="15">
        <v>61.07</v>
      </c>
      <c r="C259">
        <v>1</v>
      </c>
      <c r="D259">
        <v>1</v>
      </c>
      <c r="F259" s="19">
        <v>61.07</v>
      </c>
      <c r="G259">
        <v>0</v>
      </c>
      <c r="H259">
        <v>1</v>
      </c>
      <c r="I259" s="11">
        <f t="shared" si="4"/>
        <v>0</v>
      </c>
    </row>
    <row r="260" spans="1:9" x14ac:dyDescent="0.2">
      <c r="A260" s="15">
        <v>61.08</v>
      </c>
      <c r="C260">
        <v>1</v>
      </c>
      <c r="D260">
        <v>1</v>
      </c>
      <c r="F260" s="19">
        <v>61.08</v>
      </c>
      <c r="G260">
        <v>0</v>
      </c>
      <c r="H260">
        <v>1</v>
      </c>
      <c r="I260" s="11">
        <f t="shared" ref="I260:I323" si="5">G260/(G260+H260)</f>
        <v>0</v>
      </c>
    </row>
    <row r="261" spans="1:9" x14ac:dyDescent="0.2">
      <c r="A261" s="15">
        <v>61.09</v>
      </c>
      <c r="C261">
        <v>2</v>
      </c>
      <c r="D261">
        <v>2</v>
      </c>
      <c r="F261" s="19">
        <v>61.09</v>
      </c>
      <c r="G261">
        <v>0</v>
      </c>
      <c r="H261">
        <v>2</v>
      </c>
      <c r="I261" s="11">
        <f t="shared" si="5"/>
        <v>0</v>
      </c>
    </row>
    <row r="262" spans="1:9" x14ac:dyDescent="0.2">
      <c r="A262" s="15">
        <v>61.15</v>
      </c>
      <c r="C262">
        <v>1</v>
      </c>
      <c r="D262">
        <v>1</v>
      </c>
      <c r="F262" s="19">
        <v>61.15</v>
      </c>
      <c r="G262">
        <v>0</v>
      </c>
      <c r="H262">
        <v>1</v>
      </c>
      <c r="I262" s="11">
        <f t="shared" si="5"/>
        <v>0</v>
      </c>
    </row>
    <row r="263" spans="1:9" x14ac:dyDescent="0.2">
      <c r="A263" s="15">
        <v>61.16</v>
      </c>
      <c r="C263">
        <v>3</v>
      </c>
      <c r="D263">
        <v>3</v>
      </c>
      <c r="F263" s="19">
        <v>61.16</v>
      </c>
      <c r="G263">
        <v>0</v>
      </c>
      <c r="H263">
        <v>3</v>
      </c>
      <c r="I263" s="11">
        <f t="shared" si="5"/>
        <v>0</v>
      </c>
    </row>
    <row r="264" spans="1:9" x14ac:dyDescent="0.2">
      <c r="A264" s="15">
        <v>61.21</v>
      </c>
      <c r="C264">
        <v>1</v>
      </c>
      <c r="D264">
        <v>1</v>
      </c>
      <c r="F264" s="19">
        <v>61.21</v>
      </c>
      <c r="G264">
        <v>0</v>
      </c>
      <c r="H264">
        <v>1</v>
      </c>
      <c r="I264" s="11">
        <f t="shared" si="5"/>
        <v>0</v>
      </c>
    </row>
    <row r="265" spans="1:9" x14ac:dyDescent="0.2">
      <c r="A265" s="15">
        <v>61.25</v>
      </c>
      <c r="B265">
        <v>2</v>
      </c>
      <c r="C265">
        <v>1</v>
      </c>
      <c r="D265">
        <v>3</v>
      </c>
      <c r="F265" s="19">
        <v>61.25</v>
      </c>
      <c r="G265">
        <v>2</v>
      </c>
      <c r="H265">
        <v>1</v>
      </c>
      <c r="I265" s="11">
        <f t="shared" si="5"/>
        <v>0.66666666666666663</v>
      </c>
    </row>
    <row r="266" spans="1:9" x14ac:dyDescent="0.2">
      <c r="A266" s="15">
        <v>61.33</v>
      </c>
      <c r="C266">
        <v>1</v>
      </c>
      <c r="D266">
        <v>1</v>
      </c>
      <c r="F266" s="19">
        <v>61.33</v>
      </c>
      <c r="G266">
        <v>0</v>
      </c>
      <c r="H266">
        <v>1</v>
      </c>
      <c r="I266" s="11">
        <f t="shared" si="5"/>
        <v>0</v>
      </c>
    </row>
    <row r="267" spans="1:9" x14ac:dyDescent="0.2">
      <c r="A267" s="15">
        <v>61.38</v>
      </c>
      <c r="C267">
        <v>2</v>
      </c>
      <c r="D267">
        <v>2</v>
      </c>
      <c r="F267" s="19">
        <v>61.38</v>
      </c>
      <c r="G267">
        <v>0</v>
      </c>
      <c r="H267">
        <v>2</v>
      </c>
      <c r="I267" s="11">
        <f t="shared" si="5"/>
        <v>0</v>
      </c>
    </row>
    <row r="268" spans="1:9" x14ac:dyDescent="0.2">
      <c r="A268" s="15">
        <v>61.41</v>
      </c>
      <c r="C268">
        <v>1</v>
      </c>
      <c r="D268">
        <v>1</v>
      </c>
      <c r="F268" s="19">
        <v>61.41</v>
      </c>
      <c r="G268">
        <v>0</v>
      </c>
      <c r="H268">
        <v>1</v>
      </c>
      <c r="I268" s="11">
        <f t="shared" si="5"/>
        <v>0</v>
      </c>
    </row>
    <row r="269" spans="1:9" x14ac:dyDescent="0.2">
      <c r="A269" s="15">
        <v>61.43</v>
      </c>
      <c r="B269">
        <v>1</v>
      </c>
      <c r="D269">
        <v>1</v>
      </c>
      <c r="F269" s="19">
        <v>61.43</v>
      </c>
      <c r="G269">
        <v>1</v>
      </c>
      <c r="H269">
        <v>0</v>
      </c>
      <c r="I269" s="11">
        <f t="shared" si="5"/>
        <v>1</v>
      </c>
    </row>
    <row r="270" spans="1:9" x14ac:dyDescent="0.2">
      <c r="A270" s="15">
        <v>61.5</v>
      </c>
      <c r="C270">
        <v>11</v>
      </c>
      <c r="D270">
        <v>11</v>
      </c>
      <c r="F270" s="19">
        <v>61.5</v>
      </c>
      <c r="G270">
        <v>0</v>
      </c>
      <c r="H270">
        <v>11</v>
      </c>
      <c r="I270" s="11">
        <f t="shared" si="5"/>
        <v>0</v>
      </c>
    </row>
    <row r="271" spans="1:9" x14ac:dyDescent="0.2">
      <c r="A271" s="15">
        <v>61.52</v>
      </c>
      <c r="B271">
        <v>1</v>
      </c>
      <c r="C271">
        <v>1</v>
      </c>
      <c r="D271">
        <v>2</v>
      </c>
      <c r="F271" s="19">
        <v>61.52</v>
      </c>
      <c r="G271">
        <v>1</v>
      </c>
      <c r="H271">
        <v>1</v>
      </c>
      <c r="I271" s="11">
        <f t="shared" si="5"/>
        <v>0.5</v>
      </c>
    </row>
    <row r="272" spans="1:9" x14ac:dyDescent="0.2">
      <c r="A272" s="15">
        <v>61.53</v>
      </c>
      <c r="C272">
        <v>1</v>
      </c>
      <c r="D272">
        <v>1</v>
      </c>
      <c r="F272" s="19">
        <v>61.53</v>
      </c>
      <c r="G272">
        <v>0</v>
      </c>
      <c r="H272">
        <v>1</v>
      </c>
      <c r="I272" s="11">
        <f t="shared" si="5"/>
        <v>0</v>
      </c>
    </row>
    <row r="273" spans="1:9" x14ac:dyDescent="0.2">
      <c r="A273" s="15">
        <v>61.56</v>
      </c>
      <c r="C273">
        <v>3</v>
      </c>
      <c r="D273">
        <v>3</v>
      </c>
      <c r="F273" s="19">
        <v>61.56</v>
      </c>
      <c r="G273">
        <v>0</v>
      </c>
      <c r="H273">
        <v>3</v>
      </c>
      <c r="I273" s="11">
        <f t="shared" si="5"/>
        <v>0</v>
      </c>
    </row>
    <row r="274" spans="1:9" x14ac:dyDescent="0.2">
      <c r="A274" s="15">
        <v>61.6</v>
      </c>
      <c r="C274">
        <v>1</v>
      </c>
      <c r="D274">
        <v>1</v>
      </c>
      <c r="F274" s="19">
        <v>61.6</v>
      </c>
      <c r="G274">
        <v>0</v>
      </c>
      <c r="H274">
        <v>1</v>
      </c>
      <c r="I274" s="11">
        <f t="shared" si="5"/>
        <v>0</v>
      </c>
    </row>
    <row r="275" spans="1:9" x14ac:dyDescent="0.2">
      <c r="A275" s="15">
        <v>61.68</v>
      </c>
      <c r="B275">
        <v>1</v>
      </c>
      <c r="C275">
        <v>1</v>
      </c>
      <c r="D275">
        <v>2</v>
      </c>
      <c r="F275" s="19">
        <v>61.68</v>
      </c>
      <c r="G275">
        <v>1</v>
      </c>
      <c r="H275">
        <v>1</v>
      </c>
      <c r="I275" s="11">
        <f t="shared" si="5"/>
        <v>0.5</v>
      </c>
    </row>
    <row r="276" spans="1:9" x14ac:dyDescent="0.2">
      <c r="A276" s="15">
        <v>61.75</v>
      </c>
      <c r="C276">
        <v>2</v>
      </c>
      <c r="D276">
        <v>2</v>
      </c>
      <c r="F276" s="19">
        <v>61.75</v>
      </c>
      <c r="G276">
        <v>0</v>
      </c>
      <c r="H276">
        <v>2</v>
      </c>
      <c r="I276" s="11">
        <f t="shared" si="5"/>
        <v>0</v>
      </c>
    </row>
    <row r="277" spans="1:9" x14ac:dyDescent="0.2">
      <c r="A277" s="15">
        <v>61.88</v>
      </c>
      <c r="C277">
        <v>2</v>
      </c>
      <c r="D277">
        <v>2</v>
      </c>
      <c r="F277" s="19">
        <v>61.88</v>
      </c>
      <c r="G277">
        <v>0</v>
      </c>
      <c r="H277">
        <v>2</v>
      </c>
      <c r="I277" s="11">
        <f t="shared" si="5"/>
        <v>0</v>
      </c>
    </row>
    <row r="278" spans="1:9" x14ac:dyDescent="0.2">
      <c r="A278" s="15">
        <v>62</v>
      </c>
      <c r="B278">
        <v>7</v>
      </c>
      <c r="C278">
        <v>38</v>
      </c>
      <c r="D278">
        <v>45</v>
      </c>
      <c r="F278" s="19">
        <v>62</v>
      </c>
      <c r="G278">
        <v>7</v>
      </c>
      <c r="H278">
        <v>38</v>
      </c>
      <c r="I278" s="11">
        <f t="shared" si="5"/>
        <v>0.15555555555555556</v>
      </c>
    </row>
    <row r="279" spans="1:9" x14ac:dyDescent="0.2">
      <c r="A279" s="15">
        <v>62.18</v>
      </c>
      <c r="B279">
        <v>3</v>
      </c>
      <c r="C279">
        <v>7</v>
      </c>
      <c r="D279">
        <v>10</v>
      </c>
      <c r="F279" s="19">
        <v>62.18</v>
      </c>
      <c r="G279">
        <v>3</v>
      </c>
      <c r="H279">
        <v>7</v>
      </c>
      <c r="I279" s="11">
        <f t="shared" si="5"/>
        <v>0.3</v>
      </c>
    </row>
    <row r="280" spans="1:9" x14ac:dyDescent="0.2">
      <c r="A280" s="15">
        <v>62.2</v>
      </c>
      <c r="C280">
        <v>1</v>
      </c>
      <c r="D280">
        <v>1</v>
      </c>
      <c r="F280" s="19">
        <v>62.2</v>
      </c>
      <c r="G280">
        <v>0</v>
      </c>
      <c r="H280">
        <v>1</v>
      </c>
      <c r="I280" s="11">
        <f t="shared" si="5"/>
        <v>0</v>
      </c>
    </row>
    <row r="281" spans="1:9" x14ac:dyDescent="0.2">
      <c r="A281" s="15">
        <v>62.21</v>
      </c>
      <c r="C281">
        <v>1</v>
      </c>
      <c r="D281">
        <v>1</v>
      </c>
      <c r="F281" s="19">
        <v>62.21</v>
      </c>
      <c r="G281">
        <v>0</v>
      </c>
      <c r="H281">
        <v>1</v>
      </c>
      <c r="I281" s="11">
        <f t="shared" si="5"/>
        <v>0</v>
      </c>
    </row>
    <row r="282" spans="1:9" x14ac:dyDescent="0.2">
      <c r="A282" s="15">
        <v>62.29</v>
      </c>
      <c r="C282">
        <v>4</v>
      </c>
      <c r="D282">
        <v>4</v>
      </c>
      <c r="F282" s="19">
        <v>62.29</v>
      </c>
      <c r="G282">
        <v>0</v>
      </c>
      <c r="H282">
        <v>4</v>
      </c>
      <c r="I282" s="11">
        <f t="shared" si="5"/>
        <v>0</v>
      </c>
    </row>
    <row r="283" spans="1:9" x14ac:dyDescent="0.2">
      <c r="A283" s="15">
        <v>62.32</v>
      </c>
      <c r="C283">
        <v>2</v>
      </c>
      <c r="D283">
        <v>2</v>
      </c>
      <c r="F283" s="19">
        <v>62.32</v>
      </c>
      <c r="G283">
        <v>0</v>
      </c>
      <c r="H283">
        <v>2</v>
      </c>
      <c r="I283" s="11">
        <f t="shared" si="5"/>
        <v>0</v>
      </c>
    </row>
    <row r="284" spans="1:9" x14ac:dyDescent="0.2">
      <c r="A284" s="15">
        <v>62.37</v>
      </c>
      <c r="C284">
        <v>7</v>
      </c>
      <c r="D284">
        <v>7</v>
      </c>
      <c r="F284" s="19">
        <v>62.37</v>
      </c>
      <c r="G284">
        <v>0</v>
      </c>
      <c r="H284">
        <v>7</v>
      </c>
      <c r="I284" s="11">
        <f t="shared" si="5"/>
        <v>0</v>
      </c>
    </row>
    <row r="285" spans="1:9" x14ac:dyDescent="0.2">
      <c r="A285" s="15">
        <v>62.38</v>
      </c>
      <c r="C285">
        <v>1</v>
      </c>
      <c r="D285">
        <v>1</v>
      </c>
      <c r="F285" s="19">
        <v>62.38</v>
      </c>
      <c r="G285">
        <v>0</v>
      </c>
      <c r="H285">
        <v>1</v>
      </c>
      <c r="I285" s="11">
        <f t="shared" si="5"/>
        <v>0</v>
      </c>
    </row>
    <row r="286" spans="1:9" x14ac:dyDescent="0.2">
      <c r="A286" s="15">
        <v>62.5</v>
      </c>
      <c r="C286">
        <v>7</v>
      </c>
      <c r="D286">
        <v>7</v>
      </c>
      <c r="F286" s="19">
        <v>62.5</v>
      </c>
      <c r="G286">
        <v>0</v>
      </c>
      <c r="H286">
        <v>7</v>
      </c>
      <c r="I286" s="11">
        <f t="shared" si="5"/>
        <v>0</v>
      </c>
    </row>
    <row r="287" spans="1:9" x14ac:dyDescent="0.2">
      <c r="A287" s="15">
        <v>62.54</v>
      </c>
      <c r="C287">
        <v>1</v>
      </c>
      <c r="D287">
        <v>1</v>
      </c>
      <c r="F287" s="19">
        <v>62.54</v>
      </c>
      <c r="G287">
        <v>0</v>
      </c>
      <c r="H287">
        <v>1</v>
      </c>
      <c r="I287" s="11">
        <f t="shared" si="5"/>
        <v>0</v>
      </c>
    </row>
    <row r="288" spans="1:9" x14ac:dyDescent="0.2">
      <c r="A288" s="15">
        <v>62.57</v>
      </c>
      <c r="C288">
        <v>1</v>
      </c>
      <c r="D288">
        <v>1</v>
      </c>
      <c r="F288" s="19">
        <v>62.57</v>
      </c>
      <c r="G288">
        <v>0</v>
      </c>
      <c r="H288">
        <v>1</v>
      </c>
      <c r="I288" s="11">
        <f t="shared" si="5"/>
        <v>0</v>
      </c>
    </row>
    <row r="289" spans="1:9" x14ac:dyDescent="0.2">
      <c r="A289" s="15">
        <v>62.58</v>
      </c>
      <c r="C289">
        <v>1</v>
      </c>
      <c r="D289">
        <v>1</v>
      </c>
      <c r="F289" s="19">
        <v>62.58</v>
      </c>
      <c r="G289">
        <v>0</v>
      </c>
      <c r="H289">
        <v>1</v>
      </c>
      <c r="I289" s="11">
        <f t="shared" si="5"/>
        <v>0</v>
      </c>
    </row>
    <row r="290" spans="1:9" x14ac:dyDescent="0.2">
      <c r="A290" s="15">
        <v>62.64</v>
      </c>
      <c r="C290">
        <v>4</v>
      </c>
      <c r="D290">
        <v>4</v>
      </c>
      <c r="F290" s="19">
        <v>62.64</v>
      </c>
      <c r="G290">
        <v>0</v>
      </c>
      <c r="H290">
        <v>4</v>
      </c>
      <c r="I290" s="11">
        <f t="shared" si="5"/>
        <v>0</v>
      </c>
    </row>
    <row r="291" spans="1:9" x14ac:dyDescent="0.2">
      <c r="A291" s="15">
        <v>62.67</v>
      </c>
      <c r="C291">
        <v>2</v>
      </c>
      <c r="D291">
        <v>2</v>
      </c>
      <c r="F291" s="19">
        <v>62.67</v>
      </c>
      <c r="G291">
        <v>0</v>
      </c>
      <c r="H291">
        <v>2</v>
      </c>
      <c r="I291" s="11">
        <f t="shared" si="5"/>
        <v>0</v>
      </c>
    </row>
    <row r="292" spans="1:9" x14ac:dyDescent="0.2">
      <c r="A292" s="15">
        <v>62.7</v>
      </c>
      <c r="C292">
        <v>1</v>
      </c>
      <c r="D292">
        <v>1</v>
      </c>
      <c r="F292" s="19">
        <v>62.7</v>
      </c>
      <c r="G292">
        <v>0</v>
      </c>
      <c r="H292">
        <v>1</v>
      </c>
      <c r="I292" s="11">
        <f t="shared" si="5"/>
        <v>0</v>
      </c>
    </row>
    <row r="293" spans="1:9" x14ac:dyDescent="0.2">
      <c r="A293" s="15">
        <v>62.73</v>
      </c>
      <c r="B293">
        <v>1</v>
      </c>
      <c r="C293">
        <v>1</v>
      </c>
      <c r="D293">
        <v>2</v>
      </c>
      <c r="F293" s="19">
        <v>62.73</v>
      </c>
      <c r="G293">
        <v>1</v>
      </c>
      <c r="H293">
        <v>1</v>
      </c>
      <c r="I293" s="11">
        <f t="shared" si="5"/>
        <v>0.5</v>
      </c>
    </row>
    <row r="294" spans="1:9" x14ac:dyDescent="0.2">
      <c r="A294" s="15">
        <v>62.8</v>
      </c>
      <c r="B294">
        <v>51</v>
      </c>
      <c r="C294">
        <v>8</v>
      </c>
      <c r="D294">
        <v>59</v>
      </c>
      <c r="F294" s="19">
        <v>62.8</v>
      </c>
      <c r="G294">
        <v>51</v>
      </c>
      <c r="H294">
        <v>8</v>
      </c>
      <c r="I294" s="11">
        <f t="shared" si="5"/>
        <v>0.86440677966101698</v>
      </c>
    </row>
    <row r="295" spans="1:9" x14ac:dyDescent="0.2">
      <c r="A295" s="15">
        <v>62.83</v>
      </c>
      <c r="C295">
        <v>3</v>
      </c>
      <c r="D295">
        <v>3</v>
      </c>
      <c r="F295" s="19">
        <v>62.83</v>
      </c>
      <c r="G295">
        <v>0</v>
      </c>
      <c r="H295">
        <v>3</v>
      </c>
      <c r="I295" s="11">
        <f t="shared" si="5"/>
        <v>0</v>
      </c>
    </row>
    <row r="296" spans="1:9" x14ac:dyDescent="0.2">
      <c r="A296" s="15">
        <v>62.86</v>
      </c>
      <c r="C296">
        <v>3</v>
      </c>
      <c r="D296">
        <v>3</v>
      </c>
      <c r="F296" s="19">
        <v>62.86</v>
      </c>
      <c r="G296">
        <v>0</v>
      </c>
      <c r="H296">
        <v>3</v>
      </c>
      <c r="I296" s="11">
        <f t="shared" si="5"/>
        <v>0</v>
      </c>
    </row>
    <row r="297" spans="1:9" x14ac:dyDescent="0.2">
      <c r="A297" s="15">
        <v>62.91</v>
      </c>
      <c r="C297">
        <v>2</v>
      </c>
      <c r="D297">
        <v>2</v>
      </c>
      <c r="F297" s="19">
        <v>62.91</v>
      </c>
      <c r="G297">
        <v>0</v>
      </c>
      <c r="H297">
        <v>2</v>
      </c>
      <c r="I297" s="11">
        <f t="shared" si="5"/>
        <v>0</v>
      </c>
    </row>
    <row r="298" spans="1:9" x14ac:dyDescent="0.2">
      <c r="A298" s="15">
        <v>63</v>
      </c>
      <c r="B298">
        <v>2</v>
      </c>
      <c r="C298">
        <v>21</v>
      </c>
      <c r="D298">
        <v>23</v>
      </c>
      <c r="F298" s="19">
        <v>63</v>
      </c>
      <c r="G298">
        <v>2</v>
      </c>
      <c r="H298">
        <v>21</v>
      </c>
      <c r="I298" s="11">
        <f t="shared" si="5"/>
        <v>8.6956521739130432E-2</v>
      </c>
    </row>
    <row r="299" spans="1:9" x14ac:dyDescent="0.2">
      <c r="A299" s="15">
        <v>63.06</v>
      </c>
      <c r="B299">
        <v>1</v>
      </c>
      <c r="C299">
        <v>2</v>
      </c>
      <c r="D299">
        <v>3</v>
      </c>
      <c r="F299" s="19">
        <v>63.06</v>
      </c>
      <c r="G299">
        <v>1</v>
      </c>
      <c r="H299">
        <v>2</v>
      </c>
      <c r="I299" s="11">
        <f t="shared" si="5"/>
        <v>0.33333333333333331</v>
      </c>
    </row>
    <row r="300" spans="1:9" x14ac:dyDescent="0.2">
      <c r="A300" s="15">
        <v>63.1</v>
      </c>
      <c r="C300">
        <v>1</v>
      </c>
      <c r="D300">
        <v>1</v>
      </c>
      <c r="F300" s="19">
        <v>63.1</v>
      </c>
      <c r="G300">
        <v>0</v>
      </c>
      <c r="H300">
        <v>1</v>
      </c>
      <c r="I300" s="11">
        <f t="shared" si="5"/>
        <v>0</v>
      </c>
    </row>
    <row r="301" spans="1:9" x14ac:dyDescent="0.2">
      <c r="A301" s="15">
        <v>63.11</v>
      </c>
      <c r="C301">
        <v>1</v>
      </c>
      <c r="D301">
        <v>1</v>
      </c>
      <c r="F301" s="19">
        <v>63.11</v>
      </c>
      <c r="G301">
        <v>0</v>
      </c>
      <c r="H301">
        <v>1</v>
      </c>
      <c r="I301" s="11">
        <f t="shared" si="5"/>
        <v>0</v>
      </c>
    </row>
    <row r="302" spans="1:9" x14ac:dyDescent="0.2">
      <c r="A302" s="15">
        <v>63.2</v>
      </c>
      <c r="B302">
        <v>2</v>
      </c>
      <c r="C302">
        <v>2</v>
      </c>
      <c r="D302">
        <v>4</v>
      </c>
      <c r="F302" s="19">
        <v>63.2</v>
      </c>
      <c r="G302">
        <v>2</v>
      </c>
      <c r="H302">
        <v>2</v>
      </c>
      <c r="I302" s="11">
        <f t="shared" si="5"/>
        <v>0.5</v>
      </c>
    </row>
    <row r="303" spans="1:9" x14ac:dyDescent="0.2">
      <c r="A303" s="15">
        <v>63.21</v>
      </c>
      <c r="C303">
        <v>1</v>
      </c>
      <c r="D303">
        <v>1</v>
      </c>
      <c r="F303" s="19">
        <v>63.21</v>
      </c>
      <c r="G303">
        <v>0</v>
      </c>
      <c r="H303">
        <v>1</v>
      </c>
      <c r="I303" s="11">
        <f t="shared" si="5"/>
        <v>0</v>
      </c>
    </row>
    <row r="304" spans="1:9" x14ac:dyDescent="0.2">
      <c r="A304" s="15">
        <v>63.22</v>
      </c>
      <c r="C304">
        <v>2</v>
      </c>
      <c r="D304">
        <v>2</v>
      </c>
      <c r="F304" s="19">
        <v>63.22</v>
      </c>
      <c r="G304">
        <v>0</v>
      </c>
      <c r="H304">
        <v>2</v>
      </c>
      <c r="I304" s="11">
        <f t="shared" si="5"/>
        <v>0</v>
      </c>
    </row>
    <row r="305" spans="1:9" x14ac:dyDescent="0.2">
      <c r="A305" s="15">
        <v>63.3</v>
      </c>
      <c r="C305">
        <v>1</v>
      </c>
      <c r="D305">
        <v>1</v>
      </c>
      <c r="F305" s="19">
        <v>63.3</v>
      </c>
      <c r="G305">
        <v>0</v>
      </c>
      <c r="H305">
        <v>1</v>
      </c>
      <c r="I305" s="11">
        <f t="shared" si="5"/>
        <v>0</v>
      </c>
    </row>
    <row r="306" spans="1:9" x14ac:dyDescent="0.2">
      <c r="A306" s="15">
        <v>63.33</v>
      </c>
      <c r="C306">
        <v>2</v>
      </c>
      <c r="D306">
        <v>2</v>
      </c>
      <c r="F306" s="19">
        <v>63.33</v>
      </c>
      <c r="G306">
        <v>0</v>
      </c>
      <c r="H306">
        <v>2</v>
      </c>
      <c r="I306" s="11">
        <f t="shared" si="5"/>
        <v>0</v>
      </c>
    </row>
    <row r="307" spans="1:9" x14ac:dyDescent="0.2">
      <c r="A307" s="15">
        <v>63.36</v>
      </c>
      <c r="B307">
        <v>2</v>
      </c>
      <c r="D307">
        <v>2</v>
      </c>
      <c r="F307" s="19">
        <v>63.36</v>
      </c>
      <c r="G307">
        <v>2</v>
      </c>
      <c r="H307">
        <v>0</v>
      </c>
      <c r="I307" s="11">
        <f t="shared" si="5"/>
        <v>1</v>
      </c>
    </row>
    <row r="308" spans="1:9" x14ac:dyDescent="0.2">
      <c r="A308" s="15">
        <v>63.37</v>
      </c>
      <c r="C308">
        <v>2</v>
      </c>
      <c r="D308">
        <v>2</v>
      </c>
      <c r="F308" s="19">
        <v>63.37</v>
      </c>
      <c r="G308">
        <v>0</v>
      </c>
      <c r="H308">
        <v>2</v>
      </c>
      <c r="I308" s="11">
        <f t="shared" si="5"/>
        <v>0</v>
      </c>
    </row>
    <row r="309" spans="1:9" x14ac:dyDescent="0.2">
      <c r="A309" s="15">
        <v>63.4</v>
      </c>
      <c r="C309">
        <v>2</v>
      </c>
      <c r="D309">
        <v>2</v>
      </c>
      <c r="F309" s="19">
        <v>63.4</v>
      </c>
      <c r="G309">
        <v>0</v>
      </c>
      <c r="H309">
        <v>2</v>
      </c>
      <c r="I309" s="11">
        <f t="shared" si="5"/>
        <v>0</v>
      </c>
    </row>
    <row r="310" spans="1:9" x14ac:dyDescent="0.2">
      <c r="A310" s="15">
        <v>63.42</v>
      </c>
      <c r="C310">
        <v>1</v>
      </c>
      <c r="D310">
        <v>1</v>
      </c>
      <c r="F310" s="19">
        <v>63.42</v>
      </c>
      <c r="G310">
        <v>0</v>
      </c>
      <c r="H310">
        <v>1</v>
      </c>
      <c r="I310" s="11">
        <f t="shared" si="5"/>
        <v>0</v>
      </c>
    </row>
    <row r="311" spans="1:9" x14ac:dyDescent="0.2">
      <c r="A311" s="15">
        <v>63.46</v>
      </c>
      <c r="C311">
        <v>2</v>
      </c>
      <c r="D311">
        <v>2</v>
      </c>
      <c r="F311" s="19">
        <v>63.46</v>
      </c>
      <c r="G311">
        <v>0</v>
      </c>
      <c r="H311">
        <v>2</v>
      </c>
      <c r="I311" s="11">
        <f t="shared" si="5"/>
        <v>0</v>
      </c>
    </row>
    <row r="312" spans="1:9" x14ac:dyDescent="0.2">
      <c r="A312" s="15">
        <v>63.49</v>
      </c>
      <c r="C312">
        <v>5</v>
      </c>
      <c r="D312">
        <v>5</v>
      </c>
      <c r="F312" s="19">
        <v>63.49</v>
      </c>
      <c r="G312">
        <v>0</v>
      </c>
      <c r="H312">
        <v>5</v>
      </c>
      <c r="I312" s="11">
        <f t="shared" si="5"/>
        <v>0</v>
      </c>
    </row>
    <row r="313" spans="1:9" x14ac:dyDescent="0.2">
      <c r="A313" s="15">
        <v>63.5</v>
      </c>
      <c r="C313">
        <v>5</v>
      </c>
      <c r="D313">
        <v>5</v>
      </c>
      <c r="F313" s="19">
        <v>63.5</v>
      </c>
      <c r="G313">
        <v>0</v>
      </c>
      <c r="H313">
        <v>5</v>
      </c>
      <c r="I313" s="11">
        <f t="shared" si="5"/>
        <v>0</v>
      </c>
    </row>
    <row r="314" spans="1:9" x14ac:dyDescent="0.2">
      <c r="A314" s="15">
        <v>63.55</v>
      </c>
      <c r="C314">
        <v>1</v>
      </c>
      <c r="D314">
        <v>1</v>
      </c>
      <c r="F314" s="19">
        <v>63.55</v>
      </c>
      <c r="G314">
        <v>0</v>
      </c>
      <c r="H314">
        <v>1</v>
      </c>
      <c r="I314" s="11">
        <f t="shared" si="5"/>
        <v>0</v>
      </c>
    </row>
    <row r="315" spans="1:9" x14ac:dyDescent="0.2">
      <c r="A315" s="15">
        <v>63.58</v>
      </c>
      <c r="B315">
        <v>1</v>
      </c>
      <c r="C315">
        <v>10</v>
      </c>
      <c r="D315">
        <v>11</v>
      </c>
      <c r="F315" s="19">
        <v>63.58</v>
      </c>
      <c r="G315">
        <v>1</v>
      </c>
      <c r="H315">
        <v>10</v>
      </c>
      <c r="I315" s="11">
        <f t="shared" si="5"/>
        <v>9.0909090909090912E-2</v>
      </c>
    </row>
    <row r="316" spans="1:9" x14ac:dyDescent="0.2">
      <c r="A316" s="15">
        <v>63.6</v>
      </c>
      <c r="B316">
        <v>1</v>
      </c>
      <c r="C316">
        <v>2</v>
      </c>
      <c r="D316">
        <v>3</v>
      </c>
      <c r="F316" s="19">
        <v>63.6</v>
      </c>
      <c r="G316">
        <v>1</v>
      </c>
      <c r="H316">
        <v>2</v>
      </c>
      <c r="I316" s="11">
        <f t="shared" si="5"/>
        <v>0.33333333333333331</v>
      </c>
    </row>
    <row r="317" spans="1:9" x14ac:dyDescent="0.2">
      <c r="A317" s="15">
        <v>63.75</v>
      </c>
      <c r="B317">
        <v>38</v>
      </c>
      <c r="C317">
        <v>48</v>
      </c>
      <c r="D317">
        <v>86</v>
      </c>
      <c r="F317" s="19">
        <v>63.75</v>
      </c>
      <c r="G317">
        <v>38</v>
      </c>
      <c r="H317">
        <v>48</v>
      </c>
      <c r="I317" s="11">
        <f t="shared" si="5"/>
        <v>0.44186046511627908</v>
      </c>
    </row>
    <row r="318" spans="1:9" x14ac:dyDescent="0.2">
      <c r="A318" s="15">
        <v>63.76</v>
      </c>
      <c r="C318">
        <v>1</v>
      </c>
      <c r="D318">
        <v>1</v>
      </c>
      <c r="F318" s="19">
        <v>63.76</v>
      </c>
      <c r="G318">
        <v>0</v>
      </c>
      <c r="H318">
        <v>1</v>
      </c>
      <c r="I318" s="11">
        <f t="shared" si="5"/>
        <v>0</v>
      </c>
    </row>
    <row r="319" spans="1:9" x14ac:dyDescent="0.2">
      <c r="A319" s="15">
        <v>63.8</v>
      </c>
      <c r="C319">
        <v>1</v>
      </c>
      <c r="D319">
        <v>1</v>
      </c>
      <c r="F319" s="19">
        <v>63.8</v>
      </c>
      <c r="G319">
        <v>0</v>
      </c>
      <c r="H319">
        <v>1</v>
      </c>
      <c r="I319" s="11">
        <f t="shared" si="5"/>
        <v>0</v>
      </c>
    </row>
    <row r="320" spans="1:9" x14ac:dyDescent="0.2">
      <c r="A320" s="15">
        <v>63.86</v>
      </c>
      <c r="C320">
        <v>2</v>
      </c>
      <c r="D320">
        <v>2</v>
      </c>
      <c r="F320" s="19">
        <v>63.86</v>
      </c>
      <c r="G320">
        <v>0</v>
      </c>
      <c r="H320">
        <v>2</v>
      </c>
      <c r="I320" s="11">
        <f t="shared" si="5"/>
        <v>0</v>
      </c>
    </row>
    <row r="321" spans="1:9" x14ac:dyDescent="0.2">
      <c r="A321" s="15">
        <v>63.87</v>
      </c>
      <c r="C321">
        <v>1</v>
      </c>
      <c r="D321">
        <v>1</v>
      </c>
      <c r="F321" s="19">
        <v>63.87</v>
      </c>
      <c r="G321">
        <v>0</v>
      </c>
      <c r="H321">
        <v>1</v>
      </c>
      <c r="I321" s="11">
        <f t="shared" si="5"/>
        <v>0</v>
      </c>
    </row>
    <row r="322" spans="1:9" x14ac:dyDescent="0.2">
      <c r="A322" s="15">
        <v>63.88</v>
      </c>
      <c r="C322">
        <v>1</v>
      </c>
      <c r="D322">
        <v>1</v>
      </c>
      <c r="F322" s="19">
        <v>63.88</v>
      </c>
      <c r="G322">
        <v>0</v>
      </c>
      <c r="H322">
        <v>1</v>
      </c>
      <c r="I322" s="11">
        <f t="shared" si="5"/>
        <v>0</v>
      </c>
    </row>
    <row r="323" spans="1:9" x14ac:dyDescent="0.2">
      <c r="A323" s="15">
        <v>64</v>
      </c>
      <c r="C323">
        <v>32</v>
      </c>
      <c r="D323">
        <v>32</v>
      </c>
      <c r="F323" s="19">
        <v>64</v>
      </c>
      <c r="G323">
        <v>0</v>
      </c>
      <c r="H323">
        <v>32</v>
      </c>
      <c r="I323" s="11">
        <f t="shared" si="5"/>
        <v>0</v>
      </c>
    </row>
    <row r="324" spans="1:9" x14ac:dyDescent="0.2">
      <c r="A324" s="15">
        <v>64.03</v>
      </c>
      <c r="C324">
        <v>1</v>
      </c>
      <c r="D324">
        <v>1</v>
      </c>
      <c r="F324" s="19">
        <v>64.03</v>
      </c>
      <c r="G324">
        <v>0</v>
      </c>
      <c r="H324">
        <v>1</v>
      </c>
      <c r="I324" s="11">
        <f t="shared" ref="I324:I387" si="6">G324/(G324+H324)</f>
        <v>0</v>
      </c>
    </row>
    <row r="325" spans="1:9" x14ac:dyDescent="0.2">
      <c r="A325" s="15">
        <v>64.05</v>
      </c>
      <c r="B325">
        <v>1</v>
      </c>
      <c r="D325">
        <v>1</v>
      </c>
      <c r="F325" s="19">
        <v>64.05</v>
      </c>
      <c r="G325">
        <v>1</v>
      </c>
      <c r="H325">
        <v>0</v>
      </c>
      <c r="I325" s="11">
        <f t="shared" si="6"/>
        <v>1</v>
      </c>
    </row>
    <row r="326" spans="1:9" x14ac:dyDescent="0.2">
      <c r="A326" s="15">
        <v>64.08</v>
      </c>
      <c r="C326">
        <v>2</v>
      </c>
      <c r="D326">
        <v>2</v>
      </c>
      <c r="F326" s="19">
        <v>64.08</v>
      </c>
      <c r="G326">
        <v>0</v>
      </c>
      <c r="H326">
        <v>2</v>
      </c>
      <c r="I326" s="11">
        <f t="shared" si="6"/>
        <v>0</v>
      </c>
    </row>
    <row r="327" spans="1:9" x14ac:dyDescent="0.2">
      <c r="A327" s="15">
        <v>64.14</v>
      </c>
      <c r="C327">
        <v>1</v>
      </c>
      <c r="D327">
        <v>1</v>
      </c>
      <c r="F327" s="19">
        <v>64.14</v>
      </c>
      <c r="G327">
        <v>0</v>
      </c>
      <c r="H327">
        <v>1</v>
      </c>
      <c r="I327" s="11">
        <f t="shared" si="6"/>
        <v>0</v>
      </c>
    </row>
    <row r="328" spans="1:9" x14ac:dyDescent="0.2">
      <c r="A328" s="15">
        <v>64.150000000000006</v>
      </c>
      <c r="C328">
        <v>1</v>
      </c>
      <c r="D328">
        <v>1</v>
      </c>
      <c r="F328" s="19">
        <v>64.150000000000006</v>
      </c>
      <c r="G328">
        <v>0</v>
      </c>
      <c r="H328">
        <v>1</v>
      </c>
      <c r="I328" s="11">
        <f t="shared" si="6"/>
        <v>0</v>
      </c>
    </row>
    <row r="329" spans="1:9" x14ac:dyDescent="0.2">
      <c r="A329" s="15">
        <v>64.22</v>
      </c>
      <c r="C329">
        <v>3</v>
      </c>
      <c r="D329">
        <v>3</v>
      </c>
      <c r="F329" s="19">
        <v>64.22</v>
      </c>
      <c r="G329">
        <v>0</v>
      </c>
      <c r="H329">
        <v>3</v>
      </c>
      <c r="I329" s="11">
        <f t="shared" si="6"/>
        <v>0</v>
      </c>
    </row>
    <row r="330" spans="1:9" x14ac:dyDescent="0.2">
      <c r="A330" s="15">
        <v>64.260000000000005</v>
      </c>
      <c r="C330">
        <v>1</v>
      </c>
      <c r="D330">
        <v>1</v>
      </c>
      <c r="F330" s="19">
        <v>64.260000000000005</v>
      </c>
      <c r="G330">
        <v>0</v>
      </c>
      <c r="H330">
        <v>1</v>
      </c>
      <c r="I330" s="11">
        <f t="shared" si="6"/>
        <v>0</v>
      </c>
    </row>
    <row r="331" spans="1:9" x14ac:dyDescent="0.2">
      <c r="A331" s="15">
        <v>64.33</v>
      </c>
      <c r="C331">
        <v>2</v>
      </c>
      <c r="D331">
        <v>2</v>
      </c>
      <c r="F331" s="19">
        <v>64.33</v>
      </c>
      <c r="G331">
        <v>0</v>
      </c>
      <c r="H331">
        <v>2</v>
      </c>
      <c r="I331" s="11">
        <f t="shared" si="6"/>
        <v>0</v>
      </c>
    </row>
    <row r="332" spans="1:9" x14ac:dyDescent="0.2">
      <c r="A332" s="15">
        <v>64.37</v>
      </c>
      <c r="C332">
        <v>4</v>
      </c>
      <c r="D332">
        <v>4</v>
      </c>
      <c r="F332" s="19">
        <v>64.37</v>
      </c>
      <c r="G332">
        <v>0</v>
      </c>
      <c r="H332">
        <v>4</v>
      </c>
      <c r="I332" s="11">
        <f t="shared" si="6"/>
        <v>0</v>
      </c>
    </row>
    <row r="333" spans="1:9" x14ac:dyDescent="0.2">
      <c r="A333" s="15">
        <v>64.400000000000006</v>
      </c>
      <c r="C333">
        <v>4</v>
      </c>
      <c r="D333">
        <v>4</v>
      </c>
      <c r="F333" s="19">
        <v>64.400000000000006</v>
      </c>
      <c r="G333">
        <v>0</v>
      </c>
      <c r="H333">
        <v>4</v>
      </c>
      <c r="I333" s="11">
        <f t="shared" si="6"/>
        <v>0</v>
      </c>
    </row>
    <row r="334" spans="1:9" x14ac:dyDescent="0.2">
      <c r="A334" s="15">
        <v>64.45</v>
      </c>
      <c r="C334">
        <v>1</v>
      </c>
      <c r="D334">
        <v>1</v>
      </c>
      <c r="F334" s="19">
        <v>64.45</v>
      </c>
      <c r="G334">
        <v>0</v>
      </c>
      <c r="H334">
        <v>1</v>
      </c>
      <c r="I334" s="11">
        <f t="shared" si="6"/>
        <v>0</v>
      </c>
    </row>
    <row r="335" spans="1:9" x14ac:dyDescent="0.2">
      <c r="A335" s="15">
        <v>64.459999999999994</v>
      </c>
      <c r="C335">
        <v>1</v>
      </c>
      <c r="D335">
        <v>1</v>
      </c>
      <c r="F335" s="19">
        <v>64.459999999999994</v>
      </c>
      <c r="G335">
        <v>0</v>
      </c>
      <c r="H335">
        <v>1</v>
      </c>
      <c r="I335" s="11">
        <f t="shared" si="6"/>
        <v>0</v>
      </c>
    </row>
    <row r="336" spans="1:9" x14ac:dyDescent="0.2">
      <c r="A336" s="15">
        <v>64.5</v>
      </c>
      <c r="C336">
        <v>2</v>
      </c>
      <c r="D336">
        <v>2</v>
      </c>
      <c r="F336" s="19">
        <v>64.5</v>
      </c>
      <c r="G336">
        <v>0</v>
      </c>
      <c r="H336">
        <v>2</v>
      </c>
      <c r="I336" s="11">
        <f t="shared" si="6"/>
        <v>0</v>
      </c>
    </row>
    <row r="337" spans="1:9" x14ac:dyDescent="0.2">
      <c r="A337" s="15">
        <v>64.56</v>
      </c>
      <c r="B337">
        <v>3</v>
      </c>
      <c r="D337">
        <v>3</v>
      </c>
      <c r="F337" s="19">
        <v>64.56</v>
      </c>
      <c r="G337">
        <v>3</v>
      </c>
      <c r="H337">
        <v>0</v>
      </c>
      <c r="I337" s="11">
        <f t="shared" si="6"/>
        <v>1</v>
      </c>
    </row>
    <row r="338" spans="1:9" x14ac:dyDescent="0.2">
      <c r="A338" s="15">
        <v>64.599999999999994</v>
      </c>
      <c r="C338">
        <v>2</v>
      </c>
      <c r="D338">
        <v>2</v>
      </c>
      <c r="F338" s="19">
        <v>64.599999999999994</v>
      </c>
      <c r="G338">
        <v>0</v>
      </c>
      <c r="H338">
        <v>2</v>
      </c>
      <c r="I338" s="11">
        <f t="shared" si="6"/>
        <v>0</v>
      </c>
    </row>
    <row r="339" spans="1:9" x14ac:dyDescent="0.2">
      <c r="A339" s="15">
        <v>64.64</v>
      </c>
      <c r="C339">
        <v>5</v>
      </c>
      <c r="D339">
        <v>5</v>
      </c>
      <c r="F339" s="19">
        <v>64.64</v>
      </c>
      <c r="G339">
        <v>0</v>
      </c>
      <c r="H339">
        <v>5</v>
      </c>
      <c r="I339" s="11">
        <f t="shared" si="6"/>
        <v>0</v>
      </c>
    </row>
    <row r="340" spans="1:9" x14ac:dyDescent="0.2">
      <c r="A340" s="15">
        <v>64.67</v>
      </c>
      <c r="C340">
        <v>12</v>
      </c>
      <c r="D340">
        <v>12</v>
      </c>
      <c r="F340" s="19">
        <v>64.67</v>
      </c>
      <c r="G340">
        <v>0</v>
      </c>
      <c r="H340">
        <v>12</v>
      </c>
      <c r="I340" s="11">
        <f t="shared" si="6"/>
        <v>0</v>
      </c>
    </row>
    <row r="341" spans="1:9" x14ac:dyDescent="0.2">
      <c r="A341" s="15">
        <v>64.680000000000007</v>
      </c>
      <c r="C341">
        <v>3</v>
      </c>
      <c r="D341">
        <v>3</v>
      </c>
      <c r="F341" s="19">
        <v>64.680000000000007</v>
      </c>
      <c r="G341">
        <v>0</v>
      </c>
      <c r="H341">
        <v>3</v>
      </c>
      <c r="I341" s="11">
        <f t="shared" si="6"/>
        <v>0</v>
      </c>
    </row>
    <row r="342" spans="1:9" x14ac:dyDescent="0.2">
      <c r="A342" s="15">
        <v>64.72</v>
      </c>
      <c r="C342">
        <v>1</v>
      </c>
      <c r="D342">
        <v>1</v>
      </c>
      <c r="F342" s="19">
        <v>64.72</v>
      </c>
      <c r="G342">
        <v>0</v>
      </c>
      <c r="H342">
        <v>1</v>
      </c>
      <c r="I342" s="11">
        <f t="shared" si="6"/>
        <v>0</v>
      </c>
    </row>
    <row r="343" spans="1:9" x14ac:dyDescent="0.2">
      <c r="A343" s="15">
        <v>64.75</v>
      </c>
      <c r="B343">
        <v>2</v>
      </c>
      <c r="C343">
        <v>1</v>
      </c>
      <c r="D343">
        <v>3</v>
      </c>
      <c r="F343" s="19">
        <v>64.75</v>
      </c>
      <c r="G343">
        <v>2</v>
      </c>
      <c r="H343">
        <v>1</v>
      </c>
      <c r="I343" s="11">
        <f t="shared" si="6"/>
        <v>0.66666666666666663</v>
      </c>
    </row>
    <row r="344" spans="1:9" x14ac:dyDescent="0.2">
      <c r="A344" s="15">
        <v>64.8</v>
      </c>
      <c r="C344">
        <v>8</v>
      </c>
      <c r="D344">
        <v>8</v>
      </c>
      <c r="F344" s="19">
        <v>64.8</v>
      </c>
      <c r="G344">
        <v>0</v>
      </c>
      <c r="H344">
        <v>8</v>
      </c>
      <c r="I344" s="11">
        <f t="shared" si="6"/>
        <v>0</v>
      </c>
    </row>
    <row r="345" spans="1:9" x14ac:dyDescent="0.2">
      <c r="A345" s="15">
        <v>64.98</v>
      </c>
      <c r="C345">
        <v>2</v>
      </c>
      <c r="D345">
        <v>2</v>
      </c>
      <c r="F345" s="19">
        <v>64.98</v>
      </c>
      <c r="G345">
        <v>0</v>
      </c>
      <c r="H345">
        <v>2</v>
      </c>
      <c r="I345" s="11">
        <f t="shared" si="6"/>
        <v>0</v>
      </c>
    </row>
    <row r="346" spans="1:9" x14ac:dyDescent="0.2">
      <c r="A346" s="15">
        <v>65</v>
      </c>
      <c r="B346">
        <v>90</v>
      </c>
      <c r="C346">
        <v>758</v>
      </c>
      <c r="D346">
        <v>848</v>
      </c>
      <c r="F346" s="19">
        <v>65</v>
      </c>
      <c r="G346">
        <v>90</v>
      </c>
      <c r="H346">
        <v>758</v>
      </c>
      <c r="I346" s="11">
        <f t="shared" si="6"/>
        <v>0.10613207547169812</v>
      </c>
    </row>
    <row r="347" spans="1:9" x14ac:dyDescent="0.2">
      <c r="A347" s="15">
        <v>65.02</v>
      </c>
      <c r="C347">
        <v>1</v>
      </c>
      <c r="D347">
        <v>1</v>
      </c>
      <c r="F347" s="19">
        <v>65.02</v>
      </c>
      <c r="G347">
        <v>0</v>
      </c>
      <c r="H347">
        <v>1</v>
      </c>
      <c r="I347" s="11">
        <f t="shared" si="6"/>
        <v>0</v>
      </c>
    </row>
    <row r="348" spans="1:9" x14ac:dyDescent="0.2">
      <c r="A348" s="15">
        <v>65.06</v>
      </c>
      <c r="C348">
        <v>2</v>
      </c>
      <c r="D348">
        <v>2</v>
      </c>
      <c r="F348" s="19">
        <v>65.06</v>
      </c>
      <c r="G348">
        <v>0</v>
      </c>
      <c r="H348">
        <v>2</v>
      </c>
      <c r="I348" s="11">
        <f t="shared" si="6"/>
        <v>0</v>
      </c>
    </row>
    <row r="349" spans="1:9" x14ac:dyDescent="0.2">
      <c r="A349" s="15">
        <v>65.099999999999994</v>
      </c>
      <c r="B349">
        <v>1</v>
      </c>
      <c r="C349">
        <v>2</v>
      </c>
      <c r="D349">
        <v>3</v>
      </c>
      <c r="F349" s="19">
        <v>65.099999999999994</v>
      </c>
      <c r="G349">
        <v>1</v>
      </c>
      <c r="H349">
        <v>2</v>
      </c>
      <c r="I349" s="11">
        <f t="shared" si="6"/>
        <v>0.33333333333333331</v>
      </c>
    </row>
    <row r="350" spans="1:9" x14ac:dyDescent="0.2">
      <c r="A350" s="15">
        <v>65.11</v>
      </c>
      <c r="C350">
        <v>1</v>
      </c>
      <c r="D350">
        <v>1</v>
      </c>
      <c r="F350" s="19">
        <v>65.11</v>
      </c>
      <c r="G350">
        <v>0</v>
      </c>
      <c r="H350">
        <v>1</v>
      </c>
      <c r="I350" s="11">
        <f t="shared" si="6"/>
        <v>0</v>
      </c>
    </row>
    <row r="351" spans="1:9" x14ac:dyDescent="0.2">
      <c r="A351" s="15">
        <v>65.13</v>
      </c>
      <c r="C351">
        <v>1</v>
      </c>
      <c r="D351">
        <v>1</v>
      </c>
      <c r="F351" s="19">
        <v>65.13</v>
      </c>
      <c r="G351">
        <v>0</v>
      </c>
      <c r="H351">
        <v>1</v>
      </c>
      <c r="I351" s="11">
        <f t="shared" si="6"/>
        <v>0</v>
      </c>
    </row>
    <row r="352" spans="1:9" x14ac:dyDescent="0.2">
      <c r="A352" s="15">
        <v>65.14</v>
      </c>
      <c r="C352">
        <v>2</v>
      </c>
      <c r="D352">
        <v>2</v>
      </c>
      <c r="F352" s="19">
        <v>65.14</v>
      </c>
      <c r="G352">
        <v>0</v>
      </c>
      <c r="H352">
        <v>2</v>
      </c>
      <c r="I352" s="11">
        <f t="shared" si="6"/>
        <v>0</v>
      </c>
    </row>
    <row r="353" spans="1:9" x14ac:dyDescent="0.2">
      <c r="A353" s="15">
        <v>65.2</v>
      </c>
      <c r="C353">
        <v>2</v>
      </c>
      <c r="D353">
        <v>2</v>
      </c>
      <c r="F353" s="19">
        <v>65.2</v>
      </c>
      <c r="G353">
        <v>0</v>
      </c>
      <c r="H353">
        <v>2</v>
      </c>
      <c r="I353" s="11">
        <f t="shared" si="6"/>
        <v>0</v>
      </c>
    </row>
    <row r="354" spans="1:9" x14ac:dyDescent="0.2">
      <c r="A354" s="15">
        <v>65.290000000000006</v>
      </c>
      <c r="B354">
        <v>2</v>
      </c>
      <c r="C354">
        <v>6</v>
      </c>
      <c r="D354">
        <v>8</v>
      </c>
      <c r="F354" s="19">
        <v>65.290000000000006</v>
      </c>
      <c r="G354">
        <v>2</v>
      </c>
      <c r="H354">
        <v>6</v>
      </c>
      <c r="I354" s="11">
        <f t="shared" si="6"/>
        <v>0.25</v>
      </c>
    </row>
    <row r="355" spans="1:9" x14ac:dyDescent="0.2">
      <c r="A355" s="15">
        <v>65.33</v>
      </c>
      <c r="C355">
        <v>1</v>
      </c>
      <c r="D355">
        <v>1</v>
      </c>
      <c r="F355" s="19">
        <v>65.33</v>
      </c>
      <c r="G355">
        <v>0</v>
      </c>
      <c r="H355">
        <v>1</v>
      </c>
      <c r="I355" s="11">
        <f t="shared" si="6"/>
        <v>0</v>
      </c>
    </row>
    <row r="356" spans="1:9" x14ac:dyDescent="0.2">
      <c r="A356" s="15">
        <v>65.36</v>
      </c>
      <c r="C356">
        <v>3</v>
      </c>
      <c r="D356">
        <v>3</v>
      </c>
      <c r="F356" s="19">
        <v>65.36</v>
      </c>
      <c r="G356">
        <v>0</v>
      </c>
      <c r="H356">
        <v>3</v>
      </c>
      <c r="I356" s="11">
        <f t="shared" si="6"/>
        <v>0</v>
      </c>
    </row>
    <row r="357" spans="1:9" x14ac:dyDescent="0.2">
      <c r="A357" s="15">
        <v>65.400000000000006</v>
      </c>
      <c r="B357">
        <v>1</v>
      </c>
      <c r="D357">
        <v>1</v>
      </c>
      <c r="F357" s="19">
        <v>65.400000000000006</v>
      </c>
      <c r="G357">
        <v>1</v>
      </c>
      <c r="H357">
        <v>0</v>
      </c>
      <c r="I357" s="11">
        <f t="shared" si="6"/>
        <v>1</v>
      </c>
    </row>
    <row r="358" spans="1:9" x14ac:dyDescent="0.2">
      <c r="A358" s="15">
        <v>65.42</v>
      </c>
      <c r="C358">
        <v>1</v>
      </c>
      <c r="D358">
        <v>1</v>
      </c>
      <c r="F358" s="19">
        <v>65.42</v>
      </c>
      <c r="G358">
        <v>0</v>
      </c>
      <c r="H358">
        <v>1</v>
      </c>
      <c r="I358" s="11">
        <f t="shared" si="6"/>
        <v>0</v>
      </c>
    </row>
    <row r="359" spans="1:9" x14ac:dyDescent="0.2">
      <c r="A359" s="15">
        <v>65.45</v>
      </c>
      <c r="C359">
        <v>9</v>
      </c>
      <c r="D359">
        <v>9</v>
      </c>
      <c r="F359" s="19">
        <v>65.45</v>
      </c>
      <c r="G359">
        <v>0</v>
      </c>
      <c r="H359">
        <v>9</v>
      </c>
      <c r="I359" s="11">
        <f t="shared" si="6"/>
        <v>0</v>
      </c>
    </row>
    <row r="360" spans="1:9" x14ac:dyDescent="0.2">
      <c r="A360" s="15">
        <v>65.459999999999994</v>
      </c>
      <c r="C360">
        <v>1</v>
      </c>
      <c r="D360">
        <v>1</v>
      </c>
      <c r="F360" s="19">
        <v>65.459999999999994</v>
      </c>
      <c r="G360">
        <v>0</v>
      </c>
      <c r="H360">
        <v>1</v>
      </c>
      <c r="I360" s="11">
        <f t="shared" si="6"/>
        <v>0</v>
      </c>
    </row>
    <row r="361" spans="1:9" x14ac:dyDescent="0.2">
      <c r="A361" s="15">
        <v>65.489999999999995</v>
      </c>
      <c r="B361">
        <v>2</v>
      </c>
      <c r="C361">
        <v>7</v>
      </c>
      <c r="D361">
        <v>9</v>
      </c>
      <c r="F361" s="19">
        <v>65.489999999999995</v>
      </c>
      <c r="G361">
        <v>2</v>
      </c>
      <c r="H361">
        <v>7</v>
      </c>
      <c r="I361" s="11">
        <f t="shared" si="6"/>
        <v>0.22222222222222221</v>
      </c>
    </row>
    <row r="362" spans="1:9" x14ac:dyDescent="0.2">
      <c r="A362" s="15">
        <v>65.5</v>
      </c>
      <c r="C362">
        <v>1</v>
      </c>
      <c r="D362">
        <v>1</v>
      </c>
      <c r="F362" s="19">
        <v>65.5</v>
      </c>
      <c r="G362">
        <v>0</v>
      </c>
      <c r="H362">
        <v>1</v>
      </c>
      <c r="I362" s="11">
        <f t="shared" si="6"/>
        <v>0</v>
      </c>
    </row>
    <row r="363" spans="1:9" x14ac:dyDescent="0.2">
      <c r="A363" s="15">
        <v>65.52</v>
      </c>
      <c r="C363">
        <v>2</v>
      </c>
      <c r="D363">
        <v>2</v>
      </c>
      <c r="F363" s="19">
        <v>65.52</v>
      </c>
      <c r="G363">
        <v>0</v>
      </c>
      <c r="H363">
        <v>2</v>
      </c>
      <c r="I363" s="11">
        <f t="shared" si="6"/>
        <v>0</v>
      </c>
    </row>
    <row r="364" spans="1:9" x14ac:dyDescent="0.2">
      <c r="A364" s="15">
        <v>65.540000000000006</v>
      </c>
      <c r="B364">
        <v>1</v>
      </c>
      <c r="D364">
        <v>1</v>
      </c>
      <c r="F364" s="19">
        <v>65.540000000000006</v>
      </c>
      <c r="G364">
        <v>1</v>
      </c>
      <c r="H364">
        <v>0</v>
      </c>
      <c r="I364" s="11">
        <f t="shared" si="6"/>
        <v>1</v>
      </c>
    </row>
    <row r="365" spans="1:9" x14ac:dyDescent="0.2">
      <c r="A365" s="15">
        <v>65.55</v>
      </c>
      <c r="B365">
        <v>1</v>
      </c>
      <c r="C365">
        <v>2</v>
      </c>
      <c r="D365">
        <v>3</v>
      </c>
      <c r="F365" s="19">
        <v>65.55</v>
      </c>
      <c r="G365">
        <v>1</v>
      </c>
      <c r="H365">
        <v>2</v>
      </c>
      <c r="I365" s="11">
        <f t="shared" si="6"/>
        <v>0.33333333333333331</v>
      </c>
    </row>
    <row r="366" spans="1:9" x14ac:dyDescent="0.2">
      <c r="A366" s="15">
        <v>65.58</v>
      </c>
      <c r="C366">
        <v>3</v>
      </c>
      <c r="D366">
        <v>3</v>
      </c>
      <c r="F366" s="19">
        <v>65.58</v>
      </c>
      <c r="G366">
        <v>0</v>
      </c>
      <c r="H366">
        <v>3</v>
      </c>
      <c r="I366" s="11">
        <f t="shared" si="6"/>
        <v>0</v>
      </c>
    </row>
    <row r="367" spans="1:9" x14ac:dyDescent="0.2">
      <c r="A367" s="15">
        <v>65.599999999999994</v>
      </c>
      <c r="B367">
        <v>1</v>
      </c>
      <c r="C367">
        <v>5</v>
      </c>
      <c r="D367">
        <v>6</v>
      </c>
      <c r="F367" s="19">
        <v>65.599999999999994</v>
      </c>
      <c r="G367">
        <v>1</v>
      </c>
      <c r="H367">
        <v>5</v>
      </c>
      <c r="I367" s="11">
        <f t="shared" si="6"/>
        <v>0.16666666666666666</v>
      </c>
    </row>
    <row r="368" spans="1:9" x14ac:dyDescent="0.2">
      <c r="A368" s="15">
        <v>65.66</v>
      </c>
      <c r="B368">
        <v>5</v>
      </c>
      <c r="C368">
        <v>2</v>
      </c>
      <c r="D368">
        <v>7</v>
      </c>
      <c r="F368" s="19">
        <v>65.66</v>
      </c>
      <c r="G368">
        <v>5</v>
      </c>
      <c r="H368">
        <v>2</v>
      </c>
      <c r="I368" s="11">
        <f t="shared" si="6"/>
        <v>0.7142857142857143</v>
      </c>
    </row>
    <row r="369" spans="1:9" x14ac:dyDescent="0.2">
      <c r="A369" s="15">
        <v>65.67</v>
      </c>
      <c r="C369">
        <v>3</v>
      </c>
      <c r="D369">
        <v>3</v>
      </c>
      <c r="F369" s="19">
        <v>65.67</v>
      </c>
      <c r="G369">
        <v>0</v>
      </c>
      <c r="H369">
        <v>3</v>
      </c>
      <c r="I369" s="11">
        <f t="shared" si="6"/>
        <v>0</v>
      </c>
    </row>
    <row r="370" spans="1:9" x14ac:dyDescent="0.2">
      <c r="A370" s="15">
        <v>65.75</v>
      </c>
      <c r="C370">
        <v>13</v>
      </c>
      <c r="D370">
        <v>13</v>
      </c>
      <c r="F370" s="19">
        <v>65.75</v>
      </c>
      <c r="G370">
        <v>0</v>
      </c>
      <c r="H370">
        <v>13</v>
      </c>
      <c r="I370" s="11">
        <f t="shared" si="6"/>
        <v>0</v>
      </c>
    </row>
    <row r="371" spans="1:9" x14ac:dyDescent="0.2">
      <c r="A371" s="15">
        <v>65.760000000000005</v>
      </c>
      <c r="C371">
        <v>1</v>
      </c>
      <c r="D371">
        <v>1</v>
      </c>
      <c r="F371" s="19">
        <v>65.760000000000005</v>
      </c>
      <c r="G371">
        <v>0</v>
      </c>
      <c r="H371">
        <v>1</v>
      </c>
      <c r="I371" s="11">
        <f t="shared" si="6"/>
        <v>0</v>
      </c>
    </row>
    <row r="372" spans="1:9" x14ac:dyDescent="0.2">
      <c r="A372" s="15">
        <v>65.790000000000006</v>
      </c>
      <c r="B372">
        <v>1</v>
      </c>
      <c r="D372">
        <v>1</v>
      </c>
      <c r="F372" s="19">
        <v>65.790000000000006</v>
      </c>
      <c r="G372">
        <v>1</v>
      </c>
      <c r="H372">
        <v>0</v>
      </c>
      <c r="I372" s="11">
        <f t="shared" si="6"/>
        <v>1</v>
      </c>
    </row>
    <row r="373" spans="1:9" x14ac:dyDescent="0.2">
      <c r="A373" s="15">
        <v>65.8</v>
      </c>
      <c r="C373">
        <v>4</v>
      </c>
      <c r="D373">
        <v>4</v>
      </c>
      <c r="F373" s="19">
        <v>65.8</v>
      </c>
      <c r="G373">
        <v>0</v>
      </c>
      <c r="H373">
        <v>4</v>
      </c>
      <c r="I373" s="11">
        <f t="shared" si="6"/>
        <v>0</v>
      </c>
    </row>
    <row r="374" spans="1:9" x14ac:dyDescent="0.2">
      <c r="A374" s="15">
        <v>65.83</v>
      </c>
      <c r="B374">
        <v>2</v>
      </c>
      <c r="C374">
        <v>10</v>
      </c>
      <c r="D374">
        <v>12</v>
      </c>
      <c r="F374" s="19">
        <v>65.83</v>
      </c>
      <c r="G374">
        <v>2</v>
      </c>
      <c r="H374">
        <v>10</v>
      </c>
      <c r="I374" s="11">
        <f t="shared" si="6"/>
        <v>0.16666666666666666</v>
      </c>
    </row>
    <row r="375" spans="1:9" x14ac:dyDescent="0.2">
      <c r="A375" s="15">
        <v>65.84</v>
      </c>
      <c r="C375">
        <v>1</v>
      </c>
      <c r="D375">
        <v>1</v>
      </c>
      <c r="F375" s="19">
        <v>65.84</v>
      </c>
      <c r="G375">
        <v>0</v>
      </c>
      <c r="H375">
        <v>1</v>
      </c>
      <c r="I375" s="11">
        <f t="shared" si="6"/>
        <v>0</v>
      </c>
    </row>
    <row r="376" spans="1:9" x14ac:dyDescent="0.2">
      <c r="A376" s="15">
        <v>65.91</v>
      </c>
      <c r="C376">
        <v>1</v>
      </c>
      <c r="D376">
        <v>1</v>
      </c>
      <c r="F376" s="19">
        <v>65.91</v>
      </c>
      <c r="G376">
        <v>0</v>
      </c>
      <c r="H376">
        <v>1</v>
      </c>
      <c r="I376" s="11">
        <f t="shared" si="6"/>
        <v>0</v>
      </c>
    </row>
    <row r="377" spans="1:9" x14ac:dyDescent="0.2">
      <c r="A377" s="15">
        <v>65.959999999999994</v>
      </c>
      <c r="C377">
        <v>3</v>
      </c>
      <c r="D377">
        <v>3</v>
      </c>
      <c r="F377" s="19">
        <v>65.959999999999994</v>
      </c>
      <c r="G377">
        <v>0</v>
      </c>
      <c r="H377">
        <v>3</v>
      </c>
      <c r="I377" s="11">
        <f t="shared" si="6"/>
        <v>0</v>
      </c>
    </row>
    <row r="378" spans="1:9" x14ac:dyDescent="0.2">
      <c r="A378" s="15">
        <v>66</v>
      </c>
      <c r="B378">
        <v>2</v>
      </c>
      <c r="C378">
        <v>91</v>
      </c>
      <c r="D378">
        <v>93</v>
      </c>
      <c r="F378" s="19">
        <v>66</v>
      </c>
      <c r="G378">
        <v>2</v>
      </c>
      <c r="H378">
        <v>91</v>
      </c>
      <c r="I378" s="11">
        <f t="shared" si="6"/>
        <v>2.1505376344086023E-2</v>
      </c>
    </row>
    <row r="379" spans="1:9" x14ac:dyDescent="0.2">
      <c r="A379" s="15">
        <v>66.13</v>
      </c>
      <c r="B379">
        <v>1</v>
      </c>
      <c r="C379">
        <v>2</v>
      </c>
      <c r="D379">
        <v>3</v>
      </c>
      <c r="F379" s="19">
        <v>66.13</v>
      </c>
      <c r="G379">
        <v>1</v>
      </c>
      <c r="H379">
        <v>2</v>
      </c>
      <c r="I379" s="11">
        <f t="shared" si="6"/>
        <v>0.33333333333333331</v>
      </c>
    </row>
    <row r="380" spans="1:9" x14ac:dyDescent="0.2">
      <c r="A380" s="15">
        <v>66.14</v>
      </c>
      <c r="C380">
        <v>1</v>
      </c>
      <c r="D380">
        <v>1</v>
      </c>
      <c r="F380" s="19">
        <v>66.14</v>
      </c>
      <c r="G380">
        <v>0</v>
      </c>
      <c r="H380">
        <v>1</v>
      </c>
      <c r="I380" s="11">
        <f t="shared" si="6"/>
        <v>0</v>
      </c>
    </row>
    <row r="381" spans="1:9" x14ac:dyDescent="0.2">
      <c r="A381" s="15">
        <v>66.180000000000007</v>
      </c>
      <c r="C381">
        <v>4</v>
      </c>
      <c r="D381">
        <v>4</v>
      </c>
      <c r="F381" s="19">
        <v>66.180000000000007</v>
      </c>
      <c r="G381">
        <v>0</v>
      </c>
      <c r="H381">
        <v>4</v>
      </c>
      <c r="I381" s="11">
        <f t="shared" si="6"/>
        <v>0</v>
      </c>
    </row>
    <row r="382" spans="1:9" x14ac:dyDescent="0.2">
      <c r="A382" s="15">
        <v>66.22</v>
      </c>
      <c r="B382">
        <v>1</v>
      </c>
      <c r="C382">
        <v>4</v>
      </c>
      <c r="D382">
        <v>5</v>
      </c>
      <c r="F382" s="19">
        <v>66.22</v>
      </c>
      <c r="G382">
        <v>1</v>
      </c>
      <c r="H382">
        <v>4</v>
      </c>
      <c r="I382" s="11">
        <f t="shared" si="6"/>
        <v>0.2</v>
      </c>
    </row>
    <row r="383" spans="1:9" x14ac:dyDescent="0.2">
      <c r="A383" s="15">
        <v>66.239999999999995</v>
      </c>
      <c r="C383">
        <v>1</v>
      </c>
      <c r="D383">
        <v>1</v>
      </c>
      <c r="F383" s="19">
        <v>66.239999999999995</v>
      </c>
      <c r="G383">
        <v>0</v>
      </c>
      <c r="H383">
        <v>1</v>
      </c>
      <c r="I383" s="11">
        <f t="shared" si="6"/>
        <v>0</v>
      </c>
    </row>
    <row r="384" spans="1:9" x14ac:dyDescent="0.2">
      <c r="A384" s="15">
        <v>66.25</v>
      </c>
      <c r="C384">
        <v>1</v>
      </c>
      <c r="D384">
        <v>1</v>
      </c>
      <c r="F384" s="19">
        <v>66.25</v>
      </c>
      <c r="G384">
        <v>0</v>
      </c>
      <c r="H384">
        <v>1</v>
      </c>
      <c r="I384" s="11">
        <f t="shared" si="6"/>
        <v>0</v>
      </c>
    </row>
    <row r="385" spans="1:9" x14ac:dyDescent="0.2">
      <c r="A385" s="15">
        <v>66.290000000000006</v>
      </c>
      <c r="B385">
        <v>3</v>
      </c>
      <c r="C385">
        <v>2</v>
      </c>
      <c r="D385">
        <v>5</v>
      </c>
      <c r="F385" s="19">
        <v>66.290000000000006</v>
      </c>
      <c r="G385">
        <v>3</v>
      </c>
      <c r="H385">
        <v>2</v>
      </c>
      <c r="I385" s="11">
        <f t="shared" si="6"/>
        <v>0.6</v>
      </c>
    </row>
    <row r="386" spans="1:9" x14ac:dyDescent="0.2">
      <c r="A386" s="15">
        <v>66.3</v>
      </c>
      <c r="B386">
        <v>1</v>
      </c>
      <c r="C386">
        <v>7</v>
      </c>
      <c r="D386">
        <v>8</v>
      </c>
      <c r="F386" s="19">
        <v>66.3</v>
      </c>
      <c r="G386">
        <v>1</v>
      </c>
      <c r="H386">
        <v>7</v>
      </c>
      <c r="I386" s="11">
        <f t="shared" si="6"/>
        <v>0.125</v>
      </c>
    </row>
    <row r="387" spans="1:9" x14ac:dyDescent="0.2">
      <c r="A387" s="15">
        <v>66.31</v>
      </c>
      <c r="C387">
        <v>1</v>
      </c>
      <c r="D387">
        <v>1</v>
      </c>
      <c r="F387" s="19">
        <v>66.31</v>
      </c>
      <c r="G387">
        <v>0</v>
      </c>
      <c r="H387">
        <v>1</v>
      </c>
      <c r="I387" s="11">
        <f t="shared" si="6"/>
        <v>0</v>
      </c>
    </row>
    <row r="388" spans="1:9" x14ac:dyDescent="0.2">
      <c r="A388" s="15">
        <v>66.37</v>
      </c>
      <c r="C388">
        <v>1</v>
      </c>
      <c r="D388">
        <v>1</v>
      </c>
      <c r="F388" s="19">
        <v>66.37</v>
      </c>
      <c r="G388">
        <v>0</v>
      </c>
      <c r="H388">
        <v>1</v>
      </c>
      <c r="I388" s="11">
        <f t="shared" ref="I388:I451" si="7">G388/(G388+H388)</f>
        <v>0</v>
      </c>
    </row>
    <row r="389" spans="1:9" x14ac:dyDescent="0.2">
      <c r="A389" s="15">
        <v>66.400000000000006</v>
      </c>
      <c r="C389">
        <v>2</v>
      </c>
      <c r="D389">
        <v>2</v>
      </c>
      <c r="F389" s="19">
        <v>66.400000000000006</v>
      </c>
      <c r="G389">
        <v>0</v>
      </c>
      <c r="H389">
        <v>2</v>
      </c>
      <c r="I389" s="11">
        <f t="shared" si="7"/>
        <v>0</v>
      </c>
    </row>
    <row r="390" spans="1:9" x14ac:dyDescent="0.2">
      <c r="A390" s="15">
        <v>66.42</v>
      </c>
      <c r="C390">
        <v>1</v>
      </c>
      <c r="D390">
        <v>1</v>
      </c>
      <c r="F390" s="19">
        <v>66.42</v>
      </c>
      <c r="G390">
        <v>0</v>
      </c>
      <c r="H390">
        <v>1</v>
      </c>
      <c r="I390" s="11">
        <f t="shared" si="7"/>
        <v>0</v>
      </c>
    </row>
    <row r="391" spans="1:9" x14ac:dyDescent="0.2">
      <c r="A391" s="15">
        <v>66.430000000000007</v>
      </c>
      <c r="B391">
        <v>1</v>
      </c>
      <c r="D391">
        <v>1</v>
      </c>
      <c r="F391" s="19">
        <v>66.430000000000007</v>
      </c>
      <c r="G391">
        <v>1</v>
      </c>
      <c r="H391">
        <v>0</v>
      </c>
      <c r="I391" s="11">
        <f t="shared" si="7"/>
        <v>1</v>
      </c>
    </row>
    <row r="392" spans="1:9" x14ac:dyDescent="0.2">
      <c r="A392" s="15">
        <v>66.45</v>
      </c>
      <c r="C392">
        <v>1</v>
      </c>
      <c r="D392">
        <v>1</v>
      </c>
      <c r="F392" s="19">
        <v>66.45</v>
      </c>
      <c r="G392">
        <v>0</v>
      </c>
      <c r="H392">
        <v>1</v>
      </c>
      <c r="I392" s="11">
        <f t="shared" si="7"/>
        <v>0</v>
      </c>
    </row>
    <row r="393" spans="1:9" x14ac:dyDescent="0.2">
      <c r="A393" s="15">
        <v>66.489999999999995</v>
      </c>
      <c r="C393">
        <v>4</v>
      </c>
      <c r="D393">
        <v>4</v>
      </c>
      <c r="F393" s="19">
        <v>66.489999999999995</v>
      </c>
      <c r="G393">
        <v>0</v>
      </c>
      <c r="H393">
        <v>4</v>
      </c>
      <c r="I393" s="11">
        <f t="shared" si="7"/>
        <v>0</v>
      </c>
    </row>
    <row r="394" spans="1:9" x14ac:dyDescent="0.2">
      <c r="A394" s="15">
        <v>66.5</v>
      </c>
      <c r="B394">
        <v>1</v>
      </c>
      <c r="C394">
        <v>6</v>
      </c>
      <c r="D394">
        <v>7</v>
      </c>
      <c r="F394" s="19">
        <v>66.5</v>
      </c>
      <c r="G394">
        <v>1</v>
      </c>
      <c r="H394">
        <v>6</v>
      </c>
      <c r="I394" s="11">
        <f t="shared" si="7"/>
        <v>0.14285714285714285</v>
      </c>
    </row>
    <row r="395" spans="1:9" x14ac:dyDescent="0.2">
      <c r="A395" s="15">
        <v>66.53</v>
      </c>
      <c r="B395">
        <v>1</v>
      </c>
      <c r="C395">
        <v>11</v>
      </c>
      <c r="D395">
        <v>12</v>
      </c>
      <c r="F395" s="19">
        <v>66.53</v>
      </c>
      <c r="G395">
        <v>1</v>
      </c>
      <c r="H395">
        <v>11</v>
      </c>
      <c r="I395" s="11">
        <f t="shared" si="7"/>
        <v>8.3333333333333329E-2</v>
      </c>
    </row>
    <row r="396" spans="1:9" x14ac:dyDescent="0.2">
      <c r="A396" s="15">
        <v>66.569999999999993</v>
      </c>
      <c r="C396">
        <v>3</v>
      </c>
      <c r="D396">
        <v>3</v>
      </c>
      <c r="F396" s="19">
        <v>66.569999999999993</v>
      </c>
      <c r="G396">
        <v>0</v>
      </c>
      <c r="H396">
        <v>3</v>
      </c>
      <c r="I396" s="11">
        <f t="shared" si="7"/>
        <v>0</v>
      </c>
    </row>
    <row r="397" spans="1:9" x14ac:dyDescent="0.2">
      <c r="A397" s="15">
        <v>66.58</v>
      </c>
      <c r="B397">
        <v>1</v>
      </c>
      <c r="D397">
        <v>1</v>
      </c>
      <c r="F397" s="19">
        <v>66.58</v>
      </c>
      <c r="G397">
        <v>1</v>
      </c>
      <c r="H397">
        <v>0</v>
      </c>
      <c r="I397" s="11">
        <f t="shared" si="7"/>
        <v>1</v>
      </c>
    </row>
    <row r="398" spans="1:9" x14ac:dyDescent="0.2">
      <c r="A398" s="15">
        <v>66.59</v>
      </c>
      <c r="C398">
        <v>1</v>
      </c>
      <c r="D398">
        <v>1</v>
      </c>
      <c r="F398" s="19">
        <v>66.59</v>
      </c>
      <c r="G398">
        <v>0</v>
      </c>
      <c r="H398">
        <v>1</v>
      </c>
      <c r="I398" s="11">
        <f t="shared" si="7"/>
        <v>0</v>
      </c>
    </row>
    <row r="399" spans="1:9" x14ac:dyDescent="0.2">
      <c r="A399" s="15">
        <v>66.599999999999994</v>
      </c>
      <c r="C399">
        <v>1</v>
      </c>
      <c r="D399">
        <v>1</v>
      </c>
      <c r="F399" s="19">
        <v>66.599999999999994</v>
      </c>
      <c r="G399">
        <v>0</v>
      </c>
      <c r="H399">
        <v>1</v>
      </c>
      <c r="I399" s="11">
        <f t="shared" si="7"/>
        <v>0</v>
      </c>
    </row>
    <row r="400" spans="1:9" x14ac:dyDescent="0.2">
      <c r="A400" s="15">
        <v>66.7</v>
      </c>
      <c r="C400">
        <v>5</v>
      </c>
      <c r="D400">
        <v>5</v>
      </c>
      <c r="F400" s="19">
        <v>66.7</v>
      </c>
      <c r="G400">
        <v>0</v>
      </c>
      <c r="H400">
        <v>5</v>
      </c>
      <c r="I400" s="11">
        <f t="shared" si="7"/>
        <v>0</v>
      </c>
    </row>
    <row r="401" spans="1:9" x14ac:dyDescent="0.2">
      <c r="A401" s="15">
        <v>66.709999999999994</v>
      </c>
      <c r="B401">
        <v>2</v>
      </c>
      <c r="C401">
        <v>2</v>
      </c>
      <c r="D401">
        <v>4</v>
      </c>
      <c r="F401" s="19">
        <v>66.709999999999994</v>
      </c>
      <c r="G401">
        <v>2</v>
      </c>
      <c r="H401">
        <v>2</v>
      </c>
      <c r="I401" s="11">
        <f t="shared" si="7"/>
        <v>0.5</v>
      </c>
    </row>
    <row r="402" spans="1:9" x14ac:dyDescent="0.2">
      <c r="A402" s="15">
        <v>66.72</v>
      </c>
      <c r="C402">
        <v>1</v>
      </c>
      <c r="D402">
        <v>1</v>
      </c>
      <c r="F402" s="19">
        <v>66.72</v>
      </c>
      <c r="G402">
        <v>0</v>
      </c>
      <c r="H402">
        <v>1</v>
      </c>
      <c r="I402" s="11">
        <f t="shared" si="7"/>
        <v>0</v>
      </c>
    </row>
    <row r="403" spans="1:9" x14ac:dyDescent="0.2">
      <c r="A403" s="15">
        <v>66.760000000000005</v>
      </c>
      <c r="B403">
        <v>1</v>
      </c>
      <c r="C403">
        <v>1</v>
      </c>
      <c r="D403">
        <v>2</v>
      </c>
      <c r="F403" s="19">
        <v>66.760000000000005</v>
      </c>
      <c r="G403">
        <v>1</v>
      </c>
      <c r="H403">
        <v>1</v>
      </c>
      <c r="I403" s="11">
        <f t="shared" si="7"/>
        <v>0.5</v>
      </c>
    </row>
    <row r="404" spans="1:9" x14ac:dyDescent="0.2">
      <c r="A404" s="15">
        <v>66.88</v>
      </c>
      <c r="C404">
        <v>6</v>
      </c>
      <c r="D404">
        <v>6</v>
      </c>
      <c r="F404" s="19">
        <v>66.88</v>
      </c>
      <c r="G404">
        <v>0</v>
      </c>
      <c r="H404">
        <v>6</v>
      </c>
      <c r="I404" s="11">
        <f t="shared" si="7"/>
        <v>0</v>
      </c>
    </row>
    <row r="405" spans="1:9" x14ac:dyDescent="0.2">
      <c r="A405" s="15">
        <v>66.98</v>
      </c>
      <c r="C405">
        <v>1</v>
      </c>
      <c r="D405">
        <v>1</v>
      </c>
      <c r="F405" s="19">
        <v>66.98</v>
      </c>
      <c r="G405">
        <v>0</v>
      </c>
      <c r="H405">
        <v>1</v>
      </c>
      <c r="I405" s="11">
        <f t="shared" si="7"/>
        <v>0</v>
      </c>
    </row>
    <row r="406" spans="1:9" x14ac:dyDescent="0.2">
      <c r="A406" s="15">
        <v>66.989999999999995</v>
      </c>
      <c r="C406">
        <v>2</v>
      </c>
      <c r="D406">
        <v>2</v>
      </c>
      <c r="F406" s="19">
        <v>66.989999999999995</v>
      </c>
      <c r="G406">
        <v>0</v>
      </c>
      <c r="H406">
        <v>2</v>
      </c>
      <c r="I406" s="11">
        <f t="shared" si="7"/>
        <v>0</v>
      </c>
    </row>
    <row r="407" spans="1:9" x14ac:dyDescent="0.2">
      <c r="A407" s="15">
        <v>67</v>
      </c>
      <c r="B407">
        <v>4</v>
      </c>
      <c r="C407">
        <v>189</v>
      </c>
      <c r="D407">
        <v>193</v>
      </c>
      <c r="F407" s="19">
        <v>67</v>
      </c>
      <c r="G407">
        <v>4</v>
      </c>
      <c r="H407">
        <v>189</v>
      </c>
      <c r="I407" s="11">
        <f t="shared" si="7"/>
        <v>2.072538860103627E-2</v>
      </c>
    </row>
    <row r="408" spans="1:9" x14ac:dyDescent="0.2">
      <c r="A408" s="15">
        <v>67.05</v>
      </c>
      <c r="C408">
        <v>1</v>
      </c>
      <c r="D408">
        <v>1</v>
      </c>
      <c r="F408" s="19">
        <v>67.05</v>
      </c>
      <c r="G408">
        <v>0</v>
      </c>
      <c r="H408">
        <v>1</v>
      </c>
      <c r="I408" s="11">
        <f t="shared" si="7"/>
        <v>0</v>
      </c>
    </row>
    <row r="409" spans="1:9" x14ac:dyDescent="0.2">
      <c r="A409" s="15">
        <v>67.09</v>
      </c>
      <c r="B409">
        <v>1</v>
      </c>
      <c r="D409">
        <v>1</v>
      </c>
      <c r="F409" s="19">
        <v>67.09</v>
      </c>
      <c r="G409">
        <v>1</v>
      </c>
      <c r="H409">
        <v>0</v>
      </c>
      <c r="I409" s="11">
        <f t="shared" si="7"/>
        <v>1</v>
      </c>
    </row>
    <row r="410" spans="1:9" x14ac:dyDescent="0.2">
      <c r="A410" s="15">
        <v>67.150000000000006</v>
      </c>
      <c r="B410">
        <v>2</v>
      </c>
      <c r="C410">
        <v>3</v>
      </c>
      <c r="D410">
        <v>5</v>
      </c>
      <c r="F410" s="19">
        <v>67.150000000000006</v>
      </c>
      <c r="G410">
        <v>2</v>
      </c>
      <c r="H410">
        <v>3</v>
      </c>
      <c r="I410" s="11">
        <f t="shared" si="7"/>
        <v>0.4</v>
      </c>
    </row>
    <row r="411" spans="1:9" x14ac:dyDescent="0.2">
      <c r="A411" s="15">
        <v>67.22</v>
      </c>
      <c r="C411">
        <v>10</v>
      </c>
      <c r="D411">
        <v>10</v>
      </c>
      <c r="F411" s="19">
        <v>67.22</v>
      </c>
      <c r="G411">
        <v>0</v>
      </c>
      <c r="H411">
        <v>10</v>
      </c>
      <c r="I411" s="11">
        <f t="shared" si="7"/>
        <v>0</v>
      </c>
    </row>
    <row r="412" spans="1:9" x14ac:dyDescent="0.2">
      <c r="A412" s="15">
        <v>67.25</v>
      </c>
      <c r="B412">
        <v>1</v>
      </c>
      <c r="D412">
        <v>1</v>
      </c>
      <c r="F412" s="19">
        <v>67.25</v>
      </c>
      <c r="G412">
        <v>1</v>
      </c>
      <c r="H412">
        <v>0</v>
      </c>
      <c r="I412" s="11">
        <f t="shared" si="7"/>
        <v>1</v>
      </c>
    </row>
    <row r="413" spans="1:9" x14ac:dyDescent="0.2">
      <c r="A413" s="15">
        <v>67.260000000000005</v>
      </c>
      <c r="B413">
        <v>3</v>
      </c>
      <c r="C413">
        <v>2</v>
      </c>
      <c r="D413">
        <v>5</v>
      </c>
      <c r="F413" s="19">
        <v>67.260000000000005</v>
      </c>
      <c r="G413">
        <v>3</v>
      </c>
      <c r="H413">
        <v>2</v>
      </c>
      <c r="I413" s="11">
        <f t="shared" si="7"/>
        <v>0.6</v>
      </c>
    </row>
    <row r="414" spans="1:9" x14ac:dyDescent="0.2">
      <c r="A414" s="15">
        <v>67.319999999999993</v>
      </c>
      <c r="B414">
        <v>1</v>
      </c>
      <c r="C414">
        <v>7</v>
      </c>
      <c r="D414">
        <v>8</v>
      </c>
      <c r="F414" s="19">
        <v>67.319999999999993</v>
      </c>
      <c r="G414">
        <v>1</v>
      </c>
      <c r="H414">
        <v>7</v>
      </c>
      <c r="I414" s="11">
        <f t="shared" si="7"/>
        <v>0.125</v>
      </c>
    </row>
    <row r="415" spans="1:9" x14ac:dyDescent="0.2">
      <c r="A415" s="15">
        <v>67.400000000000006</v>
      </c>
      <c r="C415">
        <v>1</v>
      </c>
      <c r="D415">
        <v>1</v>
      </c>
      <c r="F415" s="19">
        <v>67.400000000000006</v>
      </c>
      <c r="G415">
        <v>0</v>
      </c>
      <c r="H415">
        <v>1</v>
      </c>
      <c r="I415" s="11">
        <f t="shared" si="7"/>
        <v>0</v>
      </c>
    </row>
    <row r="416" spans="1:9" x14ac:dyDescent="0.2">
      <c r="A416" s="15">
        <v>67.42</v>
      </c>
      <c r="C416">
        <v>1</v>
      </c>
      <c r="D416">
        <v>1</v>
      </c>
      <c r="F416" s="19">
        <v>67.42</v>
      </c>
      <c r="G416">
        <v>0</v>
      </c>
      <c r="H416">
        <v>1</v>
      </c>
      <c r="I416" s="11">
        <f t="shared" si="7"/>
        <v>0</v>
      </c>
    </row>
    <row r="417" spans="1:9" x14ac:dyDescent="0.2">
      <c r="A417" s="15">
        <v>67.45</v>
      </c>
      <c r="C417">
        <v>1</v>
      </c>
      <c r="D417">
        <v>1</v>
      </c>
      <c r="F417" s="19">
        <v>67.45</v>
      </c>
      <c r="G417">
        <v>0</v>
      </c>
      <c r="H417">
        <v>1</v>
      </c>
      <c r="I417" s="11">
        <f t="shared" si="7"/>
        <v>0</v>
      </c>
    </row>
    <row r="418" spans="1:9" x14ac:dyDescent="0.2">
      <c r="A418" s="15">
        <v>67.489999999999995</v>
      </c>
      <c r="C418">
        <v>1</v>
      </c>
      <c r="D418">
        <v>1</v>
      </c>
      <c r="F418" s="19">
        <v>67.489999999999995</v>
      </c>
      <c r="G418">
        <v>0</v>
      </c>
      <c r="H418">
        <v>1</v>
      </c>
      <c r="I418" s="11">
        <f t="shared" si="7"/>
        <v>0</v>
      </c>
    </row>
    <row r="419" spans="1:9" x14ac:dyDescent="0.2">
      <c r="A419" s="15">
        <v>67.5</v>
      </c>
      <c r="B419">
        <v>54</v>
      </c>
      <c r="C419">
        <v>61</v>
      </c>
      <c r="D419">
        <v>115</v>
      </c>
      <c r="F419" s="19">
        <v>67.5</v>
      </c>
      <c r="G419">
        <v>54</v>
      </c>
      <c r="H419">
        <v>61</v>
      </c>
      <c r="I419" s="11">
        <f t="shared" si="7"/>
        <v>0.46956521739130436</v>
      </c>
    </row>
    <row r="420" spans="1:9" x14ac:dyDescent="0.2">
      <c r="A420" s="15">
        <v>67.52</v>
      </c>
      <c r="C420">
        <v>2</v>
      </c>
      <c r="D420">
        <v>2</v>
      </c>
      <c r="F420" s="19">
        <v>67.52</v>
      </c>
      <c r="G420">
        <v>0</v>
      </c>
      <c r="H420">
        <v>2</v>
      </c>
      <c r="I420" s="11">
        <f t="shared" si="7"/>
        <v>0</v>
      </c>
    </row>
    <row r="421" spans="1:9" x14ac:dyDescent="0.2">
      <c r="A421" s="15">
        <v>67.569999999999993</v>
      </c>
      <c r="C421">
        <v>1</v>
      </c>
      <c r="D421">
        <v>1</v>
      </c>
      <c r="F421" s="19">
        <v>67.569999999999993</v>
      </c>
      <c r="G421">
        <v>0</v>
      </c>
      <c r="H421">
        <v>1</v>
      </c>
      <c r="I421" s="11">
        <f t="shared" si="7"/>
        <v>0</v>
      </c>
    </row>
    <row r="422" spans="1:9" x14ac:dyDescent="0.2">
      <c r="A422" s="15">
        <v>67.58</v>
      </c>
      <c r="C422">
        <v>2</v>
      </c>
      <c r="D422">
        <v>2</v>
      </c>
      <c r="F422" s="19">
        <v>67.58</v>
      </c>
      <c r="G422">
        <v>0</v>
      </c>
      <c r="H422">
        <v>2</v>
      </c>
      <c r="I422" s="11">
        <f t="shared" si="7"/>
        <v>0</v>
      </c>
    </row>
    <row r="423" spans="1:9" x14ac:dyDescent="0.2">
      <c r="A423" s="15">
        <v>67.599999999999994</v>
      </c>
      <c r="C423">
        <v>2</v>
      </c>
      <c r="D423">
        <v>2</v>
      </c>
      <c r="F423" s="19">
        <v>67.599999999999994</v>
      </c>
      <c r="G423">
        <v>0</v>
      </c>
      <c r="H423">
        <v>2</v>
      </c>
      <c r="I423" s="11">
        <f t="shared" si="7"/>
        <v>0</v>
      </c>
    </row>
    <row r="424" spans="1:9" x14ac:dyDescent="0.2">
      <c r="A424" s="15">
        <v>67.66</v>
      </c>
      <c r="B424">
        <v>1</v>
      </c>
      <c r="C424">
        <v>1</v>
      </c>
      <c r="D424">
        <v>2</v>
      </c>
      <c r="F424" s="19">
        <v>67.66</v>
      </c>
      <c r="G424">
        <v>1</v>
      </c>
      <c r="H424">
        <v>1</v>
      </c>
      <c r="I424" s="11">
        <f t="shared" si="7"/>
        <v>0.5</v>
      </c>
    </row>
    <row r="425" spans="1:9" x14ac:dyDescent="0.2">
      <c r="A425" s="15">
        <v>67.680000000000007</v>
      </c>
      <c r="C425">
        <v>1</v>
      </c>
      <c r="D425">
        <v>1</v>
      </c>
      <c r="F425" s="19">
        <v>67.680000000000007</v>
      </c>
      <c r="G425">
        <v>0</v>
      </c>
      <c r="H425">
        <v>1</v>
      </c>
      <c r="I425" s="11">
        <f t="shared" si="7"/>
        <v>0</v>
      </c>
    </row>
    <row r="426" spans="1:9" x14ac:dyDescent="0.2">
      <c r="A426" s="15">
        <v>67.7</v>
      </c>
      <c r="C426">
        <v>1</v>
      </c>
      <c r="D426">
        <v>1</v>
      </c>
      <c r="F426" s="19">
        <v>67.7</v>
      </c>
      <c r="G426">
        <v>0</v>
      </c>
      <c r="H426">
        <v>1</v>
      </c>
      <c r="I426" s="11">
        <f t="shared" si="7"/>
        <v>0</v>
      </c>
    </row>
    <row r="427" spans="1:9" x14ac:dyDescent="0.2">
      <c r="A427" s="15">
        <v>67.760000000000005</v>
      </c>
      <c r="C427">
        <v>6</v>
      </c>
      <c r="D427">
        <v>6</v>
      </c>
      <c r="F427" s="19">
        <v>67.760000000000005</v>
      </c>
      <c r="G427">
        <v>0</v>
      </c>
      <c r="H427">
        <v>6</v>
      </c>
      <c r="I427" s="11">
        <f t="shared" si="7"/>
        <v>0</v>
      </c>
    </row>
    <row r="428" spans="1:9" x14ac:dyDescent="0.2">
      <c r="A428" s="15">
        <v>67.77</v>
      </c>
      <c r="C428">
        <v>1</v>
      </c>
      <c r="D428">
        <v>1</v>
      </c>
      <c r="F428" s="19">
        <v>67.77</v>
      </c>
      <c r="G428">
        <v>0</v>
      </c>
      <c r="H428">
        <v>1</v>
      </c>
      <c r="I428" s="11">
        <f t="shared" si="7"/>
        <v>0</v>
      </c>
    </row>
    <row r="429" spans="1:9" x14ac:dyDescent="0.2">
      <c r="A429" s="15">
        <v>67.81</v>
      </c>
      <c r="C429">
        <v>2</v>
      </c>
      <c r="D429">
        <v>2</v>
      </c>
      <c r="F429" s="19">
        <v>67.81</v>
      </c>
      <c r="G429">
        <v>0</v>
      </c>
      <c r="H429">
        <v>2</v>
      </c>
      <c r="I429" s="11">
        <f t="shared" si="7"/>
        <v>0</v>
      </c>
    </row>
    <row r="430" spans="1:9" x14ac:dyDescent="0.2">
      <c r="A430" s="15">
        <v>67.83</v>
      </c>
      <c r="C430">
        <v>11</v>
      </c>
      <c r="D430">
        <v>11</v>
      </c>
      <c r="F430" s="19">
        <v>67.83</v>
      </c>
      <c r="G430">
        <v>0</v>
      </c>
      <c r="H430">
        <v>11</v>
      </c>
      <c r="I430" s="11">
        <f t="shared" si="7"/>
        <v>0</v>
      </c>
    </row>
    <row r="431" spans="1:9" x14ac:dyDescent="0.2">
      <c r="A431" s="15">
        <v>67.849999999999994</v>
      </c>
      <c r="C431">
        <v>1</v>
      </c>
      <c r="D431">
        <v>1</v>
      </c>
      <c r="F431" s="19">
        <v>67.849999999999994</v>
      </c>
      <c r="G431">
        <v>0</v>
      </c>
      <c r="H431">
        <v>1</v>
      </c>
      <c r="I431" s="11">
        <f t="shared" si="7"/>
        <v>0</v>
      </c>
    </row>
    <row r="432" spans="1:9" x14ac:dyDescent="0.2">
      <c r="A432" s="15">
        <v>67.87</v>
      </c>
      <c r="C432">
        <v>1</v>
      </c>
      <c r="D432">
        <v>1</v>
      </c>
      <c r="F432" s="19">
        <v>67.87</v>
      </c>
      <c r="G432">
        <v>0</v>
      </c>
      <c r="H432">
        <v>1</v>
      </c>
      <c r="I432" s="11">
        <f t="shared" si="7"/>
        <v>0</v>
      </c>
    </row>
    <row r="433" spans="1:9" x14ac:dyDescent="0.2">
      <c r="A433" s="15">
        <v>67.900000000000006</v>
      </c>
      <c r="C433">
        <v>1</v>
      </c>
      <c r="D433">
        <v>1</v>
      </c>
      <c r="F433" s="19">
        <v>67.900000000000006</v>
      </c>
      <c r="G433">
        <v>0</v>
      </c>
      <c r="H433">
        <v>1</v>
      </c>
      <c r="I433" s="11">
        <f t="shared" si="7"/>
        <v>0</v>
      </c>
    </row>
    <row r="434" spans="1:9" x14ac:dyDescent="0.2">
      <c r="A434" s="15">
        <v>67.91</v>
      </c>
      <c r="B434">
        <v>1</v>
      </c>
      <c r="C434">
        <v>2</v>
      </c>
      <c r="D434">
        <v>3</v>
      </c>
      <c r="F434" s="19">
        <v>67.91</v>
      </c>
      <c r="G434">
        <v>1</v>
      </c>
      <c r="H434">
        <v>2</v>
      </c>
      <c r="I434" s="11">
        <f t="shared" si="7"/>
        <v>0.33333333333333331</v>
      </c>
    </row>
    <row r="435" spans="1:9" x14ac:dyDescent="0.2">
      <c r="A435" s="15">
        <v>67.95</v>
      </c>
      <c r="C435">
        <v>2</v>
      </c>
      <c r="D435">
        <v>2</v>
      </c>
      <c r="F435" s="19">
        <v>67.95</v>
      </c>
      <c r="G435">
        <v>0</v>
      </c>
      <c r="H435">
        <v>2</v>
      </c>
      <c r="I435" s="11">
        <f t="shared" si="7"/>
        <v>0</v>
      </c>
    </row>
    <row r="436" spans="1:9" x14ac:dyDescent="0.2">
      <c r="A436" s="15">
        <v>68</v>
      </c>
      <c r="B436">
        <v>29</v>
      </c>
      <c r="C436">
        <v>94</v>
      </c>
      <c r="D436">
        <v>123</v>
      </c>
      <c r="F436" s="19">
        <v>68</v>
      </c>
      <c r="G436">
        <v>29</v>
      </c>
      <c r="H436">
        <v>94</v>
      </c>
      <c r="I436" s="11">
        <f t="shared" si="7"/>
        <v>0.23577235772357724</v>
      </c>
    </row>
    <row r="437" spans="1:9" x14ac:dyDescent="0.2">
      <c r="A437" s="15">
        <v>68.040000000000006</v>
      </c>
      <c r="C437">
        <v>3</v>
      </c>
      <c r="D437">
        <v>3</v>
      </c>
      <c r="F437" s="19">
        <v>68.040000000000006</v>
      </c>
      <c r="G437">
        <v>0</v>
      </c>
      <c r="H437">
        <v>3</v>
      </c>
      <c r="I437" s="11">
        <f t="shared" si="7"/>
        <v>0</v>
      </c>
    </row>
    <row r="438" spans="1:9" x14ac:dyDescent="0.2">
      <c r="A438" s="15">
        <v>68.069999999999993</v>
      </c>
      <c r="B438">
        <v>1</v>
      </c>
      <c r="C438">
        <v>19</v>
      </c>
      <c r="D438">
        <v>20</v>
      </c>
      <c r="F438" s="19">
        <v>68.069999999999993</v>
      </c>
      <c r="G438">
        <v>1</v>
      </c>
      <c r="H438">
        <v>19</v>
      </c>
      <c r="I438" s="11">
        <f t="shared" si="7"/>
        <v>0.05</v>
      </c>
    </row>
    <row r="439" spans="1:9" x14ac:dyDescent="0.2">
      <c r="A439" s="15">
        <v>68.14</v>
      </c>
      <c r="C439">
        <v>1</v>
      </c>
      <c r="D439">
        <v>1</v>
      </c>
      <c r="F439" s="19">
        <v>68.14</v>
      </c>
      <c r="G439">
        <v>0</v>
      </c>
      <c r="H439">
        <v>1</v>
      </c>
      <c r="I439" s="11">
        <f t="shared" si="7"/>
        <v>0</v>
      </c>
    </row>
    <row r="440" spans="1:9" x14ac:dyDescent="0.2">
      <c r="A440" s="15">
        <v>68.17</v>
      </c>
      <c r="B440">
        <v>1</v>
      </c>
      <c r="D440">
        <v>1</v>
      </c>
      <c r="F440" s="19">
        <v>68.17</v>
      </c>
      <c r="G440">
        <v>1</v>
      </c>
      <c r="H440">
        <v>0</v>
      </c>
      <c r="I440" s="11">
        <f t="shared" si="7"/>
        <v>1</v>
      </c>
    </row>
    <row r="441" spans="1:9" x14ac:dyDescent="0.2">
      <c r="A441" s="15">
        <v>68.2</v>
      </c>
      <c r="C441">
        <v>1</v>
      </c>
      <c r="D441">
        <v>1</v>
      </c>
      <c r="F441" s="19">
        <v>68.2</v>
      </c>
      <c r="G441">
        <v>0</v>
      </c>
      <c r="H441">
        <v>1</v>
      </c>
      <c r="I441" s="11">
        <f t="shared" si="7"/>
        <v>0</v>
      </c>
    </row>
    <row r="442" spans="1:9" x14ac:dyDescent="0.2">
      <c r="A442" s="15">
        <v>68.22</v>
      </c>
      <c r="C442">
        <v>1</v>
      </c>
      <c r="D442">
        <v>1</v>
      </c>
      <c r="F442" s="19">
        <v>68.22</v>
      </c>
      <c r="G442">
        <v>0</v>
      </c>
      <c r="H442">
        <v>1</v>
      </c>
      <c r="I442" s="11">
        <f t="shared" si="7"/>
        <v>0</v>
      </c>
    </row>
    <row r="443" spans="1:9" x14ac:dyDescent="0.2">
      <c r="A443" s="15">
        <v>68.23</v>
      </c>
      <c r="C443">
        <v>3</v>
      </c>
      <c r="D443">
        <v>3</v>
      </c>
      <c r="F443" s="19">
        <v>68.23</v>
      </c>
      <c r="G443">
        <v>0</v>
      </c>
      <c r="H443">
        <v>3</v>
      </c>
      <c r="I443" s="11">
        <f t="shared" si="7"/>
        <v>0</v>
      </c>
    </row>
    <row r="444" spans="1:9" x14ac:dyDescent="0.2">
      <c r="A444" s="15">
        <v>68.25</v>
      </c>
      <c r="C444">
        <v>1</v>
      </c>
      <c r="D444">
        <v>1</v>
      </c>
      <c r="F444" s="19">
        <v>68.25</v>
      </c>
      <c r="G444">
        <v>0</v>
      </c>
      <c r="H444">
        <v>1</v>
      </c>
      <c r="I444" s="11">
        <f t="shared" si="7"/>
        <v>0</v>
      </c>
    </row>
    <row r="445" spans="1:9" x14ac:dyDescent="0.2">
      <c r="A445" s="15">
        <v>68.260000000000005</v>
      </c>
      <c r="C445">
        <v>1</v>
      </c>
      <c r="D445">
        <v>1</v>
      </c>
      <c r="F445" s="19">
        <v>68.260000000000005</v>
      </c>
      <c r="G445">
        <v>0</v>
      </c>
      <c r="H445">
        <v>1</v>
      </c>
      <c r="I445" s="11">
        <f t="shared" si="7"/>
        <v>0</v>
      </c>
    </row>
    <row r="446" spans="1:9" x14ac:dyDescent="0.2">
      <c r="A446" s="15">
        <v>68.3</v>
      </c>
      <c r="C446">
        <v>1</v>
      </c>
      <c r="D446">
        <v>1</v>
      </c>
      <c r="F446" s="19">
        <v>68.3</v>
      </c>
      <c r="G446">
        <v>0</v>
      </c>
      <c r="H446">
        <v>1</v>
      </c>
      <c r="I446" s="11">
        <f t="shared" si="7"/>
        <v>0</v>
      </c>
    </row>
    <row r="447" spans="1:9" x14ac:dyDescent="0.2">
      <c r="A447" s="15">
        <v>68.400000000000006</v>
      </c>
      <c r="B447">
        <v>1</v>
      </c>
      <c r="C447">
        <v>2</v>
      </c>
      <c r="D447">
        <v>3</v>
      </c>
      <c r="F447" s="19">
        <v>68.400000000000006</v>
      </c>
      <c r="G447">
        <v>1</v>
      </c>
      <c r="H447">
        <v>2</v>
      </c>
      <c r="I447" s="11">
        <f t="shared" si="7"/>
        <v>0.33333333333333331</v>
      </c>
    </row>
    <row r="448" spans="1:9" x14ac:dyDescent="0.2">
      <c r="A448" s="15">
        <v>68.42</v>
      </c>
      <c r="C448">
        <v>2</v>
      </c>
      <c r="D448">
        <v>2</v>
      </c>
      <c r="F448" s="19">
        <v>68.42</v>
      </c>
      <c r="G448">
        <v>0</v>
      </c>
      <c r="H448">
        <v>2</v>
      </c>
      <c r="I448" s="11">
        <f t="shared" si="7"/>
        <v>0</v>
      </c>
    </row>
    <row r="449" spans="1:9" x14ac:dyDescent="0.2">
      <c r="A449" s="15">
        <v>68.45</v>
      </c>
      <c r="C449">
        <v>1</v>
      </c>
      <c r="D449">
        <v>1</v>
      </c>
      <c r="F449" s="19">
        <v>68.45</v>
      </c>
      <c r="G449">
        <v>0</v>
      </c>
      <c r="H449">
        <v>1</v>
      </c>
      <c r="I449" s="11">
        <f t="shared" si="7"/>
        <v>0</v>
      </c>
    </row>
    <row r="450" spans="1:9" x14ac:dyDescent="0.2">
      <c r="A450" s="15">
        <v>68.47</v>
      </c>
      <c r="B450">
        <v>1</v>
      </c>
      <c r="C450">
        <v>3</v>
      </c>
      <c r="D450">
        <v>4</v>
      </c>
      <c r="F450" s="19">
        <v>68.47</v>
      </c>
      <c r="G450">
        <v>1</v>
      </c>
      <c r="H450">
        <v>3</v>
      </c>
      <c r="I450" s="11">
        <f t="shared" si="7"/>
        <v>0.25</v>
      </c>
    </row>
    <row r="451" spans="1:9" x14ac:dyDescent="0.2">
      <c r="A451" s="15">
        <v>68.5</v>
      </c>
      <c r="B451">
        <v>2</v>
      </c>
      <c r="C451">
        <v>7</v>
      </c>
      <c r="D451">
        <v>9</v>
      </c>
      <c r="F451" s="19">
        <v>68.5</v>
      </c>
      <c r="G451">
        <v>2</v>
      </c>
      <c r="H451">
        <v>7</v>
      </c>
      <c r="I451" s="11">
        <f t="shared" si="7"/>
        <v>0.22222222222222221</v>
      </c>
    </row>
    <row r="452" spans="1:9" x14ac:dyDescent="0.2">
      <c r="A452" s="15">
        <v>68.510000000000005</v>
      </c>
      <c r="B452">
        <v>2</v>
      </c>
      <c r="D452">
        <v>2</v>
      </c>
      <c r="F452" s="19">
        <v>68.510000000000005</v>
      </c>
      <c r="G452">
        <v>2</v>
      </c>
      <c r="H452">
        <v>0</v>
      </c>
      <c r="I452" s="11">
        <f t="shared" ref="I452:I515" si="8">G452/(G452+H452)</f>
        <v>1</v>
      </c>
    </row>
    <row r="453" spans="1:9" x14ac:dyDescent="0.2">
      <c r="A453" s="15">
        <v>68.53</v>
      </c>
      <c r="B453">
        <v>1</v>
      </c>
      <c r="C453">
        <v>6</v>
      </c>
      <c r="D453">
        <v>7</v>
      </c>
      <c r="F453" s="19">
        <v>68.53</v>
      </c>
      <c r="G453">
        <v>1</v>
      </c>
      <c r="H453">
        <v>6</v>
      </c>
      <c r="I453" s="11">
        <f t="shared" si="8"/>
        <v>0.14285714285714285</v>
      </c>
    </row>
    <row r="454" spans="1:9" x14ac:dyDescent="0.2">
      <c r="A454" s="15">
        <v>68.55</v>
      </c>
      <c r="B454">
        <v>2</v>
      </c>
      <c r="C454">
        <v>1</v>
      </c>
      <c r="D454">
        <v>3</v>
      </c>
      <c r="F454" s="19">
        <v>68.55</v>
      </c>
      <c r="G454">
        <v>2</v>
      </c>
      <c r="H454">
        <v>1</v>
      </c>
      <c r="I454" s="11">
        <f t="shared" si="8"/>
        <v>0.66666666666666663</v>
      </c>
    </row>
    <row r="455" spans="1:9" x14ac:dyDescent="0.2">
      <c r="A455" s="15">
        <v>68.569999999999993</v>
      </c>
      <c r="B455">
        <v>2</v>
      </c>
      <c r="D455">
        <v>2</v>
      </c>
      <c r="F455" s="19">
        <v>68.569999999999993</v>
      </c>
      <c r="G455">
        <v>2</v>
      </c>
      <c r="H455">
        <v>0</v>
      </c>
      <c r="I455" s="11">
        <f t="shared" si="8"/>
        <v>1</v>
      </c>
    </row>
    <row r="456" spans="1:9" x14ac:dyDescent="0.2">
      <c r="A456" s="15">
        <v>68.61</v>
      </c>
      <c r="B456">
        <v>1</v>
      </c>
      <c r="C456">
        <v>3</v>
      </c>
      <c r="D456">
        <v>4</v>
      </c>
      <c r="F456" s="19">
        <v>68.61</v>
      </c>
      <c r="G456">
        <v>1</v>
      </c>
      <c r="H456">
        <v>3</v>
      </c>
      <c r="I456" s="11">
        <f t="shared" si="8"/>
        <v>0.25</v>
      </c>
    </row>
    <row r="457" spans="1:9" x14ac:dyDescent="0.2">
      <c r="A457" s="15">
        <v>68.64</v>
      </c>
      <c r="B457">
        <v>1</v>
      </c>
      <c r="D457">
        <v>1</v>
      </c>
      <c r="F457" s="19">
        <v>68.64</v>
      </c>
      <c r="G457">
        <v>1</v>
      </c>
      <c r="H457">
        <v>0</v>
      </c>
      <c r="I457" s="11">
        <f t="shared" si="8"/>
        <v>1</v>
      </c>
    </row>
    <row r="458" spans="1:9" x14ac:dyDescent="0.2">
      <c r="A458" s="15">
        <v>68.650000000000006</v>
      </c>
      <c r="C458">
        <v>1</v>
      </c>
      <c r="D458">
        <v>1</v>
      </c>
      <c r="F458" s="19">
        <v>68.650000000000006</v>
      </c>
      <c r="G458">
        <v>0</v>
      </c>
      <c r="H458">
        <v>1</v>
      </c>
      <c r="I458" s="11">
        <f t="shared" si="8"/>
        <v>0</v>
      </c>
    </row>
    <row r="459" spans="1:9" x14ac:dyDescent="0.2">
      <c r="A459" s="15">
        <v>68.66</v>
      </c>
      <c r="B459">
        <v>3</v>
      </c>
      <c r="D459">
        <v>3</v>
      </c>
      <c r="F459" s="19">
        <v>68.66</v>
      </c>
      <c r="G459">
        <v>3</v>
      </c>
      <c r="H459">
        <v>0</v>
      </c>
      <c r="I459" s="11">
        <f t="shared" si="8"/>
        <v>1</v>
      </c>
    </row>
    <row r="460" spans="1:9" x14ac:dyDescent="0.2">
      <c r="A460" s="15">
        <v>68.67</v>
      </c>
      <c r="C460">
        <v>1</v>
      </c>
      <c r="D460">
        <v>1</v>
      </c>
      <c r="F460" s="19">
        <v>68.67</v>
      </c>
      <c r="G460">
        <v>0</v>
      </c>
      <c r="H460">
        <v>1</v>
      </c>
      <c r="I460" s="11">
        <f t="shared" si="8"/>
        <v>0</v>
      </c>
    </row>
    <row r="461" spans="1:9" x14ac:dyDescent="0.2">
      <c r="A461" s="15">
        <v>68.680000000000007</v>
      </c>
      <c r="C461">
        <v>2</v>
      </c>
      <c r="D461">
        <v>2</v>
      </c>
      <c r="F461" s="19">
        <v>68.680000000000007</v>
      </c>
      <c r="G461">
        <v>0</v>
      </c>
      <c r="H461">
        <v>2</v>
      </c>
      <c r="I461" s="11">
        <f t="shared" si="8"/>
        <v>0</v>
      </c>
    </row>
    <row r="462" spans="1:9" x14ac:dyDescent="0.2">
      <c r="A462" s="15">
        <v>68.69</v>
      </c>
      <c r="B462">
        <v>3</v>
      </c>
      <c r="D462">
        <v>3</v>
      </c>
      <c r="F462" s="19">
        <v>68.69</v>
      </c>
      <c r="G462">
        <v>3</v>
      </c>
      <c r="H462">
        <v>0</v>
      </c>
      <c r="I462" s="11">
        <f t="shared" si="8"/>
        <v>1</v>
      </c>
    </row>
    <row r="463" spans="1:9" x14ac:dyDescent="0.2">
      <c r="A463" s="15">
        <v>68.7</v>
      </c>
      <c r="B463">
        <v>2</v>
      </c>
      <c r="D463">
        <v>2</v>
      </c>
      <c r="F463" s="19">
        <v>68.7</v>
      </c>
      <c r="G463">
        <v>2</v>
      </c>
      <c r="H463">
        <v>0</v>
      </c>
      <c r="I463" s="11">
        <f t="shared" si="8"/>
        <v>1</v>
      </c>
    </row>
    <row r="464" spans="1:9" x14ac:dyDescent="0.2">
      <c r="A464" s="15">
        <v>68.709999999999994</v>
      </c>
      <c r="B464">
        <v>1</v>
      </c>
      <c r="D464">
        <v>1</v>
      </c>
      <c r="F464" s="19">
        <v>68.709999999999994</v>
      </c>
      <c r="G464">
        <v>1</v>
      </c>
      <c r="H464">
        <v>0</v>
      </c>
      <c r="I464" s="11">
        <f t="shared" si="8"/>
        <v>1</v>
      </c>
    </row>
    <row r="465" spans="1:9" x14ac:dyDescent="0.2">
      <c r="A465" s="15">
        <v>68.72</v>
      </c>
      <c r="B465">
        <v>1</v>
      </c>
      <c r="C465">
        <v>4</v>
      </c>
      <c r="D465">
        <v>5</v>
      </c>
      <c r="F465" s="19">
        <v>68.72</v>
      </c>
      <c r="G465">
        <v>1</v>
      </c>
      <c r="H465">
        <v>4</v>
      </c>
      <c r="I465" s="11">
        <f t="shared" si="8"/>
        <v>0.2</v>
      </c>
    </row>
    <row r="466" spans="1:9" x14ac:dyDescent="0.2">
      <c r="A466" s="15">
        <v>68.760000000000005</v>
      </c>
      <c r="C466">
        <v>2</v>
      </c>
      <c r="D466">
        <v>2</v>
      </c>
      <c r="F466" s="19">
        <v>68.760000000000005</v>
      </c>
      <c r="G466">
        <v>0</v>
      </c>
      <c r="H466">
        <v>2</v>
      </c>
      <c r="I466" s="11">
        <f t="shared" si="8"/>
        <v>0</v>
      </c>
    </row>
    <row r="467" spans="1:9" x14ac:dyDescent="0.2">
      <c r="A467" s="15">
        <v>68.790000000000006</v>
      </c>
      <c r="C467">
        <v>1</v>
      </c>
      <c r="D467">
        <v>1</v>
      </c>
      <c r="F467" s="19">
        <v>68.790000000000006</v>
      </c>
      <c r="G467">
        <v>0</v>
      </c>
      <c r="H467">
        <v>1</v>
      </c>
      <c r="I467" s="11">
        <f t="shared" si="8"/>
        <v>0</v>
      </c>
    </row>
    <row r="468" spans="1:9" x14ac:dyDescent="0.2">
      <c r="A468" s="15">
        <v>68.8</v>
      </c>
      <c r="C468">
        <v>4</v>
      </c>
      <c r="D468">
        <v>4</v>
      </c>
      <c r="F468" s="19">
        <v>68.8</v>
      </c>
      <c r="G468">
        <v>0</v>
      </c>
      <c r="H468">
        <v>4</v>
      </c>
      <c r="I468" s="11">
        <f t="shared" si="8"/>
        <v>0</v>
      </c>
    </row>
    <row r="469" spans="1:9" x14ac:dyDescent="0.2">
      <c r="A469" s="15">
        <v>68.849999999999994</v>
      </c>
      <c r="B469">
        <v>3</v>
      </c>
      <c r="C469">
        <v>6</v>
      </c>
      <c r="D469">
        <v>9</v>
      </c>
      <c r="F469" s="19">
        <v>68.849999999999994</v>
      </c>
      <c r="G469">
        <v>3</v>
      </c>
      <c r="H469">
        <v>6</v>
      </c>
      <c r="I469" s="11">
        <f t="shared" si="8"/>
        <v>0.33333333333333331</v>
      </c>
    </row>
    <row r="470" spans="1:9" x14ac:dyDescent="0.2">
      <c r="A470" s="15">
        <v>68.989999999999995</v>
      </c>
      <c r="C470">
        <v>2</v>
      </c>
      <c r="D470">
        <v>2</v>
      </c>
      <c r="F470" s="19">
        <v>68.989999999999995</v>
      </c>
      <c r="G470">
        <v>0</v>
      </c>
      <c r="H470">
        <v>2</v>
      </c>
      <c r="I470" s="11">
        <f t="shared" si="8"/>
        <v>0</v>
      </c>
    </row>
    <row r="471" spans="1:9" x14ac:dyDescent="0.2">
      <c r="A471" s="15">
        <v>69</v>
      </c>
      <c r="B471">
        <v>1</v>
      </c>
      <c r="C471">
        <v>37</v>
      </c>
      <c r="D471">
        <v>38</v>
      </c>
      <c r="F471" s="19">
        <v>69</v>
      </c>
      <c r="G471">
        <v>1</v>
      </c>
      <c r="H471">
        <v>37</v>
      </c>
      <c r="I471" s="11">
        <f t="shared" si="8"/>
        <v>2.6315789473684209E-2</v>
      </c>
    </row>
    <row r="472" spans="1:9" x14ac:dyDescent="0.2">
      <c r="A472" s="15">
        <v>69.010000000000005</v>
      </c>
      <c r="C472">
        <v>1</v>
      </c>
      <c r="D472">
        <v>1</v>
      </c>
      <c r="F472" s="19">
        <v>69.010000000000005</v>
      </c>
      <c r="G472">
        <v>0</v>
      </c>
      <c r="H472">
        <v>1</v>
      </c>
      <c r="I472" s="11">
        <f t="shared" si="8"/>
        <v>0</v>
      </c>
    </row>
    <row r="473" spans="1:9" x14ac:dyDescent="0.2">
      <c r="A473" s="15">
        <v>69.05</v>
      </c>
      <c r="C473">
        <v>1</v>
      </c>
      <c r="D473">
        <v>1</v>
      </c>
      <c r="F473" s="19">
        <v>69.05</v>
      </c>
      <c r="G473">
        <v>0</v>
      </c>
      <c r="H473">
        <v>1</v>
      </c>
      <c r="I473" s="11">
        <f t="shared" si="8"/>
        <v>0</v>
      </c>
    </row>
    <row r="474" spans="1:9" x14ac:dyDescent="0.2">
      <c r="A474" s="15">
        <v>69.099999999999994</v>
      </c>
      <c r="C474">
        <v>2</v>
      </c>
      <c r="D474">
        <v>2</v>
      </c>
      <c r="F474" s="19">
        <v>69.099999999999994</v>
      </c>
      <c r="G474">
        <v>0</v>
      </c>
      <c r="H474">
        <v>2</v>
      </c>
      <c r="I474" s="11">
        <f t="shared" si="8"/>
        <v>0</v>
      </c>
    </row>
    <row r="475" spans="1:9" x14ac:dyDescent="0.2">
      <c r="A475" s="15">
        <v>69.11</v>
      </c>
      <c r="C475">
        <v>3</v>
      </c>
      <c r="D475">
        <v>3</v>
      </c>
      <c r="F475" s="19">
        <v>69.11</v>
      </c>
      <c r="G475">
        <v>0</v>
      </c>
      <c r="H475">
        <v>3</v>
      </c>
      <c r="I475" s="11">
        <f t="shared" si="8"/>
        <v>0</v>
      </c>
    </row>
    <row r="476" spans="1:9" x14ac:dyDescent="0.2">
      <c r="A476" s="15">
        <v>69.12</v>
      </c>
      <c r="C476">
        <v>2</v>
      </c>
      <c r="D476">
        <v>2</v>
      </c>
      <c r="F476" s="19">
        <v>69.12</v>
      </c>
      <c r="G476">
        <v>0</v>
      </c>
      <c r="H476">
        <v>2</v>
      </c>
      <c r="I476" s="11">
        <f t="shared" si="8"/>
        <v>0</v>
      </c>
    </row>
    <row r="477" spans="1:9" x14ac:dyDescent="0.2">
      <c r="A477" s="15">
        <v>69.2</v>
      </c>
      <c r="C477">
        <v>1</v>
      </c>
      <c r="D477">
        <v>1</v>
      </c>
      <c r="F477" s="19">
        <v>69.2</v>
      </c>
      <c r="G477">
        <v>0</v>
      </c>
      <c r="H477">
        <v>1</v>
      </c>
      <c r="I477" s="11">
        <f t="shared" si="8"/>
        <v>0</v>
      </c>
    </row>
    <row r="478" spans="1:9" x14ac:dyDescent="0.2">
      <c r="A478" s="15">
        <v>69.22</v>
      </c>
      <c r="C478">
        <v>3</v>
      </c>
      <c r="D478">
        <v>3</v>
      </c>
      <c r="F478" s="19">
        <v>69.22</v>
      </c>
      <c r="G478">
        <v>0</v>
      </c>
      <c r="H478">
        <v>3</v>
      </c>
      <c r="I478" s="11">
        <f t="shared" si="8"/>
        <v>0</v>
      </c>
    </row>
    <row r="479" spans="1:9" x14ac:dyDescent="0.2">
      <c r="A479" s="15">
        <v>69.290000000000006</v>
      </c>
      <c r="C479">
        <v>6</v>
      </c>
      <c r="D479">
        <v>6</v>
      </c>
      <c r="F479" s="19">
        <v>69.290000000000006</v>
      </c>
      <c r="G479">
        <v>0</v>
      </c>
      <c r="H479">
        <v>6</v>
      </c>
      <c r="I479" s="11">
        <f t="shared" si="8"/>
        <v>0</v>
      </c>
    </row>
    <row r="480" spans="1:9" x14ac:dyDescent="0.2">
      <c r="A480" s="15">
        <v>69.3</v>
      </c>
      <c r="B480">
        <v>1</v>
      </c>
      <c r="C480">
        <v>6</v>
      </c>
      <c r="D480">
        <v>7</v>
      </c>
      <c r="F480" s="19">
        <v>69.3</v>
      </c>
      <c r="G480">
        <v>1</v>
      </c>
      <c r="H480">
        <v>6</v>
      </c>
      <c r="I480" s="11">
        <f t="shared" si="8"/>
        <v>0.14285714285714285</v>
      </c>
    </row>
    <row r="481" spans="1:9" x14ac:dyDescent="0.2">
      <c r="A481" s="15">
        <v>69.33</v>
      </c>
      <c r="B481">
        <v>2</v>
      </c>
      <c r="C481">
        <v>2</v>
      </c>
      <c r="D481">
        <v>4</v>
      </c>
      <c r="F481" s="19">
        <v>69.33</v>
      </c>
      <c r="G481">
        <v>2</v>
      </c>
      <c r="H481">
        <v>2</v>
      </c>
      <c r="I481" s="11">
        <f t="shared" si="8"/>
        <v>0.5</v>
      </c>
    </row>
    <row r="482" spans="1:9" x14ac:dyDescent="0.2">
      <c r="A482" s="15">
        <v>69.349999999999994</v>
      </c>
      <c r="C482">
        <v>1</v>
      </c>
      <c r="D482">
        <v>1</v>
      </c>
      <c r="F482" s="19">
        <v>69.349999999999994</v>
      </c>
      <c r="G482">
        <v>0</v>
      </c>
      <c r="H482">
        <v>1</v>
      </c>
      <c r="I482" s="11">
        <f t="shared" si="8"/>
        <v>0</v>
      </c>
    </row>
    <row r="483" spans="1:9" x14ac:dyDescent="0.2">
      <c r="A483" s="15">
        <v>69.36</v>
      </c>
      <c r="C483">
        <v>2</v>
      </c>
      <c r="D483">
        <v>2</v>
      </c>
      <c r="F483" s="19">
        <v>69.36</v>
      </c>
      <c r="G483">
        <v>0</v>
      </c>
      <c r="H483">
        <v>2</v>
      </c>
      <c r="I483" s="11">
        <f t="shared" si="8"/>
        <v>0</v>
      </c>
    </row>
    <row r="484" spans="1:9" x14ac:dyDescent="0.2">
      <c r="A484" s="15">
        <v>69.38</v>
      </c>
      <c r="C484">
        <v>2</v>
      </c>
      <c r="D484">
        <v>2</v>
      </c>
      <c r="F484" s="19">
        <v>69.38</v>
      </c>
      <c r="G484">
        <v>0</v>
      </c>
      <c r="H484">
        <v>2</v>
      </c>
      <c r="I484" s="11">
        <f t="shared" si="8"/>
        <v>0</v>
      </c>
    </row>
    <row r="485" spans="1:9" x14ac:dyDescent="0.2">
      <c r="A485" s="15">
        <v>69.400000000000006</v>
      </c>
      <c r="C485">
        <v>1</v>
      </c>
      <c r="D485">
        <v>1</v>
      </c>
      <c r="F485" s="19">
        <v>69.400000000000006</v>
      </c>
      <c r="G485">
        <v>0</v>
      </c>
      <c r="H485">
        <v>1</v>
      </c>
      <c r="I485" s="11">
        <f t="shared" si="8"/>
        <v>0</v>
      </c>
    </row>
    <row r="486" spans="1:9" x14ac:dyDescent="0.2">
      <c r="A486" s="15">
        <v>69.42</v>
      </c>
      <c r="B486">
        <v>1</v>
      </c>
      <c r="D486">
        <v>1</v>
      </c>
      <c r="F486" s="19">
        <v>69.42</v>
      </c>
      <c r="G486">
        <v>1</v>
      </c>
      <c r="H486">
        <v>0</v>
      </c>
      <c r="I486" s="11">
        <f t="shared" si="8"/>
        <v>1</v>
      </c>
    </row>
    <row r="487" spans="1:9" x14ac:dyDescent="0.2">
      <c r="A487" s="15">
        <v>69.44</v>
      </c>
      <c r="B487">
        <v>1</v>
      </c>
      <c r="D487">
        <v>1</v>
      </c>
      <c r="F487" s="19">
        <v>69.44</v>
      </c>
      <c r="G487">
        <v>1</v>
      </c>
      <c r="H487">
        <v>0</v>
      </c>
      <c r="I487" s="11">
        <f t="shared" si="8"/>
        <v>1</v>
      </c>
    </row>
    <row r="488" spans="1:9" x14ac:dyDescent="0.2">
      <c r="A488" s="15">
        <v>69.489999999999995</v>
      </c>
      <c r="C488">
        <v>2</v>
      </c>
      <c r="D488">
        <v>2</v>
      </c>
      <c r="F488" s="19">
        <v>69.489999999999995</v>
      </c>
      <c r="G488">
        <v>0</v>
      </c>
      <c r="H488">
        <v>2</v>
      </c>
      <c r="I488" s="11">
        <f t="shared" si="8"/>
        <v>0</v>
      </c>
    </row>
    <row r="489" spans="1:9" x14ac:dyDescent="0.2">
      <c r="A489" s="15">
        <v>69.5</v>
      </c>
      <c r="B489">
        <v>2</v>
      </c>
      <c r="C489">
        <v>36</v>
      </c>
      <c r="D489">
        <v>38</v>
      </c>
      <c r="F489" s="19">
        <v>69.5</v>
      </c>
      <c r="G489">
        <v>2</v>
      </c>
      <c r="H489">
        <v>36</v>
      </c>
      <c r="I489" s="11">
        <f t="shared" si="8"/>
        <v>5.2631578947368418E-2</v>
      </c>
    </row>
    <row r="490" spans="1:9" x14ac:dyDescent="0.2">
      <c r="A490" s="15">
        <v>69.52</v>
      </c>
      <c r="B490">
        <v>1</v>
      </c>
      <c r="C490">
        <v>4</v>
      </c>
      <c r="D490">
        <v>5</v>
      </c>
      <c r="F490" s="19">
        <v>69.52</v>
      </c>
      <c r="G490">
        <v>1</v>
      </c>
      <c r="H490">
        <v>4</v>
      </c>
      <c r="I490" s="11">
        <f t="shared" si="8"/>
        <v>0.2</v>
      </c>
    </row>
    <row r="491" spans="1:9" x14ac:dyDescent="0.2">
      <c r="A491" s="15">
        <v>69.53</v>
      </c>
      <c r="B491">
        <v>1</v>
      </c>
      <c r="C491">
        <v>9</v>
      </c>
      <c r="D491">
        <v>10</v>
      </c>
      <c r="F491" s="19">
        <v>69.53</v>
      </c>
      <c r="G491">
        <v>1</v>
      </c>
      <c r="H491">
        <v>9</v>
      </c>
      <c r="I491" s="11">
        <f t="shared" si="8"/>
        <v>0.1</v>
      </c>
    </row>
    <row r="492" spans="1:9" x14ac:dyDescent="0.2">
      <c r="A492" s="15">
        <v>69.56</v>
      </c>
      <c r="C492">
        <v>4</v>
      </c>
      <c r="D492">
        <v>4</v>
      </c>
      <c r="F492" s="19">
        <v>69.56</v>
      </c>
      <c r="G492">
        <v>0</v>
      </c>
      <c r="H492">
        <v>4</v>
      </c>
      <c r="I492" s="11">
        <f t="shared" si="8"/>
        <v>0</v>
      </c>
    </row>
    <row r="493" spans="1:9" x14ac:dyDescent="0.2">
      <c r="A493" s="15">
        <v>69.569999999999993</v>
      </c>
      <c r="C493">
        <v>1</v>
      </c>
      <c r="D493">
        <v>1</v>
      </c>
      <c r="F493" s="19">
        <v>69.569999999999993</v>
      </c>
      <c r="G493">
        <v>0</v>
      </c>
      <c r="H493">
        <v>1</v>
      </c>
      <c r="I493" s="11">
        <f t="shared" si="8"/>
        <v>0</v>
      </c>
    </row>
    <row r="494" spans="1:9" x14ac:dyDescent="0.2">
      <c r="A494" s="15">
        <v>69.58</v>
      </c>
      <c r="B494">
        <v>1</v>
      </c>
      <c r="D494">
        <v>1</v>
      </c>
      <c r="F494" s="19">
        <v>69.58</v>
      </c>
      <c r="G494">
        <v>1</v>
      </c>
      <c r="H494">
        <v>0</v>
      </c>
      <c r="I494" s="11">
        <f t="shared" si="8"/>
        <v>1</v>
      </c>
    </row>
    <row r="495" spans="1:9" x14ac:dyDescent="0.2">
      <c r="A495" s="15">
        <v>69.599999999999994</v>
      </c>
      <c r="B495">
        <v>1</v>
      </c>
      <c r="C495">
        <v>5</v>
      </c>
      <c r="D495">
        <v>6</v>
      </c>
      <c r="F495" s="19">
        <v>69.599999999999994</v>
      </c>
      <c r="G495">
        <v>1</v>
      </c>
      <c r="H495">
        <v>5</v>
      </c>
      <c r="I495" s="11">
        <f t="shared" si="8"/>
        <v>0.16666666666666666</v>
      </c>
    </row>
    <row r="496" spans="1:9" x14ac:dyDescent="0.2">
      <c r="A496" s="15">
        <v>69.64</v>
      </c>
      <c r="C496">
        <v>1</v>
      </c>
      <c r="D496">
        <v>1</v>
      </c>
      <c r="F496" s="19">
        <v>69.64</v>
      </c>
      <c r="G496">
        <v>0</v>
      </c>
      <c r="H496">
        <v>1</v>
      </c>
      <c r="I496" s="11">
        <f t="shared" si="8"/>
        <v>0</v>
      </c>
    </row>
    <row r="497" spans="1:9" x14ac:dyDescent="0.2">
      <c r="A497" s="15">
        <v>69.7</v>
      </c>
      <c r="C497">
        <v>3</v>
      </c>
      <c r="D497">
        <v>3</v>
      </c>
      <c r="F497" s="19">
        <v>69.7</v>
      </c>
      <c r="G497">
        <v>0</v>
      </c>
      <c r="H497">
        <v>3</v>
      </c>
      <c r="I497" s="11">
        <f t="shared" si="8"/>
        <v>0</v>
      </c>
    </row>
    <row r="498" spans="1:9" x14ac:dyDescent="0.2">
      <c r="A498" s="15">
        <v>69.739999999999995</v>
      </c>
      <c r="C498">
        <v>1</v>
      </c>
      <c r="D498">
        <v>1</v>
      </c>
      <c r="F498" s="19">
        <v>69.739999999999995</v>
      </c>
      <c r="G498">
        <v>0</v>
      </c>
      <c r="H498">
        <v>1</v>
      </c>
      <c r="I498" s="11">
        <f t="shared" si="8"/>
        <v>0</v>
      </c>
    </row>
    <row r="499" spans="1:9" x14ac:dyDescent="0.2">
      <c r="A499" s="15">
        <v>69.75</v>
      </c>
      <c r="C499">
        <v>1</v>
      </c>
      <c r="D499">
        <v>1</v>
      </c>
      <c r="F499" s="19">
        <v>69.75</v>
      </c>
      <c r="G499">
        <v>0</v>
      </c>
      <c r="H499">
        <v>1</v>
      </c>
      <c r="I499" s="11">
        <f t="shared" si="8"/>
        <v>0</v>
      </c>
    </row>
    <row r="500" spans="1:9" x14ac:dyDescent="0.2">
      <c r="A500" s="15">
        <v>69.760000000000005</v>
      </c>
      <c r="B500">
        <v>1</v>
      </c>
      <c r="D500">
        <v>1</v>
      </c>
      <c r="F500" s="19">
        <v>69.760000000000005</v>
      </c>
      <c r="G500">
        <v>1</v>
      </c>
      <c r="H500">
        <v>0</v>
      </c>
      <c r="I500" s="11">
        <f t="shared" si="8"/>
        <v>1</v>
      </c>
    </row>
    <row r="501" spans="1:9" x14ac:dyDescent="0.2">
      <c r="A501" s="15">
        <v>69.819999999999993</v>
      </c>
      <c r="B501">
        <v>1</v>
      </c>
      <c r="D501">
        <v>1</v>
      </c>
      <c r="F501" s="19">
        <v>69.819999999999993</v>
      </c>
      <c r="G501">
        <v>1</v>
      </c>
      <c r="H501">
        <v>0</v>
      </c>
      <c r="I501" s="11">
        <f t="shared" si="8"/>
        <v>1</v>
      </c>
    </row>
    <row r="502" spans="1:9" x14ac:dyDescent="0.2">
      <c r="A502" s="15">
        <v>69.84</v>
      </c>
      <c r="C502">
        <v>3</v>
      </c>
      <c r="D502">
        <v>3</v>
      </c>
      <c r="F502" s="19">
        <v>69.84</v>
      </c>
      <c r="G502">
        <v>0</v>
      </c>
      <c r="H502">
        <v>3</v>
      </c>
      <c r="I502" s="11">
        <f t="shared" si="8"/>
        <v>0</v>
      </c>
    </row>
    <row r="503" spans="1:9" x14ac:dyDescent="0.2">
      <c r="A503" s="15">
        <v>69.900000000000006</v>
      </c>
      <c r="B503">
        <v>6</v>
      </c>
      <c r="D503">
        <v>6</v>
      </c>
      <c r="F503" s="19">
        <v>69.900000000000006</v>
      </c>
      <c r="G503">
        <v>6</v>
      </c>
      <c r="H503">
        <v>0</v>
      </c>
      <c r="I503" s="11">
        <f t="shared" si="8"/>
        <v>1</v>
      </c>
    </row>
    <row r="504" spans="1:9" x14ac:dyDescent="0.2">
      <c r="A504" s="15">
        <v>69.92</v>
      </c>
      <c r="C504">
        <v>2</v>
      </c>
      <c r="D504">
        <v>2</v>
      </c>
      <c r="F504" s="19">
        <v>69.92</v>
      </c>
      <c r="G504">
        <v>0</v>
      </c>
      <c r="H504">
        <v>2</v>
      </c>
      <c r="I504" s="11">
        <f t="shared" si="8"/>
        <v>0</v>
      </c>
    </row>
    <row r="505" spans="1:9" x14ac:dyDescent="0.2">
      <c r="A505" s="15">
        <v>69.989999999999995</v>
      </c>
      <c r="B505">
        <v>1</v>
      </c>
      <c r="C505">
        <v>3</v>
      </c>
      <c r="D505">
        <v>4</v>
      </c>
      <c r="F505" s="19">
        <v>69.989999999999995</v>
      </c>
      <c r="G505">
        <v>1</v>
      </c>
      <c r="H505">
        <v>3</v>
      </c>
      <c r="I505" s="11">
        <f t="shared" si="8"/>
        <v>0.25</v>
      </c>
    </row>
    <row r="506" spans="1:9" x14ac:dyDescent="0.2">
      <c r="A506" s="15">
        <v>70</v>
      </c>
      <c r="B506">
        <v>98</v>
      </c>
      <c r="C506">
        <v>233</v>
      </c>
      <c r="D506">
        <v>331</v>
      </c>
      <c r="F506" s="19">
        <v>70</v>
      </c>
      <c r="G506">
        <v>98</v>
      </c>
      <c r="H506">
        <v>233</v>
      </c>
      <c r="I506" s="11">
        <f t="shared" si="8"/>
        <v>0.29607250755287007</v>
      </c>
    </row>
    <row r="507" spans="1:9" x14ac:dyDescent="0.2">
      <c r="A507" s="15">
        <v>70.03</v>
      </c>
      <c r="B507">
        <v>3</v>
      </c>
      <c r="C507">
        <v>9</v>
      </c>
      <c r="D507">
        <v>12</v>
      </c>
      <c r="F507" s="19">
        <v>70.03</v>
      </c>
      <c r="G507">
        <v>3</v>
      </c>
      <c r="H507">
        <v>9</v>
      </c>
      <c r="I507" s="11">
        <f t="shared" si="8"/>
        <v>0.25</v>
      </c>
    </row>
    <row r="508" spans="1:9" x14ac:dyDescent="0.2">
      <c r="A508" s="15">
        <v>70.040000000000006</v>
      </c>
      <c r="C508">
        <v>3</v>
      </c>
      <c r="D508">
        <v>3</v>
      </c>
      <c r="F508" s="19">
        <v>70.040000000000006</v>
      </c>
      <c r="G508">
        <v>0</v>
      </c>
      <c r="H508">
        <v>3</v>
      </c>
      <c r="I508" s="11">
        <f t="shared" si="8"/>
        <v>0</v>
      </c>
    </row>
    <row r="509" spans="1:9" x14ac:dyDescent="0.2">
      <c r="A509" s="15">
        <v>70.069999999999993</v>
      </c>
      <c r="B509">
        <v>1</v>
      </c>
      <c r="C509">
        <v>3</v>
      </c>
      <c r="D509">
        <v>4</v>
      </c>
      <c r="F509" s="19">
        <v>70.069999999999993</v>
      </c>
      <c r="G509">
        <v>1</v>
      </c>
      <c r="H509">
        <v>3</v>
      </c>
      <c r="I509" s="11">
        <f t="shared" si="8"/>
        <v>0.25</v>
      </c>
    </row>
    <row r="510" spans="1:9" x14ac:dyDescent="0.2">
      <c r="A510" s="15">
        <v>70.12</v>
      </c>
      <c r="C510">
        <v>1</v>
      </c>
      <c r="D510">
        <v>1</v>
      </c>
      <c r="F510" s="19">
        <v>70.12</v>
      </c>
      <c r="G510">
        <v>0</v>
      </c>
      <c r="H510">
        <v>1</v>
      </c>
      <c r="I510" s="11">
        <f t="shared" si="8"/>
        <v>0</v>
      </c>
    </row>
    <row r="511" spans="1:9" x14ac:dyDescent="0.2">
      <c r="A511" s="15">
        <v>70.13</v>
      </c>
      <c r="C511">
        <v>1</v>
      </c>
      <c r="D511">
        <v>1</v>
      </c>
      <c r="F511" s="19">
        <v>70.13</v>
      </c>
      <c r="G511">
        <v>0</v>
      </c>
      <c r="H511">
        <v>1</v>
      </c>
      <c r="I511" s="11">
        <f t="shared" si="8"/>
        <v>0</v>
      </c>
    </row>
    <row r="512" spans="1:9" x14ac:dyDescent="0.2">
      <c r="A512" s="15">
        <v>70.14</v>
      </c>
      <c r="C512">
        <v>1</v>
      </c>
      <c r="D512">
        <v>1</v>
      </c>
      <c r="F512" s="19">
        <v>70.14</v>
      </c>
      <c r="G512">
        <v>0</v>
      </c>
      <c r="H512">
        <v>1</v>
      </c>
      <c r="I512" s="11">
        <f t="shared" si="8"/>
        <v>0</v>
      </c>
    </row>
    <row r="513" spans="1:9" x14ac:dyDescent="0.2">
      <c r="A513" s="15">
        <v>70.3</v>
      </c>
      <c r="C513">
        <v>1</v>
      </c>
      <c r="D513">
        <v>1</v>
      </c>
      <c r="F513" s="19">
        <v>70.3</v>
      </c>
      <c r="G513">
        <v>0</v>
      </c>
      <c r="H513">
        <v>1</v>
      </c>
      <c r="I513" s="11">
        <f t="shared" si="8"/>
        <v>0</v>
      </c>
    </row>
    <row r="514" spans="1:9" x14ac:dyDescent="0.2">
      <c r="A514" s="15">
        <v>70.33</v>
      </c>
      <c r="C514">
        <v>3</v>
      </c>
      <c r="D514">
        <v>3</v>
      </c>
      <c r="F514" s="19">
        <v>70.33</v>
      </c>
      <c r="G514">
        <v>0</v>
      </c>
      <c r="H514">
        <v>3</v>
      </c>
      <c r="I514" s="11">
        <f t="shared" si="8"/>
        <v>0</v>
      </c>
    </row>
    <row r="515" spans="1:9" x14ac:dyDescent="0.2">
      <c r="A515" s="15">
        <v>70.400000000000006</v>
      </c>
      <c r="C515">
        <v>2</v>
      </c>
      <c r="D515">
        <v>2</v>
      </c>
      <c r="F515" s="19">
        <v>70.400000000000006</v>
      </c>
      <c r="G515">
        <v>0</v>
      </c>
      <c r="H515">
        <v>2</v>
      </c>
      <c r="I515" s="11">
        <f t="shared" si="8"/>
        <v>0</v>
      </c>
    </row>
    <row r="516" spans="1:9" x14ac:dyDescent="0.2">
      <c r="A516" s="15">
        <v>70.41</v>
      </c>
      <c r="C516">
        <v>1</v>
      </c>
      <c r="D516">
        <v>1</v>
      </c>
      <c r="F516" s="19">
        <v>70.41</v>
      </c>
      <c r="G516">
        <v>0</v>
      </c>
      <c r="H516">
        <v>1</v>
      </c>
      <c r="I516" s="11">
        <f t="shared" ref="I516:I579" si="9">G516/(G516+H516)</f>
        <v>0</v>
      </c>
    </row>
    <row r="517" spans="1:9" x14ac:dyDescent="0.2">
      <c r="A517" s="15">
        <v>70.42</v>
      </c>
      <c r="C517">
        <v>1</v>
      </c>
      <c r="D517">
        <v>1</v>
      </c>
      <c r="F517" s="19">
        <v>70.42</v>
      </c>
      <c r="G517">
        <v>0</v>
      </c>
      <c r="H517">
        <v>1</v>
      </c>
      <c r="I517" s="11">
        <f t="shared" si="9"/>
        <v>0</v>
      </c>
    </row>
    <row r="518" spans="1:9" x14ac:dyDescent="0.2">
      <c r="A518" s="15">
        <v>70.44</v>
      </c>
      <c r="B518">
        <v>6</v>
      </c>
      <c r="C518">
        <v>6</v>
      </c>
      <c r="D518">
        <v>12</v>
      </c>
      <c r="F518" s="19">
        <v>70.44</v>
      </c>
      <c r="G518">
        <v>6</v>
      </c>
      <c r="H518">
        <v>6</v>
      </c>
      <c r="I518" s="11">
        <f t="shared" si="9"/>
        <v>0.5</v>
      </c>
    </row>
    <row r="519" spans="1:9" x14ac:dyDescent="0.2">
      <c r="A519" s="15">
        <v>70.459999999999994</v>
      </c>
      <c r="B519">
        <v>1</v>
      </c>
      <c r="D519">
        <v>1</v>
      </c>
      <c r="F519" s="19">
        <v>70.459999999999994</v>
      </c>
      <c r="G519">
        <v>1</v>
      </c>
      <c r="H519">
        <v>0</v>
      </c>
      <c r="I519" s="11">
        <f t="shared" si="9"/>
        <v>1</v>
      </c>
    </row>
    <row r="520" spans="1:9" x14ac:dyDescent="0.2">
      <c r="A520" s="15">
        <v>70.5</v>
      </c>
      <c r="C520">
        <v>6</v>
      </c>
      <c r="D520">
        <v>6</v>
      </c>
      <c r="F520" s="19">
        <v>70.5</v>
      </c>
      <c r="G520">
        <v>0</v>
      </c>
      <c r="H520">
        <v>6</v>
      </c>
      <c r="I520" s="11">
        <f t="shared" si="9"/>
        <v>0</v>
      </c>
    </row>
    <row r="521" spans="1:9" x14ac:dyDescent="0.2">
      <c r="A521" s="15">
        <v>70.55</v>
      </c>
      <c r="B521">
        <v>4</v>
      </c>
      <c r="C521">
        <v>2</v>
      </c>
      <c r="D521">
        <v>6</v>
      </c>
      <c r="F521" s="19">
        <v>70.55</v>
      </c>
      <c r="G521">
        <v>4</v>
      </c>
      <c r="H521">
        <v>2</v>
      </c>
      <c r="I521" s="11">
        <f t="shared" si="9"/>
        <v>0.66666666666666663</v>
      </c>
    </row>
    <row r="522" spans="1:9" x14ac:dyDescent="0.2">
      <c r="A522" s="15">
        <v>70.56</v>
      </c>
      <c r="C522">
        <v>1</v>
      </c>
      <c r="D522">
        <v>1</v>
      </c>
      <c r="F522" s="19">
        <v>70.56</v>
      </c>
      <c r="G522">
        <v>0</v>
      </c>
      <c r="H522">
        <v>1</v>
      </c>
      <c r="I522" s="11">
        <f t="shared" si="9"/>
        <v>0</v>
      </c>
    </row>
    <row r="523" spans="1:9" x14ac:dyDescent="0.2">
      <c r="A523" s="15">
        <v>70.67</v>
      </c>
      <c r="C523">
        <v>7</v>
      </c>
      <c r="D523">
        <v>7</v>
      </c>
      <c r="F523" s="19">
        <v>70.67</v>
      </c>
      <c r="G523">
        <v>0</v>
      </c>
      <c r="H523">
        <v>7</v>
      </c>
      <c r="I523" s="11">
        <f t="shared" si="9"/>
        <v>0</v>
      </c>
    </row>
    <row r="524" spans="1:9" x14ac:dyDescent="0.2">
      <c r="A524" s="15">
        <v>70.72</v>
      </c>
      <c r="C524">
        <v>4</v>
      </c>
      <c r="D524">
        <v>4</v>
      </c>
      <c r="F524" s="19">
        <v>70.72</v>
      </c>
      <c r="G524">
        <v>0</v>
      </c>
      <c r="H524">
        <v>4</v>
      </c>
      <c r="I524" s="11">
        <f t="shared" si="9"/>
        <v>0</v>
      </c>
    </row>
    <row r="525" spans="1:9" x14ac:dyDescent="0.2">
      <c r="A525" s="15">
        <v>70.73</v>
      </c>
      <c r="C525">
        <v>2</v>
      </c>
      <c r="D525">
        <v>2</v>
      </c>
      <c r="F525" s="19">
        <v>70.73</v>
      </c>
      <c r="G525">
        <v>0</v>
      </c>
      <c r="H525">
        <v>2</v>
      </c>
      <c r="I525" s="11">
        <f t="shared" si="9"/>
        <v>0</v>
      </c>
    </row>
    <row r="526" spans="1:9" x14ac:dyDescent="0.2">
      <c r="A526" s="15">
        <v>70.75</v>
      </c>
      <c r="C526">
        <v>1</v>
      </c>
      <c r="D526">
        <v>1</v>
      </c>
      <c r="F526" s="19">
        <v>70.75</v>
      </c>
      <c r="G526">
        <v>0</v>
      </c>
      <c r="H526">
        <v>1</v>
      </c>
      <c r="I526" s="11">
        <f t="shared" si="9"/>
        <v>0</v>
      </c>
    </row>
    <row r="527" spans="1:9" x14ac:dyDescent="0.2">
      <c r="A527" s="15">
        <v>70.78</v>
      </c>
      <c r="C527">
        <v>2</v>
      </c>
      <c r="D527">
        <v>2</v>
      </c>
      <c r="F527" s="19">
        <v>70.78</v>
      </c>
      <c r="G527">
        <v>0</v>
      </c>
      <c r="H527">
        <v>2</v>
      </c>
      <c r="I527" s="11">
        <f t="shared" si="9"/>
        <v>0</v>
      </c>
    </row>
    <row r="528" spans="1:9" x14ac:dyDescent="0.2">
      <c r="A528" s="15">
        <v>70.819999999999993</v>
      </c>
      <c r="C528">
        <v>1</v>
      </c>
      <c r="D528">
        <v>1</v>
      </c>
      <c r="F528" s="19">
        <v>70.819999999999993</v>
      </c>
      <c r="G528">
        <v>0</v>
      </c>
      <c r="H528">
        <v>1</v>
      </c>
      <c r="I528" s="11">
        <f t="shared" si="9"/>
        <v>0</v>
      </c>
    </row>
    <row r="529" spans="1:9" x14ac:dyDescent="0.2">
      <c r="A529" s="15">
        <v>70.83</v>
      </c>
      <c r="B529">
        <v>1</v>
      </c>
      <c r="D529">
        <v>1</v>
      </c>
      <c r="F529" s="19">
        <v>70.83</v>
      </c>
      <c r="G529">
        <v>1</v>
      </c>
      <c r="H529">
        <v>0</v>
      </c>
      <c r="I529" s="11">
        <f t="shared" si="9"/>
        <v>1</v>
      </c>
    </row>
    <row r="530" spans="1:9" x14ac:dyDescent="0.2">
      <c r="A530" s="15">
        <v>70.84</v>
      </c>
      <c r="C530">
        <v>1</v>
      </c>
      <c r="D530">
        <v>1</v>
      </c>
      <c r="F530" s="19">
        <v>70.84</v>
      </c>
      <c r="G530">
        <v>0</v>
      </c>
      <c r="H530">
        <v>1</v>
      </c>
      <c r="I530" s="11">
        <f t="shared" si="9"/>
        <v>0</v>
      </c>
    </row>
    <row r="531" spans="1:9" x14ac:dyDescent="0.2">
      <c r="A531" s="15">
        <v>70.849999999999994</v>
      </c>
      <c r="C531">
        <v>1</v>
      </c>
      <c r="D531">
        <v>1</v>
      </c>
      <c r="F531" s="19">
        <v>70.849999999999994</v>
      </c>
      <c r="G531">
        <v>0</v>
      </c>
      <c r="H531">
        <v>1</v>
      </c>
      <c r="I531" s="11">
        <f t="shared" si="9"/>
        <v>0</v>
      </c>
    </row>
    <row r="532" spans="1:9" x14ac:dyDescent="0.2">
      <c r="A532" s="15">
        <v>70.87</v>
      </c>
      <c r="B532">
        <v>1</v>
      </c>
      <c r="D532">
        <v>1</v>
      </c>
      <c r="F532" s="19">
        <v>70.87</v>
      </c>
      <c r="G532">
        <v>1</v>
      </c>
      <c r="H532">
        <v>0</v>
      </c>
      <c r="I532" s="11">
        <f t="shared" si="9"/>
        <v>1</v>
      </c>
    </row>
    <row r="533" spans="1:9" x14ac:dyDescent="0.2">
      <c r="A533" s="15">
        <v>70.88</v>
      </c>
      <c r="C533">
        <v>3</v>
      </c>
      <c r="D533">
        <v>3</v>
      </c>
      <c r="F533" s="19">
        <v>70.88</v>
      </c>
      <c r="G533">
        <v>0</v>
      </c>
      <c r="H533">
        <v>3</v>
      </c>
      <c r="I533" s="11">
        <f t="shared" si="9"/>
        <v>0</v>
      </c>
    </row>
    <row r="534" spans="1:9" x14ac:dyDescent="0.2">
      <c r="A534" s="15">
        <v>70.91</v>
      </c>
      <c r="B534">
        <v>1</v>
      </c>
      <c r="D534">
        <v>1</v>
      </c>
      <c r="F534" s="19">
        <v>70.91</v>
      </c>
      <c r="G534">
        <v>1</v>
      </c>
      <c r="H534">
        <v>0</v>
      </c>
      <c r="I534" s="11">
        <f t="shared" si="9"/>
        <v>1</v>
      </c>
    </row>
    <row r="535" spans="1:9" x14ac:dyDescent="0.2">
      <c r="A535" s="15">
        <v>70.989999999999995</v>
      </c>
      <c r="C535">
        <v>1</v>
      </c>
      <c r="D535">
        <v>1</v>
      </c>
      <c r="F535" s="19">
        <v>70.989999999999995</v>
      </c>
      <c r="G535">
        <v>0</v>
      </c>
      <c r="H535">
        <v>1</v>
      </c>
      <c r="I535" s="11">
        <f t="shared" si="9"/>
        <v>0</v>
      </c>
    </row>
    <row r="536" spans="1:9" x14ac:dyDescent="0.2">
      <c r="A536" s="15">
        <v>71</v>
      </c>
      <c r="B536">
        <v>1</v>
      </c>
      <c r="C536">
        <v>90</v>
      </c>
      <c r="D536">
        <v>91</v>
      </c>
      <c r="F536" s="19">
        <v>71</v>
      </c>
      <c r="G536">
        <v>1</v>
      </c>
      <c r="H536">
        <v>90</v>
      </c>
      <c r="I536" s="11">
        <f t="shared" si="9"/>
        <v>1.098901098901099E-2</v>
      </c>
    </row>
    <row r="537" spans="1:9" x14ac:dyDescent="0.2">
      <c r="A537" s="15">
        <v>71.05</v>
      </c>
      <c r="C537">
        <v>1</v>
      </c>
      <c r="D537">
        <v>1</v>
      </c>
      <c r="F537" s="19">
        <v>71.05</v>
      </c>
      <c r="G537">
        <v>0</v>
      </c>
      <c r="H537">
        <v>1</v>
      </c>
      <c r="I537" s="11">
        <f t="shared" si="9"/>
        <v>0</v>
      </c>
    </row>
    <row r="538" spans="1:9" x14ac:dyDescent="0.2">
      <c r="A538" s="15">
        <v>71.099999999999994</v>
      </c>
      <c r="B538">
        <v>19</v>
      </c>
      <c r="C538">
        <v>23</v>
      </c>
      <c r="D538">
        <v>42</v>
      </c>
      <c r="F538" s="19">
        <v>71.099999999999994</v>
      </c>
      <c r="G538">
        <v>19</v>
      </c>
      <c r="H538">
        <v>23</v>
      </c>
      <c r="I538" s="11">
        <f t="shared" si="9"/>
        <v>0.45238095238095238</v>
      </c>
    </row>
    <row r="539" spans="1:9" x14ac:dyDescent="0.2">
      <c r="A539" s="15">
        <v>71.2</v>
      </c>
      <c r="C539">
        <v>5</v>
      </c>
      <c r="D539">
        <v>5</v>
      </c>
      <c r="F539" s="19">
        <v>71.2</v>
      </c>
      <c r="G539">
        <v>0</v>
      </c>
      <c r="H539">
        <v>5</v>
      </c>
      <c r="I539" s="11">
        <f t="shared" si="9"/>
        <v>0</v>
      </c>
    </row>
    <row r="540" spans="1:9" x14ac:dyDescent="0.2">
      <c r="A540" s="15">
        <v>71.209999999999994</v>
      </c>
      <c r="B540">
        <v>1</v>
      </c>
      <c r="D540">
        <v>1</v>
      </c>
      <c r="F540" s="19">
        <v>71.209999999999994</v>
      </c>
      <c r="G540">
        <v>1</v>
      </c>
      <c r="H540">
        <v>0</v>
      </c>
      <c r="I540" s="11">
        <f t="shared" si="9"/>
        <v>1</v>
      </c>
    </row>
    <row r="541" spans="1:9" x14ac:dyDescent="0.2">
      <c r="A541" s="15">
        <v>71.22</v>
      </c>
      <c r="B541">
        <v>2</v>
      </c>
      <c r="C541">
        <v>1</v>
      </c>
      <c r="D541">
        <v>3</v>
      </c>
      <c r="F541" s="19">
        <v>71.22</v>
      </c>
      <c r="G541">
        <v>2</v>
      </c>
      <c r="H541">
        <v>1</v>
      </c>
      <c r="I541" s="11">
        <f t="shared" si="9"/>
        <v>0.66666666666666663</v>
      </c>
    </row>
    <row r="542" spans="1:9" x14ac:dyDescent="0.2">
      <c r="A542" s="15">
        <v>71.23</v>
      </c>
      <c r="C542">
        <v>1</v>
      </c>
      <c r="D542">
        <v>1</v>
      </c>
      <c r="F542" s="19">
        <v>71.23</v>
      </c>
      <c r="G542">
        <v>0</v>
      </c>
      <c r="H542">
        <v>1</v>
      </c>
      <c r="I542" s="11">
        <f t="shared" si="9"/>
        <v>0</v>
      </c>
    </row>
    <row r="543" spans="1:9" x14ac:dyDescent="0.2">
      <c r="A543" s="15">
        <v>71.25</v>
      </c>
      <c r="C543">
        <v>4</v>
      </c>
      <c r="D543">
        <v>4</v>
      </c>
      <c r="F543" s="19">
        <v>71.25</v>
      </c>
      <c r="G543">
        <v>0</v>
      </c>
      <c r="H543">
        <v>4</v>
      </c>
      <c r="I543" s="11">
        <f t="shared" si="9"/>
        <v>0</v>
      </c>
    </row>
    <row r="544" spans="1:9" x14ac:dyDescent="0.2">
      <c r="A544" s="15">
        <v>71.28</v>
      </c>
      <c r="B544">
        <v>3</v>
      </c>
      <c r="C544">
        <v>1</v>
      </c>
      <c r="D544">
        <v>4</v>
      </c>
      <c r="F544" s="19">
        <v>71.28</v>
      </c>
      <c r="G544">
        <v>3</v>
      </c>
      <c r="H544">
        <v>1</v>
      </c>
      <c r="I544" s="11">
        <f t="shared" si="9"/>
        <v>0.75</v>
      </c>
    </row>
    <row r="545" spans="1:9" x14ac:dyDescent="0.2">
      <c r="A545" s="15">
        <v>71.3</v>
      </c>
      <c r="C545">
        <v>2</v>
      </c>
      <c r="D545">
        <v>2</v>
      </c>
      <c r="F545" s="19">
        <v>71.3</v>
      </c>
      <c r="G545">
        <v>0</v>
      </c>
      <c r="H545">
        <v>2</v>
      </c>
      <c r="I545" s="11">
        <f t="shared" si="9"/>
        <v>0</v>
      </c>
    </row>
    <row r="546" spans="1:9" x14ac:dyDescent="0.2">
      <c r="A546" s="15">
        <v>71.33</v>
      </c>
      <c r="C546">
        <v>6</v>
      </c>
      <c r="D546">
        <v>6</v>
      </c>
      <c r="F546" s="19">
        <v>71.33</v>
      </c>
      <c r="G546">
        <v>0</v>
      </c>
      <c r="H546">
        <v>6</v>
      </c>
      <c r="I546" s="11">
        <f t="shared" si="9"/>
        <v>0</v>
      </c>
    </row>
    <row r="547" spans="1:9" x14ac:dyDescent="0.2">
      <c r="A547" s="15">
        <v>71.37</v>
      </c>
      <c r="C547">
        <v>1</v>
      </c>
      <c r="D547">
        <v>1</v>
      </c>
      <c r="F547" s="19">
        <v>71.37</v>
      </c>
      <c r="G547">
        <v>0</v>
      </c>
      <c r="H547">
        <v>1</v>
      </c>
      <c r="I547" s="11">
        <f t="shared" si="9"/>
        <v>0</v>
      </c>
    </row>
    <row r="548" spans="1:9" x14ac:dyDescent="0.2">
      <c r="A548" s="15">
        <v>71.400000000000006</v>
      </c>
      <c r="B548">
        <v>1</v>
      </c>
      <c r="C548">
        <v>8</v>
      </c>
      <c r="D548">
        <v>9</v>
      </c>
      <c r="F548" s="19">
        <v>71.400000000000006</v>
      </c>
      <c r="G548">
        <v>1</v>
      </c>
      <c r="H548">
        <v>8</v>
      </c>
      <c r="I548" s="11">
        <f t="shared" si="9"/>
        <v>0.1111111111111111</v>
      </c>
    </row>
    <row r="549" spans="1:9" x14ac:dyDescent="0.2">
      <c r="A549" s="15">
        <v>71.41</v>
      </c>
      <c r="C549">
        <v>1</v>
      </c>
      <c r="D549">
        <v>1</v>
      </c>
      <c r="F549" s="19">
        <v>71.41</v>
      </c>
      <c r="G549">
        <v>0</v>
      </c>
      <c r="H549">
        <v>1</v>
      </c>
      <c r="I549" s="11">
        <f t="shared" si="9"/>
        <v>0</v>
      </c>
    </row>
    <row r="550" spans="1:9" x14ac:dyDescent="0.2">
      <c r="A550" s="15">
        <v>71.459999999999994</v>
      </c>
      <c r="C550">
        <v>2</v>
      </c>
      <c r="D550">
        <v>2</v>
      </c>
      <c r="F550" s="19">
        <v>71.459999999999994</v>
      </c>
      <c r="G550">
        <v>0</v>
      </c>
      <c r="H550">
        <v>2</v>
      </c>
      <c r="I550" s="11">
        <f t="shared" si="9"/>
        <v>0</v>
      </c>
    </row>
    <row r="551" spans="1:9" x14ac:dyDescent="0.2">
      <c r="A551" s="15">
        <v>71.52</v>
      </c>
      <c r="C551">
        <v>6</v>
      </c>
      <c r="D551">
        <v>6</v>
      </c>
      <c r="F551" s="19">
        <v>71.52</v>
      </c>
      <c r="G551">
        <v>0</v>
      </c>
      <c r="H551">
        <v>6</v>
      </c>
      <c r="I551" s="11">
        <f t="shared" si="9"/>
        <v>0</v>
      </c>
    </row>
    <row r="552" spans="1:9" x14ac:dyDescent="0.2">
      <c r="A552" s="15">
        <v>71.53</v>
      </c>
      <c r="C552">
        <v>2</v>
      </c>
      <c r="D552">
        <v>2</v>
      </c>
      <c r="F552" s="19">
        <v>71.53</v>
      </c>
      <c r="G552">
        <v>0</v>
      </c>
      <c r="H552">
        <v>2</v>
      </c>
      <c r="I552" s="11">
        <f t="shared" si="9"/>
        <v>0</v>
      </c>
    </row>
    <row r="553" spans="1:9" x14ac:dyDescent="0.2">
      <c r="A553" s="15">
        <v>71.55</v>
      </c>
      <c r="C553">
        <v>2</v>
      </c>
      <c r="D553">
        <v>2</v>
      </c>
      <c r="F553" s="19">
        <v>71.55</v>
      </c>
      <c r="G553">
        <v>0</v>
      </c>
      <c r="H553">
        <v>2</v>
      </c>
      <c r="I553" s="11">
        <f t="shared" si="9"/>
        <v>0</v>
      </c>
    </row>
    <row r="554" spans="1:9" x14ac:dyDescent="0.2">
      <c r="A554" s="15">
        <v>71.599999999999994</v>
      </c>
      <c r="B554">
        <v>3</v>
      </c>
      <c r="C554">
        <v>13</v>
      </c>
      <c r="D554">
        <v>16</v>
      </c>
      <c r="F554" s="19">
        <v>71.599999999999994</v>
      </c>
      <c r="G554">
        <v>3</v>
      </c>
      <c r="H554">
        <v>13</v>
      </c>
      <c r="I554" s="11">
        <f t="shared" si="9"/>
        <v>0.1875</v>
      </c>
    </row>
    <row r="555" spans="1:9" x14ac:dyDescent="0.2">
      <c r="A555" s="15">
        <v>71.64</v>
      </c>
      <c r="C555">
        <v>3</v>
      </c>
      <c r="D555">
        <v>3</v>
      </c>
      <c r="F555" s="19">
        <v>71.64</v>
      </c>
      <c r="G555">
        <v>0</v>
      </c>
      <c r="H555">
        <v>3</v>
      </c>
      <c r="I555" s="11">
        <f t="shared" si="9"/>
        <v>0</v>
      </c>
    </row>
    <row r="556" spans="1:9" x14ac:dyDescent="0.2">
      <c r="A556" s="15">
        <v>71.650000000000006</v>
      </c>
      <c r="C556">
        <v>1</v>
      </c>
      <c r="D556">
        <v>1</v>
      </c>
      <c r="F556" s="19">
        <v>71.650000000000006</v>
      </c>
      <c r="G556">
        <v>0</v>
      </c>
      <c r="H556">
        <v>1</v>
      </c>
      <c r="I556" s="11">
        <f t="shared" si="9"/>
        <v>0</v>
      </c>
    </row>
    <row r="557" spans="1:9" x14ac:dyDescent="0.2">
      <c r="A557" s="15">
        <v>71.67</v>
      </c>
      <c r="C557">
        <v>3</v>
      </c>
      <c r="D557">
        <v>3</v>
      </c>
      <c r="F557" s="19">
        <v>71.67</v>
      </c>
      <c r="G557">
        <v>0</v>
      </c>
      <c r="H557">
        <v>3</v>
      </c>
      <c r="I557" s="11">
        <f t="shared" si="9"/>
        <v>0</v>
      </c>
    </row>
    <row r="558" spans="1:9" x14ac:dyDescent="0.2">
      <c r="A558" s="15">
        <v>71.69</v>
      </c>
      <c r="C558">
        <v>2</v>
      </c>
      <c r="D558">
        <v>2</v>
      </c>
      <c r="F558" s="19">
        <v>71.69</v>
      </c>
      <c r="G558">
        <v>0</v>
      </c>
      <c r="H558">
        <v>2</v>
      </c>
      <c r="I558" s="11">
        <f t="shared" si="9"/>
        <v>0</v>
      </c>
    </row>
    <row r="559" spans="1:9" x14ac:dyDescent="0.2">
      <c r="A559" s="15">
        <v>71.7</v>
      </c>
      <c r="C559">
        <v>6</v>
      </c>
      <c r="D559">
        <v>6</v>
      </c>
      <c r="F559" s="19">
        <v>71.7</v>
      </c>
      <c r="G559">
        <v>0</v>
      </c>
      <c r="H559">
        <v>6</v>
      </c>
      <c r="I559" s="11">
        <f t="shared" si="9"/>
        <v>0</v>
      </c>
    </row>
    <row r="560" spans="1:9" x14ac:dyDescent="0.2">
      <c r="A560" s="15">
        <v>71.73</v>
      </c>
      <c r="C560">
        <v>1</v>
      </c>
      <c r="D560">
        <v>1</v>
      </c>
      <c r="F560" s="19">
        <v>71.73</v>
      </c>
      <c r="G560">
        <v>0</v>
      </c>
      <c r="H560">
        <v>1</v>
      </c>
      <c r="I560" s="11">
        <f t="shared" si="9"/>
        <v>0</v>
      </c>
    </row>
    <row r="561" spans="1:9" x14ac:dyDescent="0.2">
      <c r="A561" s="15">
        <v>71.739999999999995</v>
      </c>
      <c r="C561">
        <v>1</v>
      </c>
      <c r="D561">
        <v>1</v>
      </c>
      <c r="F561" s="19">
        <v>71.739999999999995</v>
      </c>
      <c r="G561">
        <v>0</v>
      </c>
      <c r="H561">
        <v>1</v>
      </c>
      <c r="I561" s="11">
        <f t="shared" si="9"/>
        <v>0</v>
      </c>
    </row>
    <row r="562" spans="1:9" x14ac:dyDescent="0.2">
      <c r="A562" s="15">
        <v>71.8</v>
      </c>
      <c r="C562">
        <v>3</v>
      </c>
      <c r="D562">
        <v>3</v>
      </c>
      <c r="F562" s="19">
        <v>71.8</v>
      </c>
      <c r="G562">
        <v>0</v>
      </c>
      <c r="H562">
        <v>3</v>
      </c>
      <c r="I562" s="11">
        <f t="shared" si="9"/>
        <v>0</v>
      </c>
    </row>
    <row r="563" spans="1:9" x14ac:dyDescent="0.2">
      <c r="A563" s="15">
        <v>71.83</v>
      </c>
      <c r="C563">
        <v>1</v>
      </c>
      <c r="D563">
        <v>1</v>
      </c>
      <c r="F563" s="19">
        <v>71.83</v>
      </c>
      <c r="G563">
        <v>0</v>
      </c>
      <c r="H563">
        <v>1</v>
      </c>
      <c r="I563" s="11">
        <f t="shared" si="9"/>
        <v>0</v>
      </c>
    </row>
    <row r="564" spans="1:9" x14ac:dyDescent="0.2">
      <c r="A564" s="15">
        <v>71.84</v>
      </c>
      <c r="C564">
        <v>5</v>
      </c>
      <c r="D564">
        <v>5</v>
      </c>
      <c r="F564" s="19">
        <v>71.84</v>
      </c>
      <c r="G564">
        <v>0</v>
      </c>
      <c r="H564">
        <v>5</v>
      </c>
      <c r="I564" s="11">
        <f t="shared" si="9"/>
        <v>0</v>
      </c>
    </row>
    <row r="565" spans="1:9" x14ac:dyDescent="0.2">
      <c r="A565" s="15">
        <v>71.87</v>
      </c>
      <c r="B565">
        <v>1</v>
      </c>
      <c r="D565">
        <v>1</v>
      </c>
      <c r="F565" s="19">
        <v>71.87</v>
      </c>
      <c r="G565">
        <v>1</v>
      </c>
      <c r="H565">
        <v>0</v>
      </c>
      <c r="I565" s="11">
        <f t="shared" si="9"/>
        <v>1</v>
      </c>
    </row>
    <row r="566" spans="1:9" x14ac:dyDescent="0.2">
      <c r="A566" s="15">
        <v>71.900000000000006</v>
      </c>
      <c r="C566">
        <v>1</v>
      </c>
      <c r="D566">
        <v>1</v>
      </c>
      <c r="F566" s="19">
        <v>71.900000000000006</v>
      </c>
      <c r="G566">
        <v>0</v>
      </c>
      <c r="H566">
        <v>1</v>
      </c>
      <c r="I566" s="11">
        <f t="shared" si="9"/>
        <v>0</v>
      </c>
    </row>
    <row r="567" spans="1:9" x14ac:dyDescent="0.2">
      <c r="A567" s="15">
        <v>71.91</v>
      </c>
      <c r="B567">
        <v>5</v>
      </c>
      <c r="D567">
        <v>5</v>
      </c>
      <c r="F567" s="19">
        <v>71.91</v>
      </c>
      <c r="G567">
        <v>5</v>
      </c>
      <c r="H567">
        <v>0</v>
      </c>
      <c r="I567" s="11">
        <f t="shared" si="9"/>
        <v>1</v>
      </c>
    </row>
    <row r="568" spans="1:9" x14ac:dyDescent="0.2">
      <c r="A568" s="15">
        <v>72</v>
      </c>
      <c r="B568">
        <v>22</v>
      </c>
      <c r="C568">
        <v>62</v>
      </c>
      <c r="D568">
        <v>84</v>
      </c>
      <c r="F568" s="19">
        <v>72</v>
      </c>
      <c r="G568">
        <v>22</v>
      </c>
      <c r="H568">
        <v>62</v>
      </c>
      <c r="I568" s="11">
        <f t="shared" si="9"/>
        <v>0.26190476190476192</v>
      </c>
    </row>
    <row r="569" spans="1:9" x14ac:dyDescent="0.2">
      <c r="A569" s="15">
        <v>72.069999999999993</v>
      </c>
      <c r="B569">
        <v>2</v>
      </c>
      <c r="C569">
        <v>8</v>
      </c>
      <c r="D569">
        <v>10</v>
      </c>
      <c r="F569" s="19">
        <v>72.069999999999993</v>
      </c>
      <c r="G569">
        <v>2</v>
      </c>
      <c r="H569">
        <v>8</v>
      </c>
      <c r="I569" s="11">
        <f t="shared" si="9"/>
        <v>0.2</v>
      </c>
    </row>
    <row r="570" spans="1:9" x14ac:dyDescent="0.2">
      <c r="A570" s="15">
        <v>72.08</v>
      </c>
      <c r="B570">
        <v>2</v>
      </c>
      <c r="C570">
        <v>2</v>
      </c>
      <c r="D570">
        <v>4</v>
      </c>
      <c r="F570" s="19">
        <v>72.08</v>
      </c>
      <c r="G570">
        <v>2</v>
      </c>
      <c r="H570">
        <v>2</v>
      </c>
      <c r="I570" s="11">
        <f t="shared" si="9"/>
        <v>0.5</v>
      </c>
    </row>
    <row r="571" spans="1:9" x14ac:dyDescent="0.2">
      <c r="A571" s="15">
        <v>72.09</v>
      </c>
      <c r="B571">
        <v>1</v>
      </c>
      <c r="D571">
        <v>1</v>
      </c>
      <c r="F571" s="19">
        <v>72.09</v>
      </c>
      <c r="G571">
        <v>1</v>
      </c>
      <c r="H571">
        <v>0</v>
      </c>
      <c r="I571" s="11">
        <f t="shared" si="9"/>
        <v>1</v>
      </c>
    </row>
    <row r="572" spans="1:9" x14ac:dyDescent="0.2">
      <c r="A572" s="15">
        <v>72.099999999999994</v>
      </c>
      <c r="C572">
        <v>5</v>
      </c>
      <c r="D572">
        <v>5</v>
      </c>
      <c r="F572" s="19">
        <v>72.099999999999994</v>
      </c>
      <c r="G572">
        <v>0</v>
      </c>
      <c r="H572">
        <v>5</v>
      </c>
      <c r="I572" s="11">
        <f t="shared" si="9"/>
        <v>0</v>
      </c>
    </row>
    <row r="573" spans="1:9" x14ac:dyDescent="0.2">
      <c r="A573" s="15">
        <v>72.12</v>
      </c>
      <c r="B573">
        <v>2</v>
      </c>
      <c r="D573">
        <v>2</v>
      </c>
      <c r="F573" s="19">
        <v>72.12</v>
      </c>
      <c r="G573">
        <v>2</v>
      </c>
      <c r="H573">
        <v>0</v>
      </c>
      <c r="I573" s="11">
        <f t="shared" si="9"/>
        <v>1</v>
      </c>
    </row>
    <row r="574" spans="1:9" x14ac:dyDescent="0.2">
      <c r="A574" s="15">
        <v>72.150000000000006</v>
      </c>
      <c r="C574">
        <v>1</v>
      </c>
      <c r="D574">
        <v>1</v>
      </c>
      <c r="F574" s="19">
        <v>72.150000000000006</v>
      </c>
      <c r="G574">
        <v>0</v>
      </c>
      <c r="H574">
        <v>1</v>
      </c>
      <c r="I574" s="11">
        <f t="shared" si="9"/>
        <v>0</v>
      </c>
    </row>
    <row r="575" spans="1:9" x14ac:dyDescent="0.2">
      <c r="A575" s="15">
        <v>72.2</v>
      </c>
      <c r="C575">
        <v>3</v>
      </c>
      <c r="D575">
        <v>3</v>
      </c>
      <c r="F575" s="19">
        <v>72.2</v>
      </c>
      <c r="G575">
        <v>0</v>
      </c>
      <c r="H575">
        <v>3</v>
      </c>
      <c r="I575" s="11">
        <f t="shared" si="9"/>
        <v>0</v>
      </c>
    </row>
    <row r="576" spans="1:9" x14ac:dyDescent="0.2">
      <c r="A576" s="15">
        <v>72.22</v>
      </c>
      <c r="B576">
        <v>1</v>
      </c>
      <c r="C576">
        <v>2</v>
      </c>
      <c r="D576">
        <v>3</v>
      </c>
      <c r="F576" s="19">
        <v>72.22</v>
      </c>
      <c r="G576">
        <v>1</v>
      </c>
      <c r="H576">
        <v>2</v>
      </c>
      <c r="I576" s="11">
        <f t="shared" si="9"/>
        <v>0.33333333333333331</v>
      </c>
    </row>
    <row r="577" spans="1:9" x14ac:dyDescent="0.2">
      <c r="A577" s="15">
        <v>72.239999999999995</v>
      </c>
      <c r="C577">
        <v>8</v>
      </c>
      <c r="D577">
        <v>8</v>
      </c>
      <c r="F577" s="19">
        <v>72.239999999999995</v>
      </c>
      <c r="G577">
        <v>0</v>
      </c>
      <c r="H577">
        <v>8</v>
      </c>
      <c r="I577" s="11">
        <f t="shared" si="9"/>
        <v>0</v>
      </c>
    </row>
    <row r="578" spans="1:9" x14ac:dyDescent="0.2">
      <c r="A578" s="15">
        <v>72.25</v>
      </c>
      <c r="B578">
        <v>58</v>
      </c>
      <c r="C578">
        <v>235</v>
      </c>
      <c r="D578">
        <v>293</v>
      </c>
      <c r="F578" s="19">
        <v>72.25</v>
      </c>
      <c r="G578">
        <v>58</v>
      </c>
      <c r="H578">
        <v>235</v>
      </c>
      <c r="I578" s="11">
        <f t="shared" si="9"/>
        <v>0.19795221843003413</v>
      </c>
    </row>
    <row r="579" spans="1:9" x14ac:dyDescent="0.2">
      <c r="A579" s="15">
        <v>72.260000000000005</v>
      </c>
      <c r="C579">
        <v>1</v>
      </c>
      <c r="D579">
        <v>1</v>
      </c>
      <c r="F579" s="19">
        <v>72.260000000000005</v>
      </c>
      <c r="G579">
        <v>0</v>
      </c>
      <c r="H579">
        <v>1</v>
      </c>
      <c r="I579" s="11">
        <f t="shared" si="9"/>
        <v>0</v>
      </c>
    </row>
    <row r="580" spans="1:9" x14ac:dyDescent="0.2">
      <c r="A580" s="15">
        <v>72.31</v>
      </c>
      <c r="C580">
        <v>1</v>
      </c>
      <c r="D580">
        <v>1</v>
      </c>
      <c r="F580" s="19">
        <v>72.31</v>
      </c>
      <c r="G580">
        <v>0</v>
      </c>
      <c r="H580">
        <v>1</v>
      </c>
      <c r="I580" s="11">
        <f t="shared" ref="I580:I643" si="10">G580/(G580+H580)</f>
        <v>0</v>
      </c>
    </row>
    <row r="581" spans="1:9" x14ac:dyDescent="0.2">
      <c r="A581" s="15">
        <v>72.36</v>
      </c>
      <c r="C581">
        <v>3</v>
      </c>
      <c r="D581">
        <v>3</v>
      </c>
      <c r="F581" s="19">
        <v>72.36</v>
      </c>
      <c r="G581">
        <v>0</v>
      </c>
      <c r="H581">
        <v>3</v>
      </c>
      <c r="I581" s="11">
        <f t="shared" si="10"/>
        <v>0</v>
      </c>
    </row>
    <row r="582" spans="1:9" x14ac:dyDescent="0.2">
      <c r="A582" s="15">
        <v>72.37</v>
      </c>
      <c r="C582">
        <v>1</v>
      </c>
      <c r="D582">
        <v>1</v>
      </c>
      <c r="F582" s="19">
        <v>72.37</v>
      </c>
      <c r="G582">
        <v>0</v>
      </c>
      <c r="H582">
        <v>1</v>
      </c>
      <c r="I582" s="11">
        <f t="shared" si="10"/>
        <v>0</v>
      </c>
    </row>
    <row r="583" spans="1:9" x14ac:dyDescent="0.2">
      <c r="A583" s="15">
        <v>72.38</v>
      </c>
      <c r="B583">
        <v>1</v>
      </c>
      <c r="C583">
        <v>6</v>
      </c>
      <c r="D583">
        <v>7</v>
      </c>
      <c r="F583" s="19">
        <v>72.38</v>
      </c>
      <c r="G583">
        <v>1</v>
      </c>
      <c r="H583">
        <v>6</v>
      </c>
      <c r="I583" s="11">
        <f t="shared" si="10"/>
        <v>0.14285714285714285</v>
      </c>
    </row>
    <row r="584" spans="1:9" x14ac:dyDescent="0.2">
      <c r="A584" s="15">
        <v>72.400000000000006</v>
      </c>
      <c r="C584">
        <v>2</v>
      </c>
      <c r="D584">
        <v>2</v>
      </c>
      <c r="F584" s="19">
        <v>72.400000000000006</v>
      </c>
      <c r="G584">
        <v>0</v>
      </c>
      <c r="H584">
        <v>2</v>
      </c>
      <c r="I584" s="11">
        <f t="shared" si="10"/>
        <v>0</v>
      </c>
    </row>
    <row r="585" spans="1:9" x14ac:dyDescent="0.2">
      <c r="A585" s="15">
        <v>72.42</v>
      </c>
      <c r="C585">
        <v>5</v>
      </c>
      <c r="D585">
        <v>5</v>
      </c>
      <c r="F585" s="19">
        <v>72.42</v>
      </c>
      <c r="G585">
        <v>0</v>
      </c>
      <c r="H585">
        <v>5</v>
      </c>
      <c r="I585" s="11">
        <f t="shared" si="10"/>
        <v>0</v>
      </c>
    </row>
    <row r="586" spans="1:9" x14ac:dyDescent="0.2">
      <c r="A586" s="15">
        <v>72.47</v>
      </c>
      <c r="C586">
        <v>1</v>
      </c>
      <c r="D586">
        <v>1</v>
      </c>
      <c r="F586" s="19">
        <v>72.47</v>
      </c>
      <c r="G586">
        <v>0</v>
      </c>
      <c r="H586">
        <v>1</v>
      </c>
      <c r="I586" s="11">
        <f t="shared" si="10"/>
        <v>0</v>
      </c>
    </row>
    <row r="587" spans="1:9" x14ac:dyDescent="0.2">
      <c r="A587" s="15">
        <v>72.489999999999995</v>
      </c>
      <c r="C587">
        <v>1</v>
      </c>
      <c r="D587">
        <v>1</v>
      </c>
      <c r="F587" s="19">
        <v>72.489999999999995</v>
      </c>
      <c r="G587">
        <v>0</v>
      </c>
      <c r="H587">
        <v>1</v>
      </c>
      <c r="I587" s="11">
        <f t="shared" si="10"/>
        <v>0</v>
      </c>
    </row>
    <row r="588" spans="1:9" x14ac:dyDescent="0.2">
      <c r="A588" s="15">
        <v>72.5</v>
      </c>
      <c r="B588">
        <v>1</v>
      </c>
      <c r="C588">
        <v>16</v>
      </c>
      <c r="D588">
        <v>17</v>
      </c>
      <c r="F588" s="19">
        <v>72.5</v>
      </c>
      <c r="G588">
        <v>1</v>
      </c>
      <c r="H588">
        <v>16</v>
      </c>
      <c r="I588" s="11">
        <f t="shared" si="10"/>
        <v>5.8823529411764705E-2</v>
      </c>
    </row>
    <row r="589" spans="1:9" x14ac:dyDescent="0.2">
      <c r="A589" s="15">
        <v>72.58</v>
      </c>
      <c r="C589">
        <v>1</v>
      </c>
      <c r="D589">
        <v>1</v>
      </c>
      <c r="F589" s="19">
        <v>72.58</v>
      </c>
      <c r="G589">
        <v>0</v>
      </c>
      <c r="H589">
        <v>1</v>
      </c>
      <c r="I589" s="11">
        <f t="shared" si="10"/>
        <v>0</v>
      </c>
    </row>
    <row r="590" spans="1:9" x14ac:dyDescent="0.2">
      <c r="A590" s="15">
        <v>72.63</v>
      </c>
      <c r="C590">
        <v>1</v>
      </c>
      <c r="D590">
        <v>1</v>
      </c>
      <c r="F590" s="19">
        <v>72.63</v>
      </c>
      <c r="G590">
        <v>0</v>
      </c>
      <c r="H590">
        <v>1</v>
      </c>
      <c r="I590" s="11">
        <f t="shared" si="10"/>
        <v>0</v>
      </c>
    </row>
    <row r="591" spans="1:9" x14ac:dyDescent="0.2">
      <c r="A591" s="15">
        <v>72.64</v>
      </c>
      <c r="C591">
        <v>1</v>
      </c>
      <c r="D591">
        <v>1</v>
      </c>
      <c r="F591" s="19">
        <v>72.64</v>
      </c>
      <c r="G591">
        <v>0</v>
      </c>
      <c r="H591">
        <v>1</v>
      </c>
      <c r="I591" s="11">
        <f t="shared" si="10"/>
        <v>0</v>
      </c>
    </row>
    <row r="592" spans="1:9" x14ac:dyDescent="0.2">
      <c r="A592" s="15">
        <v>72.67</v>
      </c>
      <c r="B592">
        <v>1</v>
      </c>
      <c r="C592">
        <v>1</v>
      </c>
      <c r="D592">
        <v>2</v>
      </c>
      <c r="F592" s="19">
        <v>72.67</v>
      </c>
      <c r="G592">
        <v>1</v>
      </c>
      <c r="H592">
        <v>1</v>
      </c>
      <c r="I592" s="11">
        <f t="shared" si="10"/>
        <v>0.5</v>
      </c>
    </row>
    <row r="593" spans="1:9" x14ac:dyDescent="0.2">
      <c r="A593" s="15">
        <v>72.69</v>
      </c>
      <c r="C593">
        <v>1</v>
      </c>
      <c r="D593">
        <v>1</v>
      </c>
      <c r="F593" s="19">
        <v>72.69</v>
      </c>
      <c r="G593">
        <v>0</v>
      </c>
      <c r="H593">
        <v>1</v>
      </c>
      <c r="I593" s="11">
        <f t="shared" si="10"/>
        <v>0</v>
      </c>
    </row>
    <row r="594" spans="1:9" x14ac:dyDescent="0.2">
      <c r="A594" s="15">
        <v>72.72</v>
      </c>
      <c r="C594">
        <v>1</v>
      </c>
      <c r="D594">
        <v>1</v>
      </c>
      <c r="F594" s="19">
        <v>72.72</v>
      </c>
      <c r="G594">
        <v>0</v>
      </c>
      <c r="H594">
        <v>1</v>
      </c>
      <c r="I594" s="11">
        <f t="shared" si="10"/>
        <v>0</v>
      </c>
    </row>
    <row r="595" spans="1:9" x14ac:dyDescent="0.2">
      <c r="A595" s="15">
        <v>72.75</v>
      </c>
      <c r="B595">
        <v>2</v>
      </c>
      <c r="C595">
        <v>49</v>
      </c>
      <c r="D595">
        <v>51</v>
      </c>
      <c r="F595" s="19">
        <v>72.75</v>
      </c>
      <c r="G595">
        <v>2</v>
      </c>
      <c r="H595">
        <v>49</v>
      </c>
      <c r="I595" s="11">
        <f t="shared" si="10"/>
        <v>3.9215686274509803E-2</v>
      </c>
    </row>
    <row r="596" spans="1:9" x14ac:dyDescent="0.2">
      <c r="A596" s="15">
        <v>72.760000000000005</v>
      </c>
      <c r="B596">
        <v>3</v>
      </c>
      <c r="C596">
        <v>18</v>
      </c>
      <c r="D596">
        <v>21</v>
      </c>
      <c r="F596" s="19">
        <v>72.760000000000005</v>
      </c>
      <c r="G596">
        <v>3</v>
      </c>
      <c r="H596">
        <v>18</v>
      </c>
      <c r="I596" s="11">
        <f t="shared" si="10"/>
        <v>0.14285714285714285</v>
      </c>
    </row>
    <row r="597" spans="1:9" x14ac:dyDescent="0.2">
      <c r="A597" s="15">
        <v>72.77</v>
      </c>
      <c r="C597">
        <v>2</v>
      </c>
      <c r="D597">
        <v>2</v>
      </c>
      <c r="F597" s="19">
        <v>72.77</v>
      </c>
      <c r="G597">
        <v>0</v>
      </c>
      <c r="H597">
        <v>2</v>
      </c>
      <c r="I597" s="11">
        <f t="shared" si="10"/>
        <v>0</v>
      </c>
    </row>
    <row r="598" spans="1:9" x14ac:dyDescent="0.2">
      <c r="A598" s="15">
        <v>72.8</v>
      </c>
      <c r="B598">
        <v>5</v>
      </c>
      <c r="C598">
        <v>8</v>
      </c>
      <c r="D598">
        <v>13</v>
      </c>
      <c r="F598" s="19">
        <v>72.8</v>
      </c>
      <c r="G598">
        <v>5</v>
      </c>
      <c r="H598">
        <v>8</v>
      </c>
      <c r="I598" s="11">
        <f t="shared" si="10"/>
        <v>0.38461538461538464</v>
      </c>
    </row>
    <row r="599" spans="1:9" x14ac:dyDescent="0.2">
      <c r="A599" s="15">
        <v>72.84</v>
      </c>
      <c r="C599">
        <v>1</v>
      </c>
      <c r="D599">
        <v>1</v>
      </c>
      <c r="F599" s="19">
        <v>72.84</v>
      </c>
      <c r="G599">
        <v>0</v>
      </c>
      <c r="H599">
        <v>1</v>
      </c>
      <c r="I599" s="11">
        <f t="shared" si="10"/>
        <v>0</v>
      </c>
    </row>
    <row r="600" spans="1:9" x14ac:dyDescent="0.2">
      <c r="A600" s="15">
        <v>72.900000000000006</v>
      </c>
      <c r="B600">
        <v>16</v>
      </c>
      <c r="C600">
        <v>5</v>
      </c>
      <c r="D600">
        <v>21</v>
      </c>
      <c r="F600" s="19">
        <v>72.900000000000006</v>
      </c>
      <c r="G600">
        <v>16</v>
      </c>
      <c r="H600">
        <v>5</v>
      </c>
      <c r="I600" s="11">
        <f t="shared" si="10"/>
        <v>0.76190476190476186</v>
      </c>
    </row>
    <row r="601" spans="1:9" x14ac:dyDescent="0.2">
      <c r="A601" s="15">
        <v>72.91</v>
      </c>
      <c r="C601">
        <v>1</v>
      </c>
      <c r="D601">
        <v>1</v>
      </c>
      <c r="F601" s="19">
        <v>72.91</v>
      </c>
      <c r="G601">
        <v>0</v>
      </c>
      <c r="H601">
        <v>1</v>
      </c>
      <c r="I601" s="11">
        <f t="shared" si="10"/>
        <v>0</v>
      </c>
    </row>
    <row r="602" spans="1:9" x14ac:dyDescent="0.2">
      <c r="A602" s="15">
        <v>72.930000000000007</v>
      </c>
      <c r="C602">
        <v>2</v>
      </c>
      <c r="D602">
        <v>2</v>
      </c>
      <c r="F602" s="19">
        <v>72.930000000000007</v>
      </c>
      <c r="G602">
        <v>0</v>
      </c>
      <c r="H602">
        <v>2</v>
      </c>
      <c r="I602" s="11">
        <f t="shared" si="10"/>
        <v>0</v>
      </c>
    </row>
    <row r="603" spans="1:9" x14ac:dyDescent="0.2">
      <c r="A603" s="15">
        <v>72.959999999999994</v>
      </c>
      <c r="C603">
        <v>1</v>
      </c>
      <c r="D603">
        <v>1</v>
      </c>
      <c r="F603" s="19">
        <v>72.959999999999994</v>
      </c>
      <c r="G603">
        <v>0</v>
      </c>
      <c r="H603">
        <v>1</v>
      </c>
      <c r="I603" s="11">
        <f t="shared" si="10"/>
        <v>0</v>
      </c>
    </row>
    <row r="604" spans="1:9" x14ac:dyDescent="0.2">
      <c r="A604" s="15">
        <v>73</v>
      </c>
      <c r="C604">
        <v>97</v>
      </c>
      <c r="D604">
        <v>97</v>
      </c>
      <c r="F604" s="19">
        <v>73</v>
      </c>
      <c r="G604">
        <v>0</v>
      </c>
      <c r="H604">
        <v>97</v>
      </c>
      <c r="I604" s="11">
        <f t="shared" si="10"/>
        <v>0</v>
      </c>
    </row>
    <row r="605" spans="1:9" x14ac:dyDescent="0.2">
      <c r="A605" s="15">
        <v>73.03</v>
      </c>
      <c r="C605">
        <v>1</v>
      </c>
      <c r="D605">
        <v>1</v>
      </c>
      <c r="F605" s="19">
        <v>73.03</v>
      </c>
      <c r="G605">
        <v>0</v>
      </c>
      <c r="H605">
        <v>1</v>
      </c>
      <c r="I605" s="11">
        <f t="shared" si="10"/>
        <v>0</v>
      </c>
    </row>
    <row r="606" spans="1:9" x14ac:dyDescent="0.2">
      <c r="A606" s="15">
        <v>73.069999999999993</v>
      </c>
      <c r="C606">
        <v>3</v>
      </c>
      <c r="D606">
        <v>3</v>
      </c>
      <c r="F606" s="19">
        <v>73.069999999999993</v>
      </c>
      <c r="G606">
        <v>0</v>
      </c>
      <c r="H606">
        <v>3</v>
      </c>
      <c r="I606" s="11">
        <f t="shared" si="10"/>
        <v>0</v>
      </c>
    </row>
    <row r="607" spans="1:9" x14ac:dyDescent="0.2">
      <c r="A607" s="15">
        <v>73.08</v>
      </c>
      <c r="B607">
        <v>1</v>
      </c>
      <c r="C607">
        <v>2</v>
      </c>
      <c r="D607">
        <v>3</v>
      </c>
      <c r="F607" s="19">
        <v>73.08</v>
      </c>
      <c r="G607">
        <v>1</v>
      </c>
      <c r="H607">
        <v>2</v>
      </c>
      <c r="I607" s="11">
        <f t="shared" si="10"/>
        <v>0.33333333333333331</v>
      </c>
    </row>
    <row r="608" spans="1:9" x14ac:dyDescent="0.2">
      <c r="A608" s="15">
        <v>73.099999999999994</v>
      </c>
      <c r="B608">
        <v>5</v>
      </c>
      <c r="C608">
        <v>5</v>
      </c>
      <c r="D608">
        <v>10</v>
      </c>
      <c r="F608" s="19">
        <v>73.099999999999994</v>
      </c>
      <c r="G608">
        <v>5</v>
      </c>
      <c r="H608">
        <v>5</v>
      </c>
      <c r="I608" s="11">
        <f t="shared" si="10"/>
        <v>0.5</v>
      </c>
    </row>
    <row r="609" spans="1:9" x14ac:dyDescent="0.2">
      <c r="A609" s="15">
        <v>73.12</v>
      </c>
      <c r="B609">
        <v>1</v>
      </c>
      <c r="D609">
        <v>1</v>
      </c>
      <c r="F609" s="19">
        <v>73.12</v>
      </c>
      <c r="G609">
        <v>1</v>
      </c>
      <c r="H609">
        <v>0</v>
      </c>
      <c r="I609" s="11">
        <f t="shared" si="10"/>
        <v>1</v>
      </c>
    </row>
    <row r="610" spans="1:9" x14ac:dyDescent="0.2">
      <c r="A610" s="15">
        <v>73.150000000000006</v>
      </c>
      <c r="C610">
        <v>10</v>
      </c>
      <c r="D610">
        <v>10</v>
      </c>
      <c r="F610" s="19">
        <v>73.150000000000006</v>
      </c>
      <c r="G610">
        <v>0</v>
      </c>
      <c r="H610">
        <v>10</v>
      </c>
      <c r="I610" s="11">
        <f t="shared" si="10"/>
        <v>0</v>
      </c>
    </row>
    <row r="611" spans="1:9" x14ac:dyDescent="0.2">
      <c r="A611" s="15">
        <v>73.2</v>
      </c>
      <c r="C611">
        <v>4</v>
      </c>
      <c r="D611">
        <v>4</v>
      </c>
      <c r="F611" s="19">
        <v>73.2</v>
      </c>
      <c r="G611">
        <v>0</v>
      </c>
      <c r="H611">
        <v>4</v>
      </c>
      <c r="I611" s="11">
        <f t="shared" si="10"/>
        <v>0</v>
      </c>
    </row>
    <row r="612" spans="1:9" x14ac:dyDescent="0.2">
      <c r="A612" s="15">
        <v>73.209999999999994</v>
      </c>
      <c r="C612">
        <v>1</v>
      </c>
      <c r="D612">
        <v>1</v>
      </c>
      <c r="F612" s="19">
        <v>73.209999999999994</v>
      </c>
      <c r="G612">
        <v>0</v>
      </c>
      <c r="H612">
        <v>1</v>
      </c>
      <c r="I612" s="11">
        <f t="shared" si="10"/>
        <v>0</v>
      </c>
    </row>
    <row r="613" spans="1:9" x14ac:dyDescent="0.2">
      <c r="A613" s="15">
        <v>73.3</v>
      </c>
      <c r="C613">
        <v>1</v>
      </c>
      <c r="D613">
        <v>1</v>
      </c>
      <c r="F613" s="19">
        <v>73.3</v>
      </c>
      <c r="G613">
        <v>0</v>
      </c>
      <c r="H613">
        <v>1</v>
      </c>
      <c r="I613" s="11">
        <f t="shared" si="10"/>
        <v>0</v>
      </c>
    </row>
    <row r="614" spans="1:9" x14ac:dyDescent="0.2">
      <c r="A614" s="15">
        <v>73.319999999999993</v>
      </c>
      <c r="C614">
        <v>1</v>
      </c>
      <c r="D614">
        <v>1</v>
      </c>
      <c r="F614" s="19">
        <v>73.319999999999993</v>
      </c>
      <c r="G614">
        <v>0</v>
      </c>
      <c r="H614">
        <v>1</v>
      </c>
      <c r="I614" s="11">
        <f t="shared" si="10"/>
        <v>0</v>
      </c>
    </row>
    <row r="615" spans="1:9" x14ac:dyDescent="0.2">
      <c r="A615" s="15">
        <v>73.349999999999994</v>
      </c>
      <c r="C615">
        <v>4</v>
      </c>
      <c r="D615">
        <v>4</v>
      </c>
      <c r="F615" s="19">
        <v>73.349999999999994</v>
      </c>
      <c r="G615">
        <v>0</v>
      </c>
      <c r="H615">
        <v>4</v>
      </c>
      <c r="I615" s="11">
        <f t="shared" si="10"/>
        <v>0</v>
      </c>
    </row>
    <row r="616" spans="1:9" x14ac:dyDescent="0.2">
      <c r="A616" s="15">
        <v>73.37</v>
      </c>
      <c r="C616">
        <v>10</v>
      </c>
      <c r="D616">
        <v>10</v>
      </c>
      <c r="F616" s="19">
        <v>73.37</v>
      </c>
      <c r="G616">
        <v>0</v>
      </c>
      <c r="H616">
        <v>10</v>
      </c>
      <c r="I616" s="11">
        <f t="shared" si="10"/>
        <v>0</v>
      </c>
    </row>
    <row r="617" spans="1:9" x14ac:dyDescent="0.2">
      <c r="A617" s="15">
        <v>73.39</v>
      </c>
      <c r="C617">
        <v>1</v>
      </c>
      <c r="D617">
        <v>1</v>
      </c>
      <c r="F617" s="19">
        <v>73.39</v>
      </c>
      <c r="G617">
        <v>0</v>
      </c>
      <c r="H617">
        <v>1</v>
      </c>
      <c r="I617" s="11">
        <f t="shared" si="10"/>
        <v>0</v>
      </c>
    </row>
    <row r="618" spans="1:9" x14ac:dyDescent="0.2">
      <c r="A618" s="15">
        <v>73.41</v>
      </c>
      <c r="C618">
        <v>2</v>
      </c>
      <c r="D618">
        <v>2</v>
      </c>
      <c r="F618" s="19">
        <v>73.41</v>
      </c>
      <c r="G618">
        <v>0</v>
      </c>
      <c r="H618">
        <v>2</v>
      </c>
      <c r="I618" s="11">
        <f t="shared" si="10"/>
        <v>0</v>
      </c>
    </row>
    <row r="619" spans="1:9" x14ac:dyDescent="0.2">
      <c r="A619" s="15">
        <v>73.42</v>
      </c>
      <c r="B619">
        <v>2</v>
      </c>
      <c r="D619">
        <v>2</v>
      </c>
      <c r="F619" s="19">
        <v>73.42</v>
      </c>
      <c r="G619">
        <v>2</v>
      </c>
      <c r="H619">
        <v>0</v>
      </c>
      <c r="I619" s="11">
        <f t="shared" si="10"/>
        <v>1</v>
      </c>
    </row>
    <row r="620" spans="1:9" x14ac:dyDescent="0.2">
      <c r="A620" s="15">
        <v>73.45</v>
      </c>
      <c r="B620">
        <v>1</v>
      </c>
      <c r="D620">
        <v>1</v>
      </c>
      <c r="F620" s="19">
        <v>73.45</v>
      </c>
      <c r="G620">
        <v>1</v>
      </c>
      <c r="H620">
        <v>0</v>
      </c>
      <c r="I620" s="11">
        <f t="shared" si="10"/>
        <v>1</v>
      </c>
    </row>
    <row r="621" spans="1:9" x14ac:dyDescent="0.2">
      <c r="A621" s="15">
        <v>73.459999999999994</v>
      </c>
      <c r="B621">
        <v>2</v>
      </c>
      <c r="C621">
        <v>1</v>
      </c>
      <c r="D621">
        <v>3</v>
      </c>
      <c r="F621" s="19">
        <v>73.459999999999994</v>
      </c>
      <c r="G621">
        <v>2</v>
      </c>
      <c r="H621">
        <v>1</v>
      </c>
      <c r="I621" s="11">
        <f t="shared" si="10"/>
        <v>0.66666666666666663</v>
      </c>
    </row>
    <row r="622" spans="1:9" x14ac:dyDescent="0.2">
      <c r="A622" s="15">
        <v>73.5</v>
      </c>
      <c r="B622">
        <v>2</v>
      </c>
      <c r="D622">
        <v>2</v>
      </c>
      <c r="F622" s="19">
        <v>73.5</v>
      </c>
      <c r="G622">
        <v>2</v>
      </c>
      <c r="H622">
        <v>0</v>
      </c>
      <c r="I622" s="11">
        <f t="shared" si="10"/>
        <v>1</v>
      </c>
    </row>
    <row r="623" spans="1:9" x14ac:dyDescent="0.2">
      <c r="A623" s="15">
        <v>73.510000000000005</v>
      </c>
      <c r="C623">
        <v>2</v>
      </c>
      <c r="D623">
        <v>2</v>
      </c>
      <c r="F623" s="19">
        <v>73.510000000000005</v>
      </c>
      <c r="G623">
        <v>0</v>
      </c>
      <c r="H623">
        <v>2</v>
      </c>
      <c r="I623" s="11">
        <f t="shared" si="10"/>
        <v>0</v>
      </c>
    </row>
    <row r="624" spans="1:9" x14ac:dyDescent="0.2">
      <c r="A624" s="15">
        <v>73.56</v>
      </c>
      <c r="B624">
        <v>1</v>
      </c>
      <c r="D624">
        <v>1</v>
      </c>
      <c r="F624" s="19">
        <v>73.56</v>
      </c>
      <c r="G624">
        <v>1</v>
      </c>
      <c r="H624">
        <v>0</v>
      </c>
      <c r="I624" s="11">
        <f t="shared" si="10"/>
        <v>1</v>
      </c>
    </row>
    <row r="625" spans="1:9" x14ac:dyDescent="0.2">
      <c r="A625" s="15">
        <v>73.599999999999994</v>
      </c>
      <c r="B625">
        <v>1</v>
      </c>
      <c r="C625">
        <v>5</v>
      </c>
      <c r="D625">
        <v>6</v>
      </c>
      <c r="F625" s="19">
        <v>73.599999999999994</v>
      </c>
      <c r="G625">
        <v>1</v>
      </c>
      <c r="H625">
        <v>5</v>
      </c>
      <c r="I625" s="11">
        <f t="shared" si="10"/>
        <v>0.16666666666666666</v>
      </c>
    </row>
    <row r="626" spans="1:9" x14ac:dyDescent="0.2">
      <c r="A626" s="15">
        <v>73.61</v>
      </c>
      <c r="C626">
        <v>1</v>
      </c>
      <c r="D626">
        <v>1</v>
      </c>
      <c r="F626" s="19">
        <v>73.61</v>
      </c>
      <c r="G626">
        <v>0</v>
      </c>
      <c r="H626">
        <v>1</v>
      </c>
      <c r="I626" s="11">
        <f t="shared" si="10"/>
        <v>0</v>
      </c>
    </row>
    <row r="627" spans="1:9" x14ac:dyDescent="0.2">
      <c r="A627" s="15">
        <v>73.64</v>
      </c>
      <c r="C627">
        <v>1</v>
      </c>
      <c r="D627">
        <v>1</v>
      </c>
      <c r="F627" s="19">
        <v>73.64</v>
      </c>
      <c r="G627">
        <v>0</v>
      </c>
      <c r="H627">
        <v>1</v>
      </c>
      <c r="I627" s="11">
        <f t="shared" si="10"/>
        <v>0</v>
      </c>
    </row>
    <row r="628" spans="1:9" x14ac:dyDescent="0.2">
      <c r="A628" s="15">
        <v>73.650000000000006</v>
      </c>
      <c r="B628">
        <v>1</v>
      </c>
      <c r="D628">
        <v>1</v>
      </c>
      <c r="F628" s="19">
        <v>73.650000000000006</v>
      </c>
      <c r="G628">
        <v>1</v>
      </c>
      <c r="H628">
        <v>0</v>
      </c>
      <c r="I628" s="11">
        <f t="shared" si="10"/>
        <v>1</v>
      </c>
    </row>
    <row r="629" spans="1:9" x14ac:dyDescent="0.2">
      <c r="A629" s="15">
        <v>73.67</v>
      </c>
      <c r="B629">
        <v>1</v>
      </c>
      <c r="D629">
        <v>1</v>
      </c>
      <c r="F629" s="19">
        <v>73.67</v>
      </c>
      <c r="G629">
        <v>1</v>
      </c>
      <c r="H629">
        <v>0</v>
      </c>
      <c r="I629" s="11">
        <f t="shared" si="10"/>
        <v>1</v>
      </c>
    </row>
    <row r="630" spans="1:9" x14ac:dyDescent="0.2">
      <c r="A630" s="15">
        <v>73.73</v>
      </c>
      <c r="C630">
        <v>1</v>
      </c>
      <c r="D630">
        <v>1</v>
      </c>
      <c r="F630" s="19">
        <v>73.73</v>
      </c>
      <c r="G630">
        <v>0</v>
      </c>
      <c r="H630">
        <v>1</v>
      </c>
      <c r="I630" s="11">
        <f t="shared" si="10"/>
        <v>0</v>
      </c>
    </row>
    <row r="631" spans="1:9" x14ac:dyDescent="0.2">
      <c r="A631" s="15">
        <v>73.739999999999995</v>
      </c>
      <c r="B631">
        <v>2</v>
      </c>
      <c r="C631">
        <v>4</v>
      </c>
      <c r="D631">
        <v>6</v>
      </c>
      <c r="F631" s="19">
        <v>73.739999999999995</v>
      </c>
      <c r="G631">
        <v>2</v>
      </c>
      <c r="H631">
        <v>4</v>
      </c>
      <c r="I631" s="11">
        <f t="shared" si="10"/>
        <v>0.33333333333333331</v>
      </c>
    </row>
    <row r="632" spans="1:9" x14ac:dyDescent="0.2">
      <c r="A632" s="15">
        <v>73.77</v>
      </c>
      <c r="C632">
        <v>1</v>
      </c>
      <c r="D632">
        <v>1</v>
      </c>
      <c r="F632" s="19">
        <v>73.77</v>
      </c>
      <c r="G632">
        <v>0</v>
      </c>
      <c r="H632">
        <v>1</v>
      </c>
      <c r="I632" s="11">
        <f t="shared" si="10"/>
        <v>0</v>
      </c>
    </row>
    <row r="633" spans="1:9" x14ac:dyDescent="0.2">
      <c r="A633" s="15">
        <v>73.8</v>
      </c>
      <c r="B633">
        <v>1</v>
      </c>
      <c r="C633">
        <v>8</v>
      </c>
      <c r="D633">
        <v>9</v>
      </c>
      <c r="F633" s="19">
        <v>73.8</v>
      </c>
      <c r="G633">
        <v>1</v>
      </c>
      <c r="H633">
        <v>8</v>
      </c>
      <c r="I633" s="11">
        <f t="shared" si="10"/>
        <v>0.1111111111111111</v>
      </c>
    </row>
    <row r="634" spans="1:9" x14ac:dyDescent="0.2">
      <c r="A634" s="15">
        <v>73.81</v>
      </c>
      <c r="C634">
        <v>2</v>
      </c>
      <c r="D634">
        <v>2</v>
      </c>
      <c r="F634" s="19">
        <v>73.81</v>
      </c>
      <c r="G634">
        <v>0</v>
      </c>
      <c r="H634">
        <v>2</v>
      </c>
      <c r="I634" s="11">
        <f t="shared" si="10"/>
        <v>0</v>
      </c>
    </row>
    <row r="635" spans="1:9" x14ac:dyDescent="0.2">
      <c r="A635" s="15">
        <v>73.83</v>
      </c>
      <c r="C635">
        <v>1</v>
      </c>
      <c r="D635">
        <v>1</v>
      </c>
      <c r="F635" s="19">
        <v>73.83</v>
      </c>
      <c r="G635">
        <v>0</v>
      </c>
      <c r="H635">
        <v>1</v>
      </c>
      <c r="I635" s="11">
        <f t="shared" si="10"/>
        <v>0</v>
      </c>
    </row>
    <row r="636" spans="1:9" x14ac:dyDescent="0.2">
      <c r="A636" s="15">
        <v>73.87</v>
      </c>
      <c r="C636">
        <v>1</v>
      </c>
      <c r="D636">
        <v>1</v>
      </c>
      <c r="F636" s="19">
        <v>73.87</v>
      </c>
      <c r="G636">
        <v>0</v>
      </c>
      <c r="H636">
        <v>1</v>
      </c>
      <c r="I636" s="11">
        <f t="shared" si="10"/>
        <v>0</v>
      </c>
    </row>
    <row r="637" spans="1:9" x14ac:dyDescent="0.2">
      <c r="A637" s="15">
        <v>73.88</v>
      </c>
      <c r="C637">
        <v>3</v>
      </c>
      <c r="D637">
        <v>3</v>
      </c>
      <c r="F637" s="19">
        <v>73.88</v>
      </c>
      <c r="G637">
        <v>0</v>
      </c>
      <c r="H637">
        <v>3</v>
      </c>
      <c r="I637" s="11">
        <f t="shared" si="10"/>
        <v>0</v>
      </c>
    </row>
    <row r="638" spans="1:9" x14ac:dyDescent="0.2">
      <c r="A638" s="15">
        <v>73.900000000000006</v>
      </c>
      <c r="B638">
        <v>3</v>
      </c>
      <c r="C638">
        <v>16</v>
      </c>
      <c r="D638">
        <v>19</v>
      </c>
      <c r="F638" s="19">
        <v>73.900000000000006</v>
      </c>
      <c r="G638">
        <v>3</v>
      </c>
      <c r="H638">
        <v>16</v>
      </c>
      <c r="I638" s="11">
        <f t="shared" si="10"/>
        <v>0.15789473684210525</v>
      </c>
    </row>
    <row r="639" spans="1:9" x14ac:dyDescent="0.2">
      <c r="A639" s="15">
        <v>73.92</v>
      </c>
      <c r="C639">
        <v>6</v>
      </c>
      <c r="D639">
        <v>6</v>
      </c>
      <c r="F639" s="19">
        <v>73.92</v>
      </c>
      <c r="G639">
        <v>0</v>
      </c>
      <c r="H639">
        <v>6</v>
      </c>
      <c r="I639" s="11">
        <f t="shared" si="10"/>
        <v>0</v>
      </c>
    </row>
    <row r="640" spans="1:9" x14ac:dyDescent="0.2">
      <c r="A640" s="15">
        <v>73.95</v>
      </c>
      <c r="B640">
        <v>44</v>
      </c>
      <c r="C640">
        <v>25</v>
      </c>
      <c r="D640">
        <v>69</v>
      </c>
      <c r="F640" s="19">
        <v>73.95</v>
      </c>
      <c r="G640">
        <v>44</v>
      </c>
      <c r="H640">
        <v>25</v>
      </c>
      <c r="I640" s="11">
        <f t="shared" si="10"/>
        <v>0.6376811594202898</v>
      </c>
    </row>
    <row r="641" spans="1:9" x14ac:dyDescent="0.2">
      <c r="A641" s="15">
        <v>73.959999999999994</v>
      </c>
      <c r="B641">
        <v>3</v>
      </c>
      <c r="D641">
        <v>3</v>
      </c>
      <c r="F641" s="19">
        <v>73.959999999999994</v>
      </c>
      <c r="G641">
        <v>3</v>
      </c>
      <c r="H641">
        <v>0</v>
      </c>
      <c r="I641" s="11">
        <f t="shared" si="10"/>
        <v>1</v>
      </c>
    </row>
    <row r="642" spans="1:9" x14ac:dyDescent="0.2">
      <c r="A642" s="15">
        <v>74</v>
      </c>
      <c r="C642">
        <v>14</v>
      </c>
      <c r="D642">
        <v>14</v>
      </c>
      <c r="F642" s="19">
        <v>74</v>
      </c>
      <c r="G642">
        <v>0</v>
      </c>
      <c r="H642">
        <v>14</v>
      </c>
      <c r="I642" s="11">
        <f t="shared" si="10"/>
        <v>0</v>
      </c>
    </row>
    <row r="643" spans="1:9" x14ac:dyDescent="0.2">
      <c r="A643" s="15">
        <v>74.08</v>
      </c>
      <c r="C643">
        <v>1</v>
      </c>
      <c r="D643">
        <v>1</v>
      </c>
      <c r="F643" s="19">
        <v>74.08</v>
      </c>
      <c r="G643">
        <v>0</v>
      </c>
      <c r="H643">
        <v>1</v>
      </c>
      <c r="I643" s="11">
        <f t="shared" si="10"/>
        <v>0</v>
      </c>
    </row>
    <row r="644" spans="1:9" x14ac:dyDescent="0.2">
      <c r="A644" s="15">
        <v>74.099999999999994</v>
      </c>
      <c r="C644">
        <v>2</v>
      </c>
      <c r="D644">
        <v>2</v>
      </c>
      <c r="F644" s="19">
        <v>74.099999999999994</v>
      </c>
      <c r="G644">
        <v>0</v>
      </c>
      <c r="H644">
        <v>2</v>
      </c>
      <c r="I644" s="11">
        <f t="shared" ref="I644:I707" si="11">G644/(G644+H644)</f>
        <v>0</v>
      </c>
    </row>
    <row r="645" spans="1:9" x14ac:dyDescent="0.2">
      <c r="A645" s="15">
        <v>74.14</v>
      </c>
      <c r="C645">
        <v>1</v>
      </c>
      <c r="D645">
        <v>1</v>
      </c>
      <c r="F645" s="19">
        <v>74.14</v>
      </c>
      <c r="G645">
        <v>0</v>
      </c>
      <c r="H645">
        <v>1</v>
      </c>
      <c r="I645" s="11">
        <f t="shared" si="11"/>
        <v>0</v>
      </c>
    </row>
    <row r="646" spans="1:9" x14ac:dyDescent="0.2">
      <c r="A646" s="15">
        <v>74.150000000000006</v>
      </c>
      <c r="B646">
        <v>7</v>
      </c>
      <c r="C646">
        <v>6</v>
      </c>
      <c r="D646">
        <v>13</v>
      </c>
      <c r="F646" s="19">
        <v>74.150000000000006</v>
      </c>
      <c r="G646">
        <v>7</v>
      </c>
      <c r="H646">
        <v>6</v>
      </c>
      <c r="I646" s="11">
        <f t="shared" si="11"/>
        <v>0.53846153846153844</v>
      </c>
    </row>
    <row r="647" spans="1:9" x14ac:dyDescent="0.2">
      <c r="A647" s="15">
        <v>74.23</v>
      </c>
      <c r="B647">
        <v>1</v>
      </c>
      <c r="D647">
        <v>1</v>
      </c>
      <c r="F647" s="19">
        <v>74.23</v>
      </c>
      <c r="G647">
        <v>1</v>
      </c>
      <c r="H647">
        <v>0</v>
      </c>
      <c r="I647" s="11">
        <f t="shared" si="11"/>
        <v>1</v>
      </c>
    </row>
    <row r="648" spans="1:9" x14ac:dyDescent="0.2">
      <c r="A648" s="15">
        <v>74.25</v>
      </c>
      <c r="C648">
        <v>3</v>
      </c>
      <c r="D648">
        <v>3</v>
      </c>
      <c r="F648" s="19">
        <v>74.25</v>
      </c>
      <c r="G648">
        <v>0</v>
      </c>
      <c r="H648">
        <v>3</v>
      </c>
      <c r="I648" s="11">
        <f t="shared" si="11"/>
        <v>0</v>
      </c>
    </row>
    <row r="649" spans="1:9" x14ac:dyDescent="0.2">
      <c r="A649" s="15">
        <v>74.290000000000006</v>
      </c>
      <c r="B649">
        <v>1</v>
      </c>
      <c r="D649">
        <v>1</v>
      </c>
      <c r="F649" s="19">
        <v>74.290000000000006</v>
      </c>
      <c r="G649">
        <v>1</v>
      </c>
      <c r="H649">
        <v>0</v>
      </c>
      <c r="I649" s="11">
        <f t="shared" si="11"/>
        <v>1</v>
      </c>
    </row>
    <row r="650" spans="1:9" x14ac:dyDescent="0.2">
      <c r="A650" s="15">
        <v>74.33</v>
      </c>
      <c r="C650">
        <v>1</v>
      </c>
      <c r="D650">
        <v>1</v>
      </c>
      <c r="F650" s="19">
        <v>74.33</v>
      </c>
      <c r="G650">
        <v>0</v>
      </c>
      <c r="H650">
        <v>1</v>
      </c>
      <c r="I650" s="11">
        <f t="shared" si="11"/>
        <v>0</v>
      </c>
    </row>
    <row r="651" spans="1:9" x14ac:dyDescent="0.2">
      <c r="A651" s="15">
        <v>74.400000000000006</v>
      </c>
      <c r="C651">
        <v>1</v>
      </c>
      <c r="D651">
        <v>1</v>
      </c>
      <c r="F651" s="19">
        <v>74.400000000000006</v>
      </c>
      <c r="G651">
        <v>0</v>
      </c>
      <c r="H651">
        <v>1</v>
      </c>
      <c r="I651" s="11">
        <f t="shared" si="11"/>
        <v>0</v>
      </c>
    </row>
    <row r="652" spans="1:9" x14ac:dyDescent="0.2">
      <c r="A652" s="15">
        <v>74.44</v>
      </c>
      <c r="B652">
        <v>1</v>
      </c>
      <c r="D652">
        <v>1</v>
      </c>
      <c r="F652" s="19">
        <v>74.44</v>
      </c>
      <c r="G652">
        <v>1</v>
      </c>
      <c r="H652">
        <v>0</v>
      </c>
      <c r="I652" s="11">
        <f t="shared" si="11"/>
        <v>1</v>
      </c>
    </row>
    <row r="653" spans="1:9" x14ac:dyDescent="0.2">
      <c r="A653" s="15">
        <v>74.48</v>
      </c>
      <c r="C653">
        <v>1</v>
      </c>
      <c r="D653">
        <v>1</v>
      </c>
      <c r="F653" s="19">
        <v>74.48</v>
      </c>
      <c r="G653">
        <v>0</v>
      </c>
      <c r="H653">
        <v>1</v>
      </c>
      <c r="I653" s="11">
        <f t="shared" si="11"/>
        <v>0</v>
      </c>
    </row>
    <row r="654" spans="1:9" x14ac:dyDescent="0.2">
      <c r="A654" s="15">
        <v>74.5</v>
      </c>
      <c r="C654">
        <v>1</v>
      </c>
      <c r="D654">
        <v>1</v>
      </c>
      <c r="F654" s="19">
        <v>74.5</v>
      </c>
      <c r="G654">
        <v>0</v>
      </c>
      <c r="H654">
        <v>1</v>
      </c>
      <c r="I654" s="11">
        <f t="shared" si="11"/>
        <v>0</v>
      </c>
    </row>
    <row r="655" spans="1:9" x14ac:dyDescent="0.2">
      <c r="A655" s="15">
        <v>74.540000000000006</v>
      </c>
      <c r="C655">
        <v>3</v>
      </c>
      <c r="D655">
        <v>3</v>
      </c>
      <c r="F655" s="19">
        <v>74.540000000000006</v>
      </c>
      <c r="G655">
        <v>0</v>
      </c>
      <c r="H655">
        <v>3</v>
      </c>
      <c r="I655" s="11">
        <f t="shared" si="11"/>
        <v>0</v>
      </c>
    </row>
    <row r="656" spans="1:9" x14ac:dyDescent="0.2">
      <c r="A656" s="15">
        <v>74.599999999999994</v>
      </c>
      <c r="C656">
        <v>1</v>
      </c>
      <c r="D656">
        <v>1</v>
      </c>
      <c r="F656" s="19">
        <v>74.599999999999994</v>
      </c>
      <c r="G656">
        <v>0</v>
      </c>
      <c r="H656">
        <v>1</v>
      </c>
      <c r="I656" s="11">
        <f t="shared" si="11"/>
        <v>0</v>
      </c>
    </row>
    <row r="657" spans="1:9" x14ac:dyDescent="0.2">
      <c r="A657" s="15">
        <v>74.61</v>
      </c>
      <c r="C657">
        <v>8</v>
      </c>
      <c r="D657">
        <v>8</v>
      </c>
      <c r="F657" s="19">
        <v>74.61</v>
      </c>
      <c r="G657">
        <v>0</v>
      </c>
      <c r="H657">
        <v>8</v>
      </c>
      <c r="I657" s="11">
        <f t="shared" si="11"/>
        <v>0</v>
      </c>
    </row>
    <row r="658" spans="1:9" x14ac:dyDescent="0.2">
      <c r="A658" s="15">
        <v>74.64</v>
      </c>
      <c r="B658">
        <v>1</v>
      </c>
      <c r="D658">
        <v>1</v>
      </c>
      <c r="F658" s="19">
        <v>74.64</v>
      </c>
      <c r="G658">
        <v>1</v>
      </c>
      <c r="H658">
        <v>0</v>
      </c>
      <c r="I658" s="11">
        <f t="shared" si="11"/>
        <v>1</v>
      </c>
    </row>
    <row r="659" spans="1:9" x14ac:dyDescent="0.2">
      <c r="A659" s="15">
        <v>74.650000000000006</v>
      </c>
      <c r="C659">
        <v>2</v>
      </c>
      <c r="D659">
        <v>2</v>
      </c>
      <c r="F659" s="19">
        <v>74.650000000000006</v>
      </c>
      <c r="G659">
        <v>0</v>
      </c>
      <c r="H659">
        <v>2</v>
      </c>
      <c r="I659" s="11">
        <f t="shared" si="11"/>
        <v>0</v>
      </c>
    </row>
    <row r="660" spans="1:9" x14ac:dyDescent="0.2">
      <c r="A660" s="15">
        <v>74.67</v>
      </c>
      <c r="C660">
        <v>2</v>
      </c>
      <c r="D660">
        <v>2</v>
      </c>
      <c r="F660" s="19">
        <v>74.67</v>
      </c>
      <c r="G660">
        <v>0</v>
      </c>
      <c r="H660">
        <v>2</v>
      </c>
      <c r="I660" s="11">
        <f t="shared" si="11"/>
        <v>0</v>
      </c>
    </row>
    <row r="661" spans="1:9" x14ac:dyDescent="0.2">
      <c r="A661" s="15">
        <v>74.680000000000007</v>
      </c>
      <c r="C661">
        <v>1</v>
      </c>
      <c r="D661">
        <v>1</v>
      </c>
      <c r="F661" s="19">
        <v>74.680000000000007</v>
      </c>
      <c r="G661">
        <v>0</v>
      </c>
      <c r="H661">
        <v>1</v>
      </c>
      <c r="I661" s="11">
        <f t="shared" si="11"/>
        <v>0</v>
      </c>
    </row>
    <row r="662" spans="1:9" x14ac:dyDescent="0.2">
      <c r="A662" s="15">
        <v>74.69</v>
      </c>
      <c r="C662">
        <v>4</v>
      </c>
      <c r="D662">
        <v>4</v>
      </c>
      <c r="F662" s="19">
        <v>74.69</v>
      </c>
      <c r="G662">
        <v>0</v>
      </c>
      <c r="H662">
        <v>4</v>
      </c>
      <c r="I662" s="11">
        <f t="shared" si="11"/>
        <v>0</v>
      </c>
    </row>
    <row r="663" spans="1:9" x14ac:dyDescent="0.2">
      <c r="A663" s="15">
        <v>74.7</v>
      </c>
      <c r="B663">
        <v>1</v>
      </c>
      <c r="D663">
        <v>1</v>
      </c>
      <c r="F663" s="19">
        <v>74.7</v>
      </c>
      <c r="G663">
        <v>1</v>
      </c>
      <c r="H663">
        <v>0</v>
      </c>
      <c r="I663" s="11">
        <f t="shared" si="11"/>
        <v>1</v>
      </c>
    </row>
    <row r="664" spans="1:9" x14ac:dyDescent="0.2">
      <c r="A664" s="15">
        <v>74.8</v>
      </c>
      <c r="B664">
        <v>51</v>
      </c>
      <c r="C664">
        <v>88</v>
      </c>
      <c r="D664">
        <v>139</v>
      </c>
      <c r="F664" s="19">
        <v>74.8</v>
      </c>
      <c r="G664">
        <v>51</v>
      </c>
      <c r="H664">
        <v>88</v>
      </c>
      <c r="I664" s="11">
        <f t="shared" si="11"/>
        <v>0.36690647482014388</v>
      </c>
    </row>
    <row r="665" spans="1:9" x14ac:dyDescent="0.2">
      <c r="A665" s="15">
        <v>74.819999999999993</v>
      </c>
      <c r="C665">
        <v>2</v>
      </c>
      <c r="D665">
        <v>2</v>
      </c>
      <c r="F665" s="19">
        <v>74.819999999999993</v>
      </c>
      <c r="G665">
        <v>0</v>
      </c>
      <c r="H665">
        <v>2</v>
      </c>
      <c r="I665" s="11">
        <f t="shared" si="11"/>
        <v>0</v>
      </c>
    </row>
    <row r="666" spans="1:9" x14ac:dyDescent="0.2">
      <c r="A666" s="15">
        <v>74.83</v>
      </c>
      <c r="C666">
        <v>1</v>
      </c>
      <c r="D666">
        <v>1</v>
      </c>
      <c r="F666" s="19">
        <v>74.83</v>
      </c>
      <c r="G666">
        <v>0</v>
      </c>
      <c r="H666">
        <v>1</v>
      </c>
      <c r="I666" s="11">
        <f t="shared" si="11"/>
        <v>0</v>
      </c>
    </row>
    <row r="667" spans="1:9" x14ac:dyDescent="0.2">
      <c r="A667" s="15">
        <v>74.88</v>
      </c>
      <c r="C667">
        <v>8</v>
      </c>
      <c r="D667">
        <v>8</v>
      </c>
      <c r="F667" s="19">
        <v>74.88</v>
      </c>
      <c r="G667">
        <v>0</v>
      </c>
      <c r="H667">
        <v>8</v>
      </c>
      <c r="I667" s="11">
        <f t="shared" si="11"/>
        <v>0</v>
      </c>
    </row>
    <row r="668" spans="1:9" x14ac:dyDescent="0.2">
      <c r="A668" s="15">
        <v>74.89</v>
      </c>
      <c r="C668">
        <v>2</v>
      </c>
      <c r="D668">
        <v>2</v>
      </c>
      <c r="F668" s="19">
        <v>74.89</v>
      </c>
      <c r="G668">
        <v>0</v>
      </c>
      <c r="H668">
        <v>2</v>
      </c>
      <c r="I668" s="11">
        <f t="shared" si="11"/>
        <v>0</v>
      </c>
    </row>
    <row r="669" spans="1:9" x14ac:dyDescent="0.2">
      <c r="A669" s="15">
        <v>74.930000000000007</v>
      </c>
      <c r="C669">
        <v>1</v>
      </c>
      <c r="D669">
        <v>1</v>
      </c>
      <c r="F669" s="19">
        <v>74.930000000000007</v>
      </c>
      <c r="G669">
        <v>0</v>
      </c>
      <c r="H669">
        <v>1</v>
      </c>
      <c r="I669" s="11">
        <f t="shared" si="11"/>
        <v>0</v>
      </c>
    </row>
    <row r="670" spans="1:9" x14ac:dyDescent="0.2">
      <c r="A670" s="15">
        <v>74.95</v>
      </c>
      <c r="C670">
        <v>3</v>
      </c>
      <c r="D670">
        <v>3</v>
      </c>
      <c r="F670" s="19">
        <v>74.95</v>
      </c>
      <c r="G670">
        <v>0</v>
      </c>
      <c r="H670">
        <v>3</v>
      </c>
      <c r="I670" s="11">
        <f t="shared" si="11"/>
        <v>0</v>
      </c>
    </row>
    <row r="671" spans="1:9" x14ac:dyDescent="0.2">
      <c r="A671" s="15">
        <v>75</v>
      </c>
      <c r="B671">
        <v>248</v>
      </c>
      <c r="C671">
        <v>578</v>
      </c>
      <c r="D671">
        <v>826</v>
      </c>
      <c r="F671" s="19">
        <v>75</v>
      </c>
      <c r="G671">
        <v>248</v>
      </c>
      <c r="H671">
        <v>578</v>
      </c>
      <c r="I671" s="11">
        <f t="shared" si="11"/>
        <v>0.30024213075060535</v>
      </c>
    </row>
    <row r="672" spans="1:9" x14ac:dyDescent="0.2">
      <c r="A672" s="15">
        <v>75.05</v>
      </c>
      <c r="B672">
        <v>1</v>
      </c>
      <c r="C672">
        <v>1</v>
      </c>
      <c r="D672">
        <v>2</v>
      </c>
      <c r="F672" s="19">
        <v>75.05</v>
      </c>
      <c r="G672">
        <v>1</v>
      </c>
      <c r="H672">
        <v>1</v>
      </c>
      <c r="I672" s="11">
        <f t="shared" si="11"/>
        <v>0.5</v>
      </c>
    </row>
    <row r="673" spans="1:9" x14ac:dyDescent="0.2">
      <c r="A673" s="15">
        <v>75.08</v>
      </c>
      <c r="C673">
        <v>1</v>
      </c>
      <c r="D673">
        <v>1</v>
      </c>
      <c r="F673" s="19">
        <v>75.08</v>
      </c>
      <c r="G673">
        <v>0</v>
      </c>
      <c r="H673">
        <v>1</v>
      </c>
      <c r="I673" s="11">
        <f t="shared" si="11"/>
        <v>0</v>
      </c>
    </row>
    <row r="674" spans="1:9" x14ac:dyDescent="0.2">
      <c r="A674" s="15">
        <v>75.099999999999994</v>
      </c>
      <c r="C674">
        <v>1</v>
      </c>
      <c r="D674">
        <v>1</v>
      </c>
      <c r="F674" s="19">
        <v>75.099999999999994</v>
      </c>
      <c r="G674">
        <v>0</v>
      </c>
      <c r="H674">
        <v>1</v>
      </c>
      <c r="I674" s="11">
        <f t="shared" si="11"/>
        <v>0</v>
      </c>
    </row>
    <row r="675" spans="1:9" x14ac:dyDescent="0.2">
      <c r="A675" s="15">
        <v>75.14</v>
      </c>
      <c r="C675">
        <v>1</v>
      </c>
      <c r="D675">
        <v>1</v>
      </c>
      <c r="F675" s="19">
        <v>75.14</v>
      </c>
      <c r="G675">
        <v>0</v>
      </c>
      <c r="H675">
        <v>1</v>
      </c>
      <c r="I675" s="11">
        <f t="shared" si="11"/>
        <v>0</v>
      </c>
    </row>
    <row r="676" spans="1:9" x14ac:dyDescent="0.2">
      <c r="A676" s="15">
        <v>75.150000000000006</v>
      </c>
      <c r="C676">
        <v>1</v>
      </c>
      <c r="D676">
        <v>1</v>
      </c>
      <c r="F676" s="19">
        <v>75.150000000000006</v>
      </c>
      <c r="G676">
        <v>0</v>
      </c>
      <c r="H676">
        <v>1</v>
      </c>
      <c r="I676" s="11">
        <f t="shared" si="11"/>
        <v>0</v>
      </c>
    </row>
    <row r="677" spans="1:9" x14ac:dyDescent="0.2">
      <c r="A677" s="15">
        <v>75.16</v>
      </c>
      <c r="C677">
        <v>1</v>
      </c>
      <c r="D677">
        <v>1</v>
      </c>
      <c r="F677" s="19">
        <v>75.16</v>
      </c>
      <c r="G677">
        <v>0</v>
      </c>
      <c r="H677">
        <v>1</v>
      </c>
      <c r="I677" s="11">
        <f t="shared" si="11"/>
        <v>0</v>
      </c>
    </row>
    <row r="678" spans="1:9" x14ac:dyDescent="0.2">
      <c r="A678" s="15">
        <v>75.180000000000007</v>
      </c>
      <c r="C678">
        <v>1</v>
      </c>
      <c r="D678">
        <v>1</v>
      </c>
      <c r="F678" s="19">
        <v>75.180000000000007</v>
      </c>
      <c r="G678">
        <v>0</v>
      </c>
      <c r="H678">
        <v>1</v>
      </c>
      <c r="I678" s="11">
        <f t="shared" si="11"/>
        <v>0</v>
      </c>
    </row>
    <row r="679" spans="1:9" x14ac:dyDescent="0.2">
      <c r="A679" s="15">
        <v>75.2</v>
      </c>
      <c r="C679">
        <v>6</v>
      </c>
      <c r="D679">
        <v>6</v>
      </c>
      <c r="F679" s="19">
        <v>75.2</v>
      </c>
      <c r="G679">
        <v>0</v>
      </c>
      <c r="H679">
        <v>6</v>
      </c>
      <c r="I679" s="11">
        <f t="shared" si="11"/>
        <v>0</v>
      </c>
    </row>
    <row r="680" spans="1:9" x14ac:dyDescent="0.2">
      <c r="A680" s="15">
        <v>75.23</v>
      </c>
      <c r="B680">
        <v>1</v>
      </c>
      <c r="C680">
        <v>3</v>
      </c>
      <c r="D680">
        <v>4</v>
      </c>
      <c r="F680" s="19">
        <v>75.23</v>
      </c>
      <c r="G680">
        <v>1</v>
      </c>
      <c r="H680">
        <v>3</v>
      </c>
      <c r="I680" s="11">
        <f t="shared" si="11"/>
        <v>0.25</v>
      </c>
    </row>
    <row r="681" spans="1:9" x14ac:dyDescent="0.2">
      <c r="A681" s="15">
        <v>75.239999999999995</v>
      </c>
      <c r="C681">
        <v>1</v>
      </c>
      <c r="D681">
        <v>1</v>
      </c>
      <c r="F681" s="19">
        <v>75.239999999999995</v>
      </c>
      <c r="G681">
        <v>0</v>
      </c>
      <c r="H681">
        <v>1</v>
      </c>
      <c r="I681" s="11">
        <f t="shared" si="11"/>
        <v>0</v>
      </c>
    </row>
    <row r="682" spans="1:9" x14ac:dyDescent="0.2">
      <c r="A682" s="15">
        <v>75.25</v>
      </c>
      <c r="C682">
        <v>1</v>
      </c>
      <c r="D682">
        <v>1</v>
      </c>
      <c r="F682" s="19">
        <v>75.25</v>
      </c>
      <c r="G682">
        <v>0</v>
      </c>
      <c r="H682">
        <v>1</v>
      </c>
      <c r="I682" s="11">
        <f t="shared" si="11"/>
        <v>0</v>
      </c>
    </row>
    <row r="683" spans="1:9" x14ac:dyDescent="0.2">
      <c r="A683" s="15">
        <v>75.27</v>
      </c>
      <c r="B683">
        <v>2</v>
      </c>
      <c r="C683">
        <v>3</v>
      </c>
      <c r="D683">
        <v>5</v>
      </c>
      <c r="F683" s="19">
        <v>75.27</v>
      </c>
      <c r="G683">
        <v>2</v>
      </c>
      <c r="H683">
        <v>3</v>
      </c>
      <c r="I683" s="11">
        <f t="shared" si="11"/>
        <v>0.4</v>
      </c>
    </row>
    <row r="684" spans="1:9" x14ac:dyDescent="0.2">
      <c r="A684" s="15">
        <v>75.28</v>
      </c>
      <c r="C684">
        <v>1</v>
      </c>
      <c r="D684">
        <v>1</v>
      </c>
      <c r="F684" s="19">
        <v>75.28</v>
      </c>
      <c r="G684">
        <v>0</v>
      </c>
      <c r="H684">
        <v>1</v>
      </c>
      <c r="I684" s="11">
        <f t="shared" si="11"/>
        <v>0</v>
      </c>
    </row>
    <row r="685" spans="1:9" x14ac:dyDescent="0.2">
      <c r="A685" s="15">
        <v>75.3</v>
      </c>
      <c r="B685">
        <v>1</v>
      </c>
      <c r="D685">
        <v>1</v>
      </c>
      <c r="F685" s="19">
        <v>75.3</v>
      </c>
      <c r="G685">
        <v>1</v>
      </c>
      <c r="H685">
        <v>0</v>
      </c>
      <c r="I685" s="11">
        <f t="shared" si="11"/>
        <v>1</v>
      </c>
    </row>
    <row r="686" spans="1:9" x14ac:dyDescent="0.2">
      <c r="A686" s="15">
        <v>75.33</v>
      </c>
      <c r="C686">
        <v>8</v>
      </c>
      <c r="D686">
        <v>8</v>
      </c>
      <c r="F686" s="19">
        <v>75.33</v>
      </c>
      <c r="G686">
        <v>0</v>
      </c>
      <c r="H686">
        <v>8</v>
      </c>
      <c r="I686" s="11">
        <f t="shared" si="11"/>
        <v>0</v>
      </c>
    </row>
    <row r="687" spans="1:9" x14ac:dyDescent="0.2">
      <c r="A687" s="15">
        <v>75.34</v>
      </c>
      <c r="C687">
        <v>1</v>
      </c>
      <c r="D687">
        <v>1</v>
      </c>
      <c r="F687" s="19">
        <v>75.34</v>
      </c>
      <c r="G687">
        <v>0</v>
      </c>
      <c r="H687">
        <v>1</v>
      </c>
      <c r="I687" s="11">
        <f t="shared" si="11"/>
        <v>0</v>
      </c>
    </row>
    <row r="688" spans="1:9" x14ac:dyDescent="0.2">
      <c r="A688" s="15">
        <v>75.349999999999994</v>
      </c>
      <c r="C688">
        <v>1</v>
      </c>
      <c r="D688">
        <v>1</v>
      </c>
      <c r="F688" s="19">
        <v>75.349999999999994</v>
      </c>
      <c r="G688">
        <v>0</v>
      </c>
      <c r="H688">
        <v>1</v>
      </c>
      <c r="I688" s="11">
        <f t="shared" si="11"/>
        <v>0</v>
      </c>
    </row>
    <row r="689" spans="1:9" x14ac:dyDescent="0.2">
      <c r="A689" s="15">
        <v>75.38</v>
      </c>
      <c r="C689">
        <v>1</v>
      </c>
      <c r="D689">
        <v>1</v>
      </c>
      <c r="F689" s="19">
        <v>75.38</v>
      </c>
      <c r="G689">
        <v>0</v>
      </c>
      <c r="H689">
        <v>1</v>
      </c>
      <c r="I689" s="11">
        <f t="shared" si="11"/>
        <v>0</v>
      </c>
    </row>
    <row r="690" spans="1:9" x14ac:dyDescent="0.2">
      <c r="A690" s="15">
        <v>75.400000000000006</v>
      </c>
      <c r="C690">
        <v>1</v>
      </c>
      <c r="D690">
        <v>1</v>
      </c>
      <c r="F690" s="19">
        <v>75.400000000000006</v>
      </c>
      <c r="G690">
        <v>0</v>
      </c>
      <c r="H690">
        <v>1</v>
      </c>
      <c r="I690" s="11">
        <f t="shared" si="11"/>
        <v>0</v>
      </c>
    </row>
    <row r="691" spans="1:9" x14ac:dyDescent="0.2">
      <c r="A691" s="15">
        <v>75.42</v>
      </c>
      <c r="C691">
        <v>1</v>
      </c>
      <c r="D691">
        <v>1</v>
      </c>
      <c r="F691" s="19">
        <v>75.42</v>
      </c>
      <c r="G691">
        <v>0</v>
      </c>
      <c r="H691">
        <v>1</v>
      </c>
      <c r="I691" s="11">
        <f t="shared" si="11"/>
        <v>0</v>
      </c>
    </row>
    <row r="692" spans="1:9" x14ac:dyDescent="0.2">
      <c r="A692" s="15">
        <v>75.430000000000007</v>
      </c>
      <c r="B692">
        <v>1</v>
      </c>
      <c r="D692">
        <v>1</v>
      </c>
      <c r="F692" s="19">
        <v>75.430000000000007</v>
      </c>
      <c r="G692">
        <v>1</v>
      </c>
      <c r="H692">
        <v>0</v>
      </c>
      <c r="I692" s="11">
        <f t="shared" si="11"/>
        <v>1</v>
      </c>
    </row>
    <row r="693" spans="1:9" x14ac:dyDescent="0.2">
      <c r="A693" s="15">
        <v>75.44</v>
      </c>
      <c r="B693">
        <v>1</v>
      </c>
      <c r="C693">
        <v>1</v>
      </c>
      <c r="D693">
        <v>2</v>
      </c>
      <c r="F693" s="19">
        <v>75.44</v>
      </c>
      <c r="G693">
        <v>1</v>
      </c>
      <c r="H693">
        <v>1</v>
      </c>
      <c r="I693" s="11">
        <f t="shared" si="11"/>
        <v>0.5</v>
      </c>
    </row>
    <row r="694" spans="1:9" x14ac:dyDescent="0.2">
      <c r="A694" s="15">
        <v>75.47</v>
      </c>
      <c r="C694">
        <v>1</v>
      </c>
      <c r="D694">
        <v>1</v>
      </c>
      <c r="F694" s="19">
        <v>75.47</v>
      </c>
      <c r="G694">
        <v>0</v>
      </c>
      <c r="H694">
        <v>1</v>
      </c>
      <c r="I694" s="11">
        <f t="shared" si="11"/>
        <v>0</v>
      </c>
    </row>
    <row r="695" spans="1:9" x14ac:dyDescent="0.2">
      <c r="A695" s="15">
        <v>75.48</v>
      </c>
      <c r="C695">
        <v>1</v>
      </c>
      <c r="D695">
        <v>1</v>
      </c>
      <c r="F695" s="19">
        <v>75.48</v>
      </c>
      <c r="G695">
        <v>0</v>
      </c>
      <c r="H695">
        <v>1</v>
      </c>
      <c r="I695" s="11">
        <f t="shared" si="11"/>
        <v>0</v>
      </c>
    </row>
    <row r="696" spans="1:9" x14ac:dyDescent="0.2">
      <c r="A696" s="15">
        <v>75.5</v>
      </c>
      <c r="C696">
        <v>1</v>
      </c>
      <c r="D696">
        <v>1</v>
      </c>
      <c r="F696" s="19">
        <v>75.5</v>
      </c>
      <c r="G696">
        <v>0</v>
      </c>
      <c r="H696">
        <v>1</v>
      </c>
      <c r="I696" s="11">
        <f t="shared" si="11"/>
        <v>0</v>
      </c>
    </row>
    <row r="697" spans="1:9" x14ac:dyDescent="0.2">
      <c r="A697" s="15">
        <v>75.510000000000005</v>
      </c>
      <c r="C697">
        <v>1</v>
      </c>
      <c r="D697">
        <v>1</v>
      </c>
      <c r="F697" s="19">
        <v>75.510000000000005</v>
      </c>
      <c r="G697">
        <v>0</v>
      </c>
      <c r="H697">
        <v>1</v>
      </c>
      <c r="I697" s="11">
        <f t="shared" si="11"/>
        <v>0</v>
      </c>
    </row>
    <row r="698" spans="1:9" x14ac:dyDescent="0.2">
      <c r="A698" s="15">
        <v>75.53</v>
      </c>
      <c r="C698">
        <v>1</v>
      </c>
      <c r="D698">
        <v>1</v>
      </c>
      <c r="F698" s="19">
        <v>75.53</v>
      </c>
      <c r="G698">
        <v>0</v>
      </c>
      <c r="H698">
        <v>1</v>
      </c>
      <c r="I698" s="11">
        <f t="shared" si="11"/>
        <v>0</v>
      </c>
    </row>
    <row r="699" spans="1:9" x14ac:dyDescent="0.2">
      <c r="A699" s="15">
        <v>75.540000000000006</v>
      </c>
      <c r="B699">
        <v>2</v>
      </c>
      <c r="C699">
        <v>6</v>
      </c>
      <c r="D699">
        <v>8</v>
      </c>
      <c r="F699" s="19">
        <v>75.540000000000006</v>
      </c>
      <c r="G699">
        <v>2</v>
      </c>
      <c r="H699">
        <v>6</v>
      </c>
      <c r="I699" s="11">
        <f t="shared" si="11"/>
        <v>0.25</v>
      </c>
    </row>
    <row r="700" spans="1:9" x14ac:dyDescent="0.2">
      <c r="A700" s="15">
        <v>75.56</v>
      </c>
      <c r="B700">
        <v>2</v>
      </c>
      <c r="D700">
        <v>2</v>
      </c>
      <c r="F700" s="19">
        <v>75.56</v>
      </c>
      <c r="G700">
        <v>2</v>
      </c>
      <c r="H700">
        <v>0</v>
      </c>
      <c r="I700" s="11">
        <f t="shared" si="11"/>
        <v>1</v>
      </c>
    </row>
    <row r="701" spans="1:9" x14ac:dyDescent="0.2">
      <c r="A701" s="15">
        <v>75.599999999999994</v>
      </c>
      <c r="B701">
        <v>3</v>
      </c>
      <c r="C701">
        <v>9</v>
      </c>
      <c r="D701">
        <v>12</v>
      </c>
      <c r="F701" s="19">
        <v>75.599999999999994</v>
      </c>
      <c r="G701">
        <v>3</v>
      </c>
      <c r="H701">
        <v>9</v>
      </c>
      <c r="I701" s="11">
        <f t="shared" si="11"/>
        <v>0.25</v>
      </c>
    </row>
    <row r="702" spans="1:9" x14ac:dyDescent="0.2">
      <c r="A702" s="15">
        <v>75.650000000000006</v>
      </c>
      <c r="B702">
        <v>1</v>
      </c>
      <c r="C702">
        <v>2</v>
      </c>
      <c r="D702">
        <v>3</v>
      </c>
      <c r="F702" s="19">
        <v>75.650000000000006</v>
      </c>
      <c r="G702">
        <v>1</v>
      </c>
      <c r="H702">
        <v>2</v>
      </c>
      <c r="I702" s="11">
        <f t="shared" si="11"/>
        <v>0.33333333333333331</v>
      </c>
    </row>
    <row r="703" spans="1:9" x14ac:dyDescent="0.2">
      <c r="A703" s="15">
        <v>75.66</v>
      </c>
      <c r="C703">
        <v>2</v>
      </c>
      <c r="D703">
        <v>2</v>
      </c>
      <c r="F703" s="19">
        <v>75.66</v>
      </c>
      <c r="G703">
        <v>0</v>
      </c>
      <c r="H703">
        <v>2</v>
      </c>
      <c r="I703" s="11">
        <f t="shared" si="11"/>
        <v>0</v>
      </c>
    </row>
    <row r="704" spans="1:9" x14ac:dyDescent="0.2">
      <c r="A704" s="15">
        <v>75.75</v>
      </c>
      <c r="C704">
        <v>1</v>
      </c>
      <c r="D704">
        <v>1</v>
      </c>
      <c r="F704" s="19">
        <v>75.75</v>
      </c>
      <c r="G704">
        <v>0</v>
      </c>
      <c r="H704">
        <v>1</v>
      </c>
      <c r="I704" s="11">
        <f t="shared" si="11"/>
        <v>0</v>
      </c>
    </row>
    <row r="705" spans="1:9" x14ac:dyDescent="0.2">
      <c r="A705" s="15">
        <v>75.760000000000005</v>
      </c>
      <c r="C705">
        <v>4</v>
      </c>
      <c r="D705">
        <v>4</v>
      </c>
      <c r="F705" s="19">
        <v>75.760000000000005</v>
      </c>
      <c r="G705">
        <v>0</v>
      </c>
      <c r="H705">
        <v>4</v>
      </c>
      <c r="I705" s="11">
        <f t="shared" si="11"/>
        <v>0</v>
      </c>
    </row>
    <row r="706" spans="1:9" x14ac:dyDescent="0.2">
      <c r="A706" s="15">
        <v>75.790000000000006</v>
      </c>
      <c r="C706">
        <v>1</v>
      </c>
      <c r="D706">
        <v>1</v>
      </c>
      <c r="F706" s="19">
        <v>75.790000000000006</v>
      </c>
      <c r="G706">
        <v>0</v>
      </c>
      <c r="H706">
        <v>1</v>
      </c>
      <c r="I706" s="11">
        <f t="shared" si="11"/>
        <v>0</v>
      </c>
    </row>
    <row r="707" spans="1:9" x14ac:dyDescent="0.2">
      <c r="A707" s="15">
        <v>75.8</v>
      </c>
      <c r="C707">
        <v>2</v>
      </c>
      <c r="D707">
        <v>2</v>
      </c>
      <c r="F707" s="19">
        <v>75.8</v>
      </c>
      <c r="G707">
        <v>0</v>
      </c>
      <c r="H707">
        <v>2</v>
      </c>
      <c r="I707" s="11">
        <f t="shared" si="11"/>
        <v>0</v>
      </c>
    </row>
    <row r="708" spans="1:9" x14ac:dyDescent="0.2">
      <c r="A708" s="15">
        <v>75.81</v>
      </c>
      <c r="C708">
        <v>1</v>
      </c>
      <c r="D708">
        <v>1</v>
      </c>
      <c r="F708" s="19">
        <v>75.81</v>
      </c>
      <c r="G708">
        <v>0</v>
      </c>
      <c r="H708">
        <v>1</v>
      </c>
      <c r="I708" s="11">
        <f t="shared" ref="I708:I771" si="12">G708/(G708+H708)</f>
        <v>0</v>
      </c>
    </row>
    <row r="709" spans="1:9" x14ac:dyDescent="0.2">
      <c r="A709" s="15">
        <v>75.819999999999993</v>
      </c>
      <c r="B709">
        <v>1</v>
      </c>
      <c r="C709">
        <v>1</v>
      </c>
      <c r="D709">
        <v>2</v>
      </c>
      <c r="F709" s="19">
        <v>75.819999999999993</v>
      </c>
      <c r="G709">
        <v>1</v>
      </c>
      <c r="H709">
        <v>1</v>
      </c>
      <c r="I709" s="11">
        <f t="shared" si="12"/>
        <v>0.5</v>
      </c>
    </row>
    <row r="710" spans="1:9" x14ac:dyDescent="0.2">
      <c r="A710" s="15">
        <v>75.86</v>
      </c>
      <c r="B710">
        <v>1</v>
      </c>
      <c r="D710">
        <v>1</v>
      </c>
      <c r="F710" s="19">
        <v>75.86</v>
      </c>
      <c r="G710">
        <v>1</v>
      </c>
      <c r="H710">
        <v>0</v>
      </c>
      <c r="I710" s="11">
        <f t="shared" si="12"/>
        <v>1</v>
      </c>
    </row>
    <row r="711" spans="1:9" x14ac:dyDescent="0.2">
      <c r="A711" s="15">
        <v>75.89</v>
      </c>
      <c r="B711">
        <v>1</v>
      </c>
      <c r="D711">
        <v>1</v>
      </c>
      <c r="F711" s="19">
        <v>75.89</v>
      </c>
      <c r="G711">
        <v>1</v>
      </c>
      <c r="H711">
        <v>0</v>
      </c>
      <c r="I711" s="11">
        <f t="shared" si="12"/>
        <v>1</v>
      </c>
    </row>
    <row r="712" spans="1:9" x14ac:dyDescent="0.2">
      <c r="A712" s="15">
        <v>75.900000000000006</v>
      </c>
      <c r="B712">
        <v>4</v>
      </c>
      <c r="C712">
        <v>1</v>
      </c>
      <c r="D712">
        <v>5</v>
      </c>
      <c r="F712" s="19">
        <v>75.900000000000006</v>
      </c>
      <c r="G712">
        <v>4</v>
      </c>
      <c r="H712">
        <v>1</v>
      </c>
      <c r="I712" s="11">
        <f t="shared" si="12"/>
        <v>0.8</v>
      </c>
    </row>
    <row r="713" spans="1:9" x14ac:dyDescent="0.2">
      <c r="A713" s="15">
        <v>75.92</v>
      </c>
      <c r="C713">
        <v>2</v>
      </c>
      <c r="D713">
        <v>2</v>
      </c>
      <c r="F713" s="19">
        <v>75.92</v>
      </c>
      <c r="G713">
        <v>0</v>
      </c>
      <c r="H713">
        <v>2</v>
      </c>
      <c r="I713" s="11">
        <f t="shared" si="12"/>
        <v>0</v>
      </c>
    </row>
    <row r="714" spans="1:9" x14ac:dyDescent="0.2">
      <c r="A714" s="15">
        <v>75.95</v>
      </c>
      <c r="C714">
        <v>15</v>
      </c>
      <c r="D714">
        <v>15</v>
      </c>
      <c r="F714" s="19">
        <v>75.95</v>
      </c>
      <c r="G714">
        <v>0</v>
      </c>
      <c r="H714">
        <v>15</v>
      </c>
      <c r="I714" s="11">
        <f t="shared" si="12"/>
        <v>0</v>
      </c>
    </row>
    <row r="715" spans="1:9" x14ac:dyDescent="0.2">
      <c r="A715" s="15">
        <v>75.989999999999995</v>
      </c>
      <c r="C715">
        <v>2</v>
      </c>
      <c r="D715">
        <v>2</v>
      </c>
      <c r="F715" s="19">
        <v>75.989999999999995</v>
      </c>
      <c r="G715">
        <v>0</v>
      </c>
      <c r="H715">
        <v>2</v>
      </c>
      <c r="I715" s="11">
        <f t="shared" si="12"/>
        <v>0</v>
      </c>
    </row>
    <row r="716" spans="1:9" x14ac:dyDescent="0.2">
      <c r="A716" s="15">
        <v>76</v>
      </c>
      <c r="B716">
        <v>1</v>
      </c>
      <c r="C716">
        <v>81</v>
      </c>
      <c r="D716">
        <v>82</v>
      </c>
      <c r="F716" s="19">
        <v>76</v>
      </c>
      <c r="G716">
        <v>1</v>
      </c>
      <c r="H716">
        <v>81</v>
      </c>
      <c r="I716" s="11">
        <f t="shared" si="12"/>
        <v>1.2195121951219513E-2</v>
      </c>
    </row>
    <row r="717" spans="1:9" x14ac:dyDescent="0.2">
      <c r="A717" s="15">
        <v>76.05</v>
      </c>
      <c r="C717">
        <v>2</v>
      </c>
      <c r="D717">
        <v>2</v>
      </c>
      <c r="F717" s="19">
        <v>76.05</v>
      </c>
      <c r="G717">
        <v>0</v>
      </c>
      <c r="H717">
        <v>2</v>
      </c>
      <c r="I717" s="11">
        <f t="shared" si="12"/>
        <v>0</v>
      </c>
    </row>
    <row r="718" spans="1:9" x14ac:dyDescent="0.2">
      <c r="A718" s="15">
        <v>76.08</v>
      </c>
      <c r="C718">
        <v>6</v>
      </c>
      <c r="D718">
        <v>6</v>
      </c>
      <c r="F718" s="19">
        <v>76.08</v>
      </c>
      <c r="G718">
        <v>0</v>
      </c>
      <c r="H718">
        <v>6</v>
      </c>
      <c r="I718" s="11">
        <f t="shared" si="12"/>
        <v>0</v>
      </c>
    </row>
    <row r="719" spans="1:9" x14ac:dyDescent="0.2">
      <c r="A719" s="15">
        <v>76.099999999999994</v>
      </c>
      <c r="C719">
        <v>2</v>
      </c>
      <c r="D719">
        <v>2</v>
      </c>
      <c r="F719" s="19">
        <v>76.099999999999994</v>
      </c>
      <c r="G719">
        <v>0</v>
      </c>
      <c r="H719">
        <v>2</v>
      </c>
      <c r="I719" s="11">
        <f t="shared" si="12"/>
        <v>0</v>
      </c>
    </row>
    <row r="720" spans="1:9" x14ac:dyDescent="0.2">
      <c r="A720" s="15">
        <v>76.12</v>
      </c>
      <c r="B720">
        <v>1</v>
      </c>
      <c r="D720">
        <v>1</v>
      </c>
      <c r="F720" s="19">
        <v>76.12</v>
      </c>
      <c r="G720">
        <v>1</v>
      </c>
      <c r="H720">
        <v>0</v>
      </c>
      <c r="I720" s="11">
        <f t="shared" si="12"/>
        <v>1</v>
      </c>
    </row>
    <row r="721" spans="1:9" x14ac:dyDescent="0.2">
      <c r="A721" s="15">
        <v>76.14</v>
      </c>
      <c r="C721">
        <v>1</v>
      </c>
      <c r="D721">
        <v>1</v>
      </c>
      <c r="F721" s="19">
        <v>76.14</v>
      </c>
      <c r="G721">
        <v>0</v>
      </c>
      <c r="H721">
        <v>1</v>
      </c>
      <c r="I721" s="11">
        <f t="shared" si="12"/>
        <v>0</v>
      </c>
    </row>
    <row r="722" spans="1:9" x14ac:dyDescent="0.2">
      <c r="A722" s="15">
        <v>76.16</v>
      </c>
      <c r="B722">
        <v>1</v>
      </c>
      <c r="C722">
        <v>4</v>
      </c>
      <c r="D722">
        <v>5</v>
      </c>
      <c r="F722" s="19">
        <v>76.16</v>
      </c>
      <c r="G722">
        <v>1</v>
      </c>
      <c r="H722">
        <v>4</v>
      </c>
      <c r="I722" s="11">
        <f t="shared" si="12"/>
        <v>0.2</v>
      </c>
    </row>
    <row r="723" spans="1:9" x14ac:dyDescent="0.2">
      <c r="A723" s="15">
        <v>76.2</v>
      </c>
      <c r="C723">
        <v>1</v>
      </c>
      <c r="D723">
        <v>1</v>
      </c>
      <c r="F723" s="19">
        <v>76.2</v>
      </c>
      <c r="G723">
        <v>0</v>
      </c>
      <c r="H723">
        <v>1</v>
      </c>
      <c r="I723" s="11">
        <f t="shared" si="12"/>
        <v>0</v>
      </c>
    </row>
    <row r="724" spans="1:9" x14ac:dyDescent="0.2">
      <c r="A724" s="15">
        <v>76.22</v>
      </c>
      <c r="B724">
        <v>1</v>
      </c>
      <c r="C724">
        <v>2</v>
      </c>
      <c r="D724">
        <v>3</v>
      </c>
      <c r="F724" s="19">
        <v>76.22</v>
      </c>
      <c r="G724">
        <v>1</v>
      </c>
      <c r="H724">
        <v>2</v>
      </c>
      <c r="I724" s="11">
        <f t="shared" si="12"/>
        <v>0.33333333333333331</v>
      </c>
    </row>
    <row r="725" spans="1:9" x14ac:dyDescent="0.2">
      <c r="A725" s="15">
        <v>76.23</v>
      </c>
      <c r="C725">
        <v>4</v>
      </c>
      <c r="D725">
        <v>4</v>
      </c>
      <c r="F725" s="19">
        <v>76.23</v>
      </c>
      <c r="G725">
        <v>0</v>
      </c>
      <c r="H725">
        <v>4</v>
      </c>
      <c r="I725" s="11">
        <f t="shared" si="12"/>
        <v>0</v>
      </c>
    </row>
    <row r="726" spans="1:9" x14ac:dyDescent="0.2">
      <c r="A726" s="15">
        <v>76.25</v>
      </c>
      <c r="C726">
        <v>1</v>
      </c>
      <c r="D726">
        <v>1</v>
      </c>
      <c r="F726" s="19">
        <v>76.25</v>
      </c>
      <c r="G726">
        <v>0</v>
      </c>
      <c r="H726">
        <v>1</v>
      </c>
      <c r="I726" s="11">
        <f t="shared" si="12"/>
        <v>0</v>
      </c>
    </row>
    <row r="727" spans="1:9" x14ac:dyDescent="0.2">
      <c r="A727" s="15">
        <v>76.27</v>
      </c>
      <c r="B727">
        <v>1</v>
      </c>
      <c r="D727">
        <v>1</v>
      </c>
      <c r="F727" s="19">
        <v>76.27</v>
      </c>
      <c r="G727">
        <v>1</v>
      </c>
      <c r="H727">
        <v>0</v>
      </c>
      <c r="I727" s="11">
        <f t="shared" si="12"/>
        <v>1</v>
      </c>
    </row>
    <row r="728" spans="1:9" x14ac:dyDescent="0.2">
      <c r="A728" s="15">
        <v>76.290000000000006</v>
      </c>
      <c r="B728">
        <v>2</v>
      </c>
      <c r="C728">
        <v>4</v>
      </c>
      <c r="D728">
        <v>6</v>
      </c>
      <c r="F728" s="19">
        <v>76.290000000000006</v>
      </c>
      <c r="G728">
        <v>2</v>
      </c>
      <c r="H728">
        <v>4</v>
      </c>
      <c r="I728" s="11">
        <f t="shared" si="12"/>
        <v>0.33333333333333331</v>
      </c>
    </row>
    <row r="729" spans="1:9" x14ac:dyDescent="0.2">
      <c r="A729" s="15">
        <v>76.3</v>
      </c>
      <c r="C729">
        <v>3</v>
      </c>
      <c r="D729">
        <v>3</v>
      </c>
      <c r="F729" s="19">
        <v>76.3</v>
      </c>
      <c r="G729">
        <v>0</v>
      </c>
      <c r="H729">
        <v>3</v>
      </c>
      <c r="I729" s="11">
        <f t="shared" si="12"/>
        <v>0</v>
      </c>
    </row>
    <row r="730" spans="1:9" x14ac:dyDescent="0.2">
      <c r="A730" s="15">
        <v>76.33</v>
      </c>
      <c r="B730">
        <v>1</v>
      </c>
      <c r="D730">
        <v>1</v>
      </c>
      <c r="F730" s="19">
        <v>76.33</v>
      </c>
      <c r="G730">
        <v>1</v>
      </c>
      <c r="H730">
        <v>0</v>
      </c>
      <c r="I730" s="11">
        <f t="shared" si="12"/>
        <v>1</v>
      </c>
    </row>
    <row r="731" spans="1:9" x14ac:dyDescent="0.2">
      <c r="A731" s="15">
        <v>76.36</v>
      </c>
      <c r="C731">
        <v>1</v>
      </c>
      <c r="D731">
        <v>1</v>
      </c>
      <c r="F731" s="19">
        <v>76.36</v>
      </c>
      <c r="G731">
        <v>0</v>
      </c>
      <c r="H731">
        <v>1</v>
      </c>
      <c r="I731" s="11">
        <f t="shared" si="12"/>
        <v>0</v>
      </c>
    </row>
    <row r="732" spans="1:9" x14ac:dyDescent="0.2">
      <c r="A732" s="15">
        <v>76.38</v>
      </c>
      <c r="B732">
        <v>1</v>
      </c>
      <c r="D732">
        <v>1</v>
      </c>
      <c r="F732" s="19">
        <v>76.38</v>
      </c>
      <c r="G732">
        <v>1</v>
      </c>
      <c r="H732">
        <v>0</v>
      </c>
      <c r="I732" s="11">
        <f t="shared" si="12"/>
        <v>1</v>
      </c>
    </row>
    <row r="733" spans="1:9" x14ac:dyDescent="0.2">
      <c r="A733" s="15">
        <v>76.459999999999994</v>
      </c>
      <c r="B733">
        <v>1</v>
      </c>
      <c r="C733">
        <v>1</v>
      </c>
      <c r="D733">
        <v>2</v>
      </c>
      <c r="F733" s="19">
        <v>76.459999999999994</v>
      </c>
      <c r="G733">
        <v>1</v>
      </c>
      <c r="H733">
        <v>1</v>
      </c>
      <c r="I733" s="11">
        <f t="shared" si="12"/>
        <v>0.5</v>
      </c>
    </row>
    <row r="734" spans="1:9" x14ac:dyDescent="0.2">
      <c r="A734" s="15">
        <v>76.47</v>
      </c>
      <c r="C734">
        <v>1</v>
      </c>
      <c r="D734">
        <v>1</v>
      </c>
      <c r="F734" s="19">
        <v>76.47</v>
      </c>
      <c r="G734">
        <v>0</v>
      </c>
      <c r="H734">
        <v>1</v>
      </c>
      <c r="I734" s="11">
        <f t="shared" si="12"/>
        <v>0</v>
      </c>
    </row>
    <row r="735" spans="1:9" x14ac:dyDescent="0.2">
      <c r="A735" s="15">
        <v>76.48</v>
      </c>
      <c r="B735">
        <v>1</v>
      </c>
      <c r="C735">
        <v>1</v>
      </c>
      <c r="D735">
        <v>2</v>
      </c>
      <c r="F735" s="19">
        <v>76.48</v>
      </c>
      <c r="G735">
        <v>1</v>
      </c>
      <c r="H735">
        <v>1</v>
      </c>
      <c r="I735" s="11">
        <f t="shared" si="12"/>
        <v>0.5</v>
      </c>
    </row>
    <row r="736" spans="1:9" x14ac:dyDescent="0.2">
      <c r="A736" s="15">
        <v>76.5</v>
      </c>
      <c r="B736">
        <v>125</v>
      </c>
      <c r="C736">
        <v>145</v>
      </c>
      <c r="D736">
        <v>270</v>
      </c>
      <c r="F736" s="19">
        <v>76.5</v>
      </c>
      <c r="G736">
        <v>125</v>
      </c>
      <c r="H736">
        <v>145</v>
      </c>
      <c r="I736" s="11">
        <f t="shared" si="12"/>
        <v>0.46296296296296297</v>
      </c>
    </row>
    <row r="737" spans="1:9" x14ac:dyDescent="0.2">
      <c r="A737" s="15">
        <v>76.56</v>
      </c>
      <c r="B737">
        <v>1</v>
      </c>
      <c r="D737">
        <v>1</v>
      </c>
      <c r="F737" s="19">
        <v>76.56</v>
      </c>
      <c r="G737">
        <v>1</v>
      </c>
      <c r="H737">
        <v>0</v>
      </c>
      <c r="I737" s="11">
        <f t="shared" si="12"/>
        <v>1</v>
      </c>
    </row>
    <row r="738" spans="1:9" x14ac:dyDescent="0.2">
      <c r="A738" s="15">
        <v>76.58</v>
      </c>
      <c r="B738">
        <v>3</v>
      </c>
      <c r="C738">
        <v>13</v>
      </c>
      <c r="D738">
        <v>16</v>
      </c>
      <c r="F738" s="19">
        <v>76.58</v>
      </c>
      <c r="G738">
        <v>3</v>
      </c>
      <c r="H738">
        <v>13</v>
      </c>
      <c r="I738" s="11">
        <f t="shared" si="12"/>
        <v>0.1875</v>
      </c>
    </row>
    <row r="739" spans="1:9" x14ac:dyDescent="0.2">
      <c r="A739" s="15">
        <v>76.59</v>
      </c>
      <c r="C739">
        <v>2</v>
      </c>
      <c r="D739">
        <v>2</v>
      </c>
      <c r="F739" s="19">
        <v>76.59</v>
      </c>
      <c r="G739">
        <v>0</v>
      </c>
      <c r="H739">
        <v>2</v>
      </c>
      <c r="I739" s="11">
        <f t="shared" si="12"/>
        <v>0</v>
      </c>
    </row>
    <row r="740" spans="1:9" x14ac:dyDescent="0.2">
      <c r="A740" s="15">
        <v>76.67</v>
      </c>
      <c r="C740">
        <v>55</v>
      </c>
      <c r="D740">
        <v>55</v>
      </c>
      <c r="F740" s="19">
        <v>76.67</v>
      </c>
      <c r="G740">
        <v>0</v>
      </c>
      <c r="H740">
        <v>55</v>
      </c>
      <c r="I740" s="11">
        <f t="shared" si="12"/>
        <v>0</v>
      </c>
    </row>
    <row r="741" spans="1:9" x14ac:dyDescent="0.2">
      <c r="A741" s="15">
        <v>76.69</v>
      </c>
      <c r="C741">
        <v>3</v>
      </c>
      <c r="D741">
        <v>3</v>
      </c>
      <c r="F741" s="19">
        <v>76.69</v>
      </c>
      <c r="G741">
        <v>0</v>
      </c>
      <c r="H741">
        <v>3</v>
      </c>
      <c r="I741" s="11">
        <f t="shared" si="12"/>
        <v>0</v>
      </c>
    </row>
    <row r="742" spans="1:9" x14ac:dyDescent="0.2">
      <c r="A742" s="15">
        <v>76.75</v>
      </c>
      <c r="C742">
        <v>1</v>
      </c>
      <c r="D742">
        <v>1</v>
      </c>
      <c r="F742" s="19">
        <v>76.75</v>
      </c>
      <c r="G742">
        <v>0</v>
      </c>
      <c r="H742">
        <v>1</v>
      </c>
      <c r="I742" s="11">
        <f t="shared" si="12"/>
        <v>0</v>
      </c>
    </row>
    <row r="743" spans="1:9" x14ac:dyDescent="0.2">
      <c r="A743" s="15">
        <v>76.760000000000005</v>
      </c>
      <c r="B743">
        <v>2</v>
      </c>
      <c r="D743">
        <v>2</v>
      </c>
      <c r="F743" s="19">
        <v>76.760000000000005</v>
      </c>
      <c r="G743">
        <v>2</v>
      </c>
      <c r="H743">
        <v>0</v>
      </c>
      <c r="I743" s="11">
        <f t="shared" si="12"/>
        <v>1</v>
      </c>
    </row>
    <row r="744" spans="1:9" x14ac:dyDescent="0.2">
      <c r="A744" s="15">
        <v>76.77</v>
      </c>
      <c r="C744">
        <v>2</v>
      </c>
      <c r="D744">
        <v>2</v>
      </c>
      <c r="F744" s="19">
        <v>76.77</v>
      </c>
      <c r="G744">
        <v>0</v>
      </c>
      <c r="H744">
        <v>2</v>
      </c>
      <c r="I744" s="11">
        <f t="shared" si="12"/>
        <v>0</v>
      </c>
    </row>
    <row r="745" spans="1:9" x14ac:dyDescent="0.2">
      <c r="A745" s="15">
        <v>76.78</v>
      </c>
      <c r="C745">
        <v>1</v>
      </c>
      <c r="D745">
        <v>1</v>
      </c>
      <c r="F745" s="19">
        <v>76.78</v>
      </c>
      <c r="G745">
        <v>0</v>
      </c>
      <c r="H745">
        <v>1</v>
      </c>
      <c r="I745" s="11">
        <f t="shared" si="12"/>
        <v>0</v>
      </c>
    </row>
    <row r="746" spans="1:9" x14ac:dyDescent="0.2">
      <c r="A746" s="15">
        <v>76.8</v>
      </c>
      <c r="C746">
        <v>4</v>
      </c>
      <c r="D746">
        <v>4</v>
      </c>
      <c r="F746" s="19">
        <v>76.8</v>
      </c>
      <c r="G746">
        <v>0</v>
      </c>
      <c r="H746">
        <v>4</v>
      </c>
      <c r="I746" s="11">
        <f t="shared" si="12"/>
        <v>0</v>
      </c>
    </row>
    <row r="747" spans="1:9" x14ac:dyDescent="0.2">
      <c r="A747" s="15">
        <v>76.81</v>
      </c>
      <c r="B747">
        <v>1</v>
      </c>
      <c r="C747">
        <v>5</v>
      </c>
      <c r="D747">
        <v>6</v>
      </c>
      <c r="F747" s="19">
        <v>76.81</v>
      </c>
      <c r="G747">
        <v>1</v>
      </c>
      <c r="H747">
        <v>5</v>
      </c>
      <c r="I747" s="11">
        <f t="shared" si="12"/>
        <v>0.16666666666666666</v>
      </c>
    </row>
    <row r="748" spans="1:9" x14ac:dyDescent="0.2">
      <c r="A748" s="15">
        <v>76.84</v>
      </c>
      <c r="C748">
        <v>2</v>
      </c>
      <c r="D748">
        <v>2</v>
      </c>
      <c r="F748" s="19">
        <v>76.84</v>
      </c>
      <c r="G748">
        <v>0</v>
      </c>
      <c r="H748">
        <v>2</v>
      </c>
      <c r="I748" s="11">
        <f t="shared" si="12"/>
        <v>0</v>
      </c>
    </row>
    <row r="749" spans="1:9" x14ac:dyDescent="0.2">
      <c r="A749" s="15">
        <v>76.849999999999994</v>
      </c>
      <c r="C749">
        <v>4</v>
      </c>
      <c r="D749">
        <v>4</v>
      </c>
      <c r="F749" s="19">
        <v>76.849999999999994</v>
      </c>
      <c r="G749">
        <v>0</v>
      </c>
      <c r="H749">
        <v>4</v>
      </c>
      <c r="I749" s="11">
        <f t="shared" si="12"/>
        <v>0</v>
      </c>
    </row>
    <row r="750" spans="1:9" x14ac:dyDescent="0.2">
      <c r="A750" s="15">
        <v>76.900000000000006</v>
      </c>
      <c r="C750">
        <v>1</v>
      </c>
      <c r="D750">
        <v>1</v>
      </c>
      <c r="F750" s="19">
        <v>76.900000000000006</v>
      </c>
      <c r="G750">
        <v>0</v>
      </c>
      <c r="H750">
        <v>1</v>
      </c>
      <c r="I750" s="11">
        <f t="shared" si="12"/>
        <v>0</v>
      </c>
    </row>
    <row r="751" spans="1:9" x14ac:dyDescent="0.2">
      <c r="A751" s="15">
        <v>76.91</v>
      </c>
      <c r="C751">
        <v>1</v>
      </c>
      <c r="D751">
        <v>1</v>
      </c>
      <c r="F751" s="19">
        <v>76.91</v>
      </c>
      <c r="G751">
        <v>0</v>
      </c>
      <c r="H751">
        <v>1</v>
      </c>
      <c r="I751" s="11">
        <f t="shared" si="12"/>
        <v>0</v>
      </c>
    </row>
    <row r="752" spans="1:9" x14ac:dyDescent="0.2">
      <c r="A752" s="15">
        <v>76.92</v>
      </c>
      <c r="B752">
        <v>3</v>
      </c>
      <c r="C752">
        <v>6</v>
      </c>
      <c r="D752">
        <v>9</v>
      </c>
      <c r="F752" s="19">
        <v>76.92</v>
      </c>
      <c r="G752">
        <v>3</v>
      </c>
      <c r="H752">
        <v>6</v>
      </c>
      <c r="I752" s="11">
        <f t="shared" si="12"/>
        <v>0.33333333333333331</v>
      </c>
    </row>
    <row r="753" spans="1:9" x14ac:dyDescent="0.2">
      <c r="A753" s="15">
        <v>76.930000000000007</v>
      </c>
      <c r="B753">
        <v>3</v>
      </c>
      <c r="C753">
        <v>1</v>
      </c>
      <c r="D753">
        <v>4</v>
      </c>
      <c r="F753" s="19">
        <v>76.930000000000007</v>
      </c>
      <c r="G753">
        <v>3</v>
      </c>
      <c r="H753">
        <v>1</v>
      </c>
      <c r="I753" s="11">
        <f t="shared" si="12"/>
        <v>0.75</v>
      </c>
    </row>
    <row r="754" spans="1:9" x14ac:dyDescent="0.2">
      <c r="A754" s="15">
        <v>76.95</v>
      </c>
      <c r="B754">
        <v>1</v>
      </c>
      <c r="D754">
        <v>1</v>
      </c>
      <c r="F754" s="19">
        <v>76.95</v>
      </c>
      <c r="G754">
        <v>1</v>
      </c>
      <c r="H754">
        <v>0</v>
      </c>
      <c r="I754" s="11">
        <f t="shared" si="12"/>
        <v>1</v>
      </c>
    </row>
    <row r="755" spans="1:9" x14ac:dyDescent="0.2">
      <c r="A755" s="15">
        <v>76.97</v>
      </c>
      <c r="C755">
        <v>2</v>
      </c>
      <c r="D755">
        <v>2</v>
      </c>
      <c r="F755" s="19">
        <v>76.97</v>
      </c>
      <c r="G755">
        <v>0</v>
      </c>
      <c r="H755">
        <v>2</v>
      </c>
      <c r="I755" s="11">
        <f t="shared" si="12"/>
        <v>0</v>
      </c>
    </row>
    <row r="756" spans="1:9" x14ac:dyDescent="0.2">
      <c r="A756" s="15">
        <v>77</v>
      </c>
      <c r="B756">
        <v>3</v>
      </c>
      <c r="C756">
        <v>53</v>
      </c>
      <c r="D756">
        <v>56</v>
      </c>
      <c r="F756" s="19">
        <v>77</v>
      </c>
      <c r="G756">
        <v>3</v>
      </c>
      <c r="H756">
        <v>53</v>
      </c>
      <c r="I756" s="11">
        <f t="shared" si="12"/>
        <v>5.3571428571428568E-2</v>
      </c>
    </row>
    <row r="757" spans="1:9" x14ac:dyDescent="0.2">
      <c r="A757" s="15">
        <v>77.03</v>
      </c>
      <c r="B757">
        <v>4</v>
      </c>
      <c r="C757">
        <v>14</v>
      </c>
      <c r="D757">
        <v>18</v>
      </c>
      <c r="F757" s="19">
        <v>77.03</v>
      </c>
      <c r="G757">
        <v>4</v>
      </c>
      <c r="H757">
        <v>14</v>
      </c>
      <c r="I757" s="11">
        <f t="shared" si="12"/>
        <v>0.22222222222222221</v>
      </c>
    </row>
    <row r="758" spans="1:9" x14ac:dyDescent="0.2">
      <c r="A758" s="15">
        <v>77.040000000000006</v>
      </c>
      <c r="B758">
        <v>2</v>
      </c>
      <c r="C758">
        <v>1</v>
      </c>
      <c r="D758">
        <v>3</v>
      </c>
      <c r="F758" s="19">
        <v>77.040000000000006</v>
      </c>
      <c r="G758">
        <v>2</v>
      </c>
      <c r="H758">
        <v>1</v>
      </c>
      <c r="I758" s="11">
        <f t="shared" si="12"/>
        <v>0.66666666666666663</v>
      </c>
    </row>
    <row r="759" spans="1:9" x14ac:dyDescent="0.2">
      <c r="A759" s="15">
        <v>77.099999999999994</v>
      </c>
      <c r="C759">
        <v>1</v>
      </c>
      <c r="D759">
        <v>1</v>
      </c>
      <c r="F759" s="19">
        <v>77.099999999999994</v>
      </c>
      <c r="G759">
        <v>0</v>
      </c>
      <c r="H759">
        <v>1</v>
      </c>
      <c r="I759" s="11">
        <f t="shared" si="12"/>
        <v>0</v>
      </c>
    </row>
    <row r="760" spans="1:9" x14ac:dyDescent="0.2">
      <c r="A760" s="15">
        <v>77.14</v>
      </c>
      <c r="B760">
        <v>1</v>
      </c>
      <c r="D760">
        <v>1</v>
      </c>
      <c r="F760" s="19">
        <v>77.14</v>
      </c>
      <c r="G760">
        <v>1</v>
      </c>
      <c r="H760">
        <v>0</v>
      </c>
      <c r="I760" s="11">
        <f t="shared" si="12"/>
        <v>1</v>
      </c>
    </row>
    <row r="761" spans="1:9" x14ac:dyDescent="0.2">
      <c r="A761" s="15">
        <v>77.180000000000007</v>
      </c>
      <c r="C761">
        <v>2</v>
      </c>
      <c r="D761">
        <v>2</v>
      </c>
      <c r="F761" s="19">
        <v>77.180000000000007</v>
      </c>
      <c r="G761">
        <v>0</v>
      </c>
      <c r="H761">
        <v>2</v>
      </c>
      <c r="I761" s="11">
        <f t="shared" si="12"/>
        <v>0</v>
      </c>
    </row>
    <row r="762" spans="1:9" x14ac:dyDescent="0.2">
      <c r="A762" s="15">
        <v>77.2</v>
      </c>
      <c r="B762">
        <v>1</v>
      </c>
      <c r="C762">
        <v>1</v>
      </c>
      <c r="D762">
        <v>2</v>
      </c>
      <c r="F762" s="19">
        <v>77.2</v>
      </c>
      <c r="G762">
        <v>1</v>
      </c>
      <c r="H762">
        <v>1</v>
      </c>
      <c r="I762" s="11">
        <f t="shared" si="12"/>
        <v>0.5</v>
      </c>
    </row>
    <row r="763" spans="1:9" x14ac:dyDescent="0.2">
      <c r="A763" s="15">
        <v>77.209999999999994</v>
      </c>
      <c r="C763">
        <v>1</v>
      </c>
      <c r="D763">
        <v>1</v>
      </c>
      <c r="F763" s="19">
        <v>77.209999999999994</v>
      </c>
      <c r="G763">
        <v>0</v>
      </c>
      <c r="H763">
        <v>1</v>
      </c>
      <c r="I763" s="11">
        <f t="shared" si="12"/>
        <v>0</v>
      </c>
    </row>
    <row r="764" spans="1:9" x14ac:dyDescent="0.2">
      <c r="A764" s="15">
        <v>77.23</v>
      </c>
      <c r="B764">
        <v>3</v>
      </c>
      <c r="C764">
        <v>8</v>
      </c>
      <c r="D764">
        <v>11</v>
      </c>
      <c r="F764" s="19">
        <v>77.23</v>
      </c>
      <c r="G764">
        <v>3</v>
      </c>
      <c r="H764">
        <v>8</v>
      </c>
      <c r="I764" s="11">
        <f t="shared" si="12"/>
        <v>0.27272727272727271</v>
      </c>
    </row>
    <row r="765" spans="1:9" x14ac:dyDescent="0.2">
      <c r="A765" s="15">
        <v>77.25</v>
      </c>
      <c r="C765">
        <v>26</v>
      </c>
      <c r="D765">
        <v>26</v>
      </c>
      <c r="F765" s="19">
        <v>77.25</v>
      </c>
      <c r="G765">
        <v>0</v>
      </c>
      <c r="H765">
        <v>26</v>
      </c>
      <c r="I765" s="11">
        <f t="shared" si="12"/>
        <v>0</v>
      </c>
    </row>
    <row r="766" spans="1:9" x14ac:dyDescent="0.2">
      <c r="A766" s="15">
        <v>77.290000000000006</v>
      </c>
      <c r="B766">
        <v>1</v>
      </c>
      <c r="C766">
        <v>1</v>
      </c>
      <c r="D766">
        <v>2</v>
      </c>
      <c r="F766" s="19">
        <v>77.290000000000006</v>
      </c>
      <c r="G766">
        <v>1</v>
      </c>
      <c r="H766">
        <v>1</v>
      </c>
      <c r="I766" s="11">
        <f t="shared" si="12"/>
        <v>0.5</v>
      </c>
    </row>
    <row r="767" spans="1:9" x14ac:dyDescent="0.2">
      <c r="A767" s="15">
        <v>77.33</v>
      </c>
      <c r="C767">
        <v>1</v>
      </c>
      <c r="D767">
        <v>1</v>
      </c>
      <c r="F767" s="19">
        <v>77.33</v>
      </c>
      <c r="G767">
        <v>0</v>
      </c>
      <c r="H767">
        <v>1</v>
      </c>
      <c r="I767" s="11">
        <f t="shared" si="12"/>
        <v>0</v>
      </c>
    </row>
    <row r="768" spans="1:9" x14ac:dyDescent="0.2">
      <c r="A768" s="15">
        <v>77.349999999999994</v>
      </c>
      <c r="B768">
        <v>3</v>
      </c>
      <c r="C768">
        <v>6</v>
      </c>
      <c r="D768">
        <v>9</v>
      </c>
      <c r="F768" s="19">
        <v>77.349999999999994</v>
      </c>
      <c r="G768">
        <v>3</v>
      </c>
      <c r="H768">
        <v>6</v>
      </c>
      <c r="I768" s="11">
        <f t="shared" si="12"/>
        <v>0.33333333333333331</v>
      </c>
    </row>
    <row r="769" spans="1:9" x14ac:dyDescent="0.2">
      <c r="A769" s="15">
        <v>77.39</v>
      </c>
      <c r="C769">
        <v>2</v>
      </c>
      <c r="D769">
        <v>2</v>
      </c>
      <c r="F769" s="19">
        <v>77.39</v>
      </c>
      <c r="G769">
        <v>0</v>
      </c>
      <c r="H769">
        <v>2</v>
      </c>
      <c r="I769" s="11">
        <f t="shared" si="12"/>
        <v>0</v>
      </c>
    </row>
    <row r="770" spans="1:9" x14ac:dyDescent="0.2">
      <c r="A770" s="15">
        <v>77.400000000000006</v>
      </c>
      <c r="C770">
        <v>1</v>
      </c>
      <c r="D770">
        <v>1</v>
      </c>
      <c r="F770" s="19">
        <v>77.400000000000006</v>
      </c>
      <c r="G770">
        <v>0</v>
      </c>
      <c r="H770">
        <v>1</v>
      </c>
      <c r="I770" s="11">
        <f t="shared" si="12"/>
        <v>0</v>
      </c>
    </row>
    <row r="771" spans="1:9" x14ac:dyDescent="0.2">
      <c r="A771" s="15">
        <v>77.44</v>
      </c>
      <c r="B771">
        <v>2</v>
      </c>
      <c r="D771">
        <v>2</v>
      </c>
      <c r="F771" s="19">
        <v>77.44</v>
      </c>
      <c r="G771">
        <v>2</v>
      </c>
      <c r="H771">
        <v>0</v>
      </c>
      <c r="I771" s="11">
        <f t="shared" si="12"/>
        <v>1</v>
      </c>
    </row>
    <row r="772" spans="1:9" x14ac:dyDescent="0.2">
      <c r="A772" s="15">
        <v>77.47</v>
      </c>
      <c r="C772">
        <v>1</v>
      </c>
      <c r="D772">
        <v>1</v>
      </c>
      <c r="F772" s="19">
        <v>77.47</v>
      </c>
      <c r="G772">
        <v>0</v>
      </c>
      <c r="H772">
        <v>1</v>
      </c>
      <c r="I772" s="11">
        <f t="shared" ref="I772:I835" si="13">G772/(G772+H772)</f>
        <v>0</v>
      </c>
    </row>
    <row r="773" spans="1:9" x14ac:dyDescent="0.2">
      <c r="A773" s="15">
        <v>77.5</v>
      </c>
      <c r="B773">
        <v>1</v>
      </c>
      <c r="C773">
        <v>13</v>
      </c>
      <c r="D773">
        <v>14</v>
      </c>
      <c r="F773" s="19">
        <v>77.5</v>
      </c>
      <c r="G773">
        <v>1</v>
      </c>
      <c r="H773">
        <v>13</v>
      </c>
      <c r="I773" s="11">
        <f t="shared" si="13"/>
        <v>7.1428571428571425E-2</v>
      </c>
    </row>
    <row r="774" spans="1:9" x14ac:dyDescent="0.2">
      <c r="A774" s="15">
        <v>77.510000000000005</v>
      </c>
      <c r="B774">
        <v>1</v>
      </c>
      <c r="D774">
        <v>1</v>
      </c>
      <c r="F774" s="19">
        <v>77.510000000000005</v>
      </c>
      <c r="G774">
        <v>1</v>
      </c>
      <c r="H774">
        <v>0</v>
      </c>
      <c r="I774" s="11">
        <f t="shared" si="13"/>
        <v>1</v>
      </c>
    </row>
    <row r="775" spans="1:9" x14ac:dyDescent="0.2">
      <c r="A775" s="15">
        <v>77.53</v>
      </c>
      <c r="C775">
        <v>1</v>
      </c>
      <c r="D775">
        <v>1</v>
      </c>
      <c r="F775" s="19">
        <v>77.53</v>
      </c>
      <c r="G775">
        <v>0</v>
      </c>
      <c r="H775">
        <v>1</v>
      </c>
      <c r="I775" s="11">
        <f t="shared" si="13"/>
        <v>0</v>
      </c>
    </row>
    <row r="776" spans="1:9" x14ac:dyDescent="0.2">
      <c r="A776" s="15">
        <v>77.55</v>
      </c>
      <c r="C776">
        <v>3</v>
      </c>
      <c r="D776">
        <v>3</v>
      </c>
      <c r="F776" s="19">
        <v>77.55</v>
      </c>
      <c r="G776">
        <v>0</v>
      </c>
      <c r="H776">
        <v>3</v>
      </c>
      <c r="I776" s="11">
        <f t="shared" si="13"/>
        <v>0</v>
      </c>
    </row>
    <row r="777" spans="1:9" x14ac:dyDescent="0.2">
      <c r="A777" s="15">
        <v>77.56</v>
      </c>
      <c r="C777">
        <v>1</v>
      </c>
      <c r="D777">
        <v>1</v>
      </c>
      <c r="F777" s="19">
        <v>77.56</v>
      </c>
      <c r="G777">
        <v>0</v>
      </c>
      <c r="H777">
        <v>1</v>
      </c>
      <c r="I777" s="11">
        <f t="shared" si="13"/>
        <v>0</v>
      </c>
    </row>
    <row r="778" spans="1:9" x14ac:dyDescent="0.2">
      <c r="A778" s="15">
        <v>77.569999999999993</v>
      </c>
      <c r="C778">
        <v>2</v>
      </c>
      <c r="D778">
        <v>2</v>
      </c>
      <c r="F778" s="19">
        <v>77.569999999999993</v>
      </c>
      <c r="G778">
        <v>0</v>
      </c>
      <c r="H778">
        <v>2</v>
      </c>
      <c r="I778" s="11">
        <f t="shared" si="13"/>
        <v>0</v>
      </c>
    </row>
    <row r="779" spans="1:9" x14ac:dyDescent="0.2">
      <c r="A779" s="15">
        <v>77.599999999999994</v>
      </c>
      <c r="B779">
        <v>1</v>
      </c>
      <c r="C779">
        <v>10</v>
      </c>
      <c r="D779">
        <v>11</v>
      </c>
      <c r="F779" s="19">
        <v>77.599999999999994</v>
      </c>
      <c r="G779">
        <v>1</v>
      </c>
      <c r="H779">
        <v>10</v>
      </c>
      <c r="I779" s="11">
        <f t="shared" si="13"/>
        <v>9.0909090909090912E-2</v>
      </c>
    </row>
    <row r="780" spans="1:9" x14ac:dyDescent="0.2">
      <c r="A780" s="15">
        <v>77.62</v>
      </c>
      <c r="B780">
        <v>1</v>
      </c>
      <c r="C780">
        <v>2</v>
      </c>
      <c r="D780">
        <v>3</v>
      </c>
      <c r="F780" s="19">
        <v>77.62</v>
      </c>
      <c r="G780">
        <v>1</v>
      </c>
      <c r="H780">
        <v>2</v>
      </c>
      <c r="I780" s="11">
        <f t="shared" si="13"/>
        <v>0.33333333333333331</v>
      </c>
    </row>
    <row r="781" spans="1:9" x14ac:dyDescent="0.2">
      <c r="A781" s="15">
        <v>77.69</v>
      </c>
      <c r="B781">
        <v>1</v>
      </c>
      <c r="C781">
        <v>1</v>
      </c>
      <c r="D781">
        <v>2</v>
      </c>
      <c r="F781" s="19">
        <v>77.69</v>
      </c>
      <c r="G781">
        <v>1</v>
      </c>
      <c r="H781">
        <v>1</v>
      </c>
      <c r="I781" s="11">
        <f t="shared" si="13"/>
        <v>0.5</v>
      </c>
    </row>
    <row r="782" spans="1:9" x14ac:dyDescent="0.2">
      <c r="A782" s="15">
        <v>77.709999999999994</v>
      </c>
      <c r="B782">
        <v>1</v>
      </c>
      <c r="C782">
        <v>2</v>
      </c>
      <c r="D782">
        <v>3</v>
      </c>
      <c r="F782" s="19">
        <v>77.709999999999994</v>
      </c>
      <c r="G782">
        <v>1</v>
      </c>
      <c r="H782">
        <v>2</v>
      </c>
      <c r="I782" s="11">
        <f t="shared" si="13"/>
        <v>0.33333333333333331</v>
      </c>
    </row>
    <row r="783" spans="1:9" x14ac:dyDescent="0.2">
      <c r="A783" s="15">
        <v>77.73</v>
      </c>
      <c r="B783">
        <v>1</v>
      </c>
      <c r="D783">
        <v>1</v>
      </c>
      <c r="F783" s="19">
        <v>77.73</v>
      </c>
      <c r="G783">
        <v>1</v>
      </c>
      <c r="H783">
        <v>0</v>
      </c>
      <c r="I783" s="11">
        <f t="shared" si="13"/>
        <v>1</v>
      </c>
    </row>
    <row r="784" spans="1:9" x14ac:dyDescent="0.2">
      <c r="A784" s="15">
        <v>77.75</v>
      </c>
      <c r="C784">
        <v>1</v>
      </c>
      <c r="D784">
        <v>1</v>
      </c>
      <c r="F784" s="19">
        <v>77.75</v>
      </c>
      <c r="G784">
        <v>0</v>
      </c>
      <c r="H784">
        <v>1</v>
      </c>
      <c r="I784" s="11">
        <f t="shared" si="13"/>
        <v>0</v>
      </c>
    </row>
    <row r="785" spans="1:9" x14ac:dyDescent="0.2">
      <c r="A785" s="15">
        <v>77.760000000000005</v>
      </c>
      <c r="C785">
        <v>3</v>
      </c>
      <c r="D785">
        <v>3</v>
      </c>
      <c r="F785" s="19">
        <v>77.760000000000005</v>
      </c>
      <c r="G785">
        <v>0</v>
      </c>
      <c r="H785">
        <v>3</v>
      </c>
      <c r="I785" s="11">
        <f t="shared" si="13"/>
        <v>0</v>
      </c>
    </row>
    <row r="786" spans="1:9" x14ac:dyDescent="0.2">
      <c r="A786" s="15">
        <v>77.77</v>
      </c>
      <c r="C786">
        <v>6</v>
      </c>
      <c r="D786">
        <v>6</v>
      </c>
      <c r="F786" s="19">
        <v>77.77</v>
      </c>
      <c r="G786">
        <v>0</v>
      </c>
      <c r="H786">
        <v>6</v>
      </c>
      <c r="I786" s="11">
        <f t="shared" si="13"/>
        <v>0</v>
      </c>
    </row>
    <row r="787" spans="1:9" x14ac:dyDescent="0.2">
      <c r="A787" s="15">
        <v>77.78</v>
      </c>
      <c r="B787">
        <v>1</v>
      </c>
      <c r="C787">
        <v>4</v>
      </c>
      <c r="D787">
        <v>5</v>
      </c>
      <c r="F787" s="19">
        <v>77.78</v>
      </c>
      <c r="G787">
        <v>1</v>
      </c>
      <c r="H787">
        <v>4</v>
      </c>
      <c r="I787" s="11">
        <f t="shared" si="13"/>
        <v>0.2</v>
      </c>
    </row>
    <row r="788" spans="1:9" x14ac:dyDescent="0.2">
      <c r="A788" s="15">
        <v>77.849999999999994</v>
      </c>
      <c r="B788">
        <v>2</v>
      </c>
      <c r="C788">
        <v>1</v>
      </c>
      <c r="D788">
        <v>3</v>
      </c>
      <c r="F788" s="19">
        <v>77.849999999999994</v>
      </c>
      <c r="G788">
        <v>2</v>
      </c>
      <c r="H788">
        <v>1</v>
      </c>
      <c r="I788" s="11">
        <f t="shared" si="13"/>
        <v>0.66666666666666663</v>
      </c>
    </row>
    <row r="789" spans="1:9" x14ac:dyDescent="0.2">
      <c r="A789" s="15">
        <v>77.86</v>
      </c>
      <c r="B789">
        <v>2</v>
      </c>
      <c r="C789">
        <v>9</v>
      </c>
      <c r="D789">
        <v>11</v>
      </c>
      <c r="F789" s="19">
        <v>77.86</v>
      </c>
      <c r="G789">
        <v>2</v>
      </c>
      <c r="H789">
        <v>9</v>
      </c>
      <c r="I789" s="11">
        <f t="shared" si="13"/>
        <v>0.18181818181818182</v>
      </c>
    </row>
    <row r="790" spans="1:9" x14ac:dyDescent="0.2">
      <c r="A790" s="15">
        <v>77.87</v>
      </c>
      <c r="B790">
        <v>1</v>
      </c>
      <c r="D790">
        <v>1</v>
      </c>
      <c r="F790" s="19">
        <v>77.87</v>
      </c>
      <c r="G790">
        <v>1</v>
      </c>
      <c r="H790">
        <v>0</v>
      </c>
      <c r="I790" s="11">
        <f t="shared" si="13"/>
        <v>1</v>
      </c>
    </row>
    <row r="791" spans="1:9" x14ac:dyDescent="0.2">
      <c r="A791" s="15">
        <v>77.88</v>
      </c>
      <c r="B791">
        <v>1</v>
      </c>
      <c r="C791">
        <v>2</v>
      </c>
      <c r="D791">
        <v>3</v>
      </c>
      <c r="F791" s="19">
        <v>77.88</v>
      </c>
      <c r="G791">
        <v>1</v>
      </c>
      <c r="H791">
        <v>2</v>
      </c>
      <c r="I791" s="11">
        <f t="shared" si="13"/>
        <v>0.33333333333333331</v>
      </c>
    </row>
    <row r="792" spans="1:9" x14ac:dyDescent="0.2">
      <c r="A792" s="15">
        <v>77.89</v>
      </c>
      <c r="B792">
        <v>1</v>
      </c>
      <c r="C792">
        <v>2</v>
      </c>
      <c r="D792">
        <v>3</v>
      </c>
      <c r="F792" s="19">
        <v>77.89</v>
      </c>
      <c r="G792">
        <v>1</v>
      </c>
      <c r="H792">
        <v>2</v>
      </c>
      <c r="I792" s="11">
        <f t="shared" si="13"/>
        <v>0.33333333333333331</v>
      </c>
    </row>
    <row r="793" spans="1:9" x14ac:dyDescent="0.2">
      <c r="A793" s="15">
        <v>77.92</v>
      </c>
      <c r="C793">
        <v>3</v>
      </c>
      <c r="D793">
        <v>3</v>
      </c>
      <c r="F793" s="19">
        <v>77.92</v>
      </c>
      <c r="G793">
        <v>0</v>
      </c>
      <c r="H793">
        <v>3</v>
      </c>
      <c r="I793" s="11">
        <f t="shared" si="13"/>
        <v>0</v>
      </c>
    </row>
    <row r="794" spans="1:9" x14ac:dyDescent="0.2">
      <c r="A794" s="15">
        <v>77.989999999999995</v>
      </c>
      <c r="C794">
        <v>1</v>
      </c>
      <c r="D794">
        <v>1</v>
      </c>
      <c r="F794" s="19">
        <v>77.989999999999995</v>
      </c>
      <c r="G794">
        <v>0</v>
      </c>
      <c r="H794">
        <v>1</v>
      </c>
      <c r="I794" s="11">
        <f t="shared" si="13"/>
        <v>0</v>
      </c>
    </row>
    <row r="795" spans="1:9" x14ac:dyDescent="0.2">
      <c r="A795" s="15">
        <v>78</v>
      </c>
      <c r="B795">
        <v>28</v>
      </c>
      <c r="C795">
        <v>64</v>
      </c>
      <c r="D795">
        <v>92</v>
      </c>
      <c r="F795" s="19">
        <v>78</v>
      </c>
      <c r="G795">
        <v>28</v>
      </c>
      <c r="H795">
        <v>64</v>
      </c>
      <c r="I795" s="11">
        <f t="shared" si="13"/>
        <v>0.30434782608695654</v>
      </c>
    </row>
    <row r="796" spans="1:9" x14ac:dyDescent="0.2">
      <c r="A796" s="15">
        <v>78.03</v>
      </c>
      <c r="C796">
        <v>3</v>
      </c>
      <c r="D796">
        <v>3</v>
      </c>
      <c r="F796" s="19">
        <v>78.03</v>
      </c>
      <c r="G796">
        <v>0</v>
      </c>
      <c r="H796">
        <v>3</v>
      </c>
      <c r="I796" s="11">
        <f t="shared" si="13"/>
        <v>0</v>
      </c>
    </row>
    <row r="797" spans="1:9" x14ac:dyDescent="0.2">
      <c r="A797" s="15">
        <v>78.08</v>
      </c>
      <c r="C797">
        <v>1</v>
      </c>
      <c r="D797">
        <v>1</v>
      </c>
      <c r="F797" s="19">
        <v>78.08</v>
      </c>
      <c r="G797">
        <v>0</v>
      </c>
      <c r="H797">
        <v>1</v>
      </c>
      <c r="I797" s="11">
        <f t="shared" si="13"/>
        <v>0</v>
      </c>
    </row>
    <row r="798" spans="1:9" x14ac:dyDescent="0.2">
      <c r="A798" s="15">
        <v>78.099999999999994</v>
      </c>
      <c r="C798">
        <v>2</v>
      </c>
      <c r="D798">
        <v>2</v>
      </c>
      <c r="F798" s="19">
        <v>78.099999999999994</v>
      </c>
      <c r="G798">
        <v>0</v>
      </c>
      <c r="H798">
        <v>2</v>
      </c>
      <c r="I798" s="11">
        <f t="shared" si="13"/>
        <v>0</v>
      </c>
    </row>
    <row r="799" spans="1:9" x14ac:dyDescent="0.2">
      <c r="A799" s="15">
        <v>78.150000000000006</v>
      </c>
      <c r="B799">
        <v>2</v>
      </c>
      <c r="C799">
        <v>3</v>
      </c>
      <c r="D799">
        <v>5</v>
      </c>
      <c r="F799" s="19">
        <v>78.150000000000006</v>
      </c>
      <c r="G799">
        <v>2</v>
      </c>
      <c r="H799">
        <v>3</v>
      </c>
      <c r="I799" s="11">
        <f t="shared" si="13"/>
        <v>0.4</v>
      </c>
    </row>
    <row r="800" spans="1:9" x14ac:dyDescent="0.2">
      <c r="A800" s="15">
        <v>78.17</v>
      </c>
      <c r="C800">
        <v>1</v>
      </c>
      <c r="D800">
        <v>1</v>
      </c>
      <c r="F800" s="19">
        <v>78.17</v>
      </c>
      <c r="G800">
        <v>0</v>
      </c>
      <c r="H800">
        <v>1</v>
      </c>
      <c r="I800" s="11">
        <f t="shared" si="13"/>
        <v>0</v>
      </c>
    </row>
    <row r="801" spans="1:9" x14ac:dyDescent="0.2">
      <c r="A801" s="15">
        <v>78.2</v>
      </c>
      <c r="B801">
        <v>8</v>
      </c>
      <c r="C801">
        <v>9</v>
      </c>
      <c r="D801">
        <v>17</v>
      </c>
      <c r="F801" s="19">
        <v>78.2</v>
      </c>
      <c r="G801">
        <v>8</v>
      </c>
      <c r="H801">
        <v>9</v>
      </c>
      <c r="I801" s="11">
        <f t="shared" si="13"/>
        <v>0.47058823529411764</v>
      </c>
    </row>
    <row r="802" spans="1:9" x14ac:dyDescent="0.2">
      <c r="A802" s="15">
        <v>78.25</v>
      </c>
      <c r="C802">
        <v>2</v>
      </c>
      <c r="D802">
        <v>2</v>
      </c>
      <c r="F802" s="19">
        <v>78.25</v>
      </c>
      <c r="G802">
        <v>0</v>
      </c>
      <c r="H802">
        <v>2</v>
      </c>
      <c r="I802" s="11">
        <f t="shared" si="13"/>
        <v>0</v>
      </c>
    </row>
    <row r="803" spans="1:9" x14ac:dyDescent="0.2">
      <c r="A803" s="15">
        <v>78.260000000000005</v>
      </c>
      <c r="B803">
        <v>1</v>
      </c>
      <c r="D803">
        <v>1</v>
      </c>
      <c r="F803" s="19">
        <v>78.260000000000005</v>
      </c>
      <c r="G803">
        <v>1</v>
      </c>
      <c r="H803">
        <v>0</v>
      </c>
      <c r="I803" s="11">
        <f t="shared" si="13"/>
        <v>1</v>
      </c>
    </row>
    <row r="804" spans="1:9" x14ac:dyDescent="0.2">
      <c r="A804" s="15">
        <v>78.3</v>
      </c>
      <c r="B804">
        <v>53</v>
      </c>
      <c r="C804">
        <v>45</v>
      </c>
      <c r="D804">
        <v>98</v>
      </c>
      <c r="F804" s="19">
        <v>78.3</v>
      </c>
      <c r="G804">
        <v>53</v>
      </c>
      <c r="H804">
        <v>45</v>
      </c>
      <c r="I804" s="11">
        <f t="shared" si="13"/>
        <v>0.54081632653061229</v>
      </c>
    </row>
    <row r="805" spans="1:9" x14ac:dyDescent="0.2">
      <c r="A805" s="15">
        <v>78.33</v>
      </c>
      <c r="C805">
        <v>1</v>
      </c>
      <c r="D805">
        <v>1</v>
      </c>
      <c r="F805" s="19">
        <v>78.33</v>
      </c>
      <c r="G805">
        <v>0</v>
      </c>
      <c r="H805">
        <v>1</v>
      </c>
      <c r="I805" s="11">
        <f t="shared" si="13"/>
        <v>0</v>
      </c>
    </row>
    <row r="806" spans="1:9" x14ac:dyDescent="0.2">
      <c r="A806" s="15">
        <v>78.349999999999994</v>
      </c>
      <c r="C806">
        <v>5</v>
      </c>
      <c r="D806">
        <v>5</v>
      </c>
      <c r="F806" s="19">
        <v>78.349999999999994</v>
      </c>
      <c r="G806">
        <v>0</v>
      </c>
      <c r="H806">
        <v>5</v>
      </c>
      <c r="I806" s="11">
        <f t="shared" si="13"/>
        <v>0</v>
      </c>
    </row>
    <row r="807" spans="1:9" x14ac:dyDescent="0.2">
      <c r="A807" s="15">
        <v>78.41</v>
      </c>
      <c r="B807">
        <v>3</v>
      </c>
      <c r="C807">
        <v>1</v>
      </c>
      <c r="D807">
        <v>4</v>
      </c>
      <c r="F807" s="19">
        <v>78.41</v>
      </c>
      <c r="G807">
        <v>3</v>
      </c>
      <c r="H807">
        <v>1</v>
      </c>
      <c r="I807" s="11">
        <f t="shared" si="13"/>
        <v>0.75</v>
      </c>
    </row>
    <row r="808" spans="1:9" x14ac:dyDescent="0.2">
      <c r="A808" s="15">
        <v>78.42</v>
      </c>
      <c r="C808">
        <v>2</v>
      </c>
      <c r="D808">
        <v>2</v>
      </c>
      <c r="F808" s="19">
        <v>78.42</v>
      </c>
      <c r="G808">
        <v>0</v>
      </c>
      <c r="H808">
        <v>2</v>
      </c>
      <c r="I808" s="11">
        <f t="shared" si="13"/>
        <v>0</v>
      </c>
    </row>
    <row r="809" spans="1:9" x14ac:dyDescent="0.2">
      <c r="A809" s="15">
        <v>78.45</v>
      </c>
      <c r="C809">
        <v>1</v>
      </c>
      <c r="D809">
        <v>1</v>
      </c>
      <c r="F809" s="19">
        <v>78.45</v>
      </c>
      <c r="G809">
        <v>0</v>
      </c>
      <c r="H809">
        <v>1</v>
      </c>
      <c r="I809" s="11">
        <f t="shared" si="13"/>
        <v>0</v>
      </c>
    </row>
    <row r="810" spans="1:9" x14ac:dyDescent="0.2">
      <c r="A810" s="15">
        <v>78.48</v>
      </c>
      <c r="B810">
        <v>3</v>
      </c>
      <c r="D810">
        <v>3</v>
      </c>
      <c r="F810" s="19">
        <v>78.48</v>
      </c>
      <c r="G810">
        <v>3</v>
      </c>
      <c r="H810">
        <v>0</v>
      </c>
      <c r="I810" s="11">
        <f t="shared" si="13"/>
        <v>1</v>
      </c>
    </row>
    <row r="811" spans="1:9" x14ac:dyDescent="0.2">
      <c r="A811" s="15">
        <v>78.489999999999995</v>
      </c>
      <c r="B811">
        <v>1</v>
      </c>
      <c r="D811">
        <v>1</v>
      </c>
      <c r="F811" s="19">
        <v>78.489999999999995</v>
      </c>
      <c r="G811">
        <v>1</v>
      </c>
      <c r="H811">
        <v>0</v>
      </c>
      <c r="I811" s="11">
        <f t="shared" si="13"/>
        <v>1</v>
      </c>
    </row>
    <row r="812" spans="1:9" x14ac:dyDescent="0.2">
      <c r="A812" s="15">
        <v>78.5</v>
      </c>
      <c r="C812">
        <v>9</v>
      </c>
      <c r="D812">
        <v>9</v>
      </c>
      <c r="F812" s="19">
        <v>78.5</v>
      </c>
      <c r="G812">
        <v>0</v>
      </c>
      <c r="H812">
        <v>9</v>
      </c>
      <c r="I812" s="11">
        <f t="shared" si="13"/>
        <v>0</v>
      </c>
    </row>
    <row r="813" spans="1:9" x14ac:dyDescent="0.2">
      <c r="A813" s="15">
        <v>78.52</v>
      </c>
      <c r="C813">
        <v>2</v>
      </c>
      <c r="D813">
        <v>2</v>
      </c>
      <c r="F813" s="19">
        <v>78.52</v>
      </c>
      <c r="G813">
        <v>0</v>
      </c>
      <c r="H813">
        <v>2</v>
      </c>
      <c r="I813" s="11">
        <f t="shared" si="13"/>
        <v>0</v>
      </c>
    </row>
    <row r="814" spans="1:9" x14ac:dyDescent="0.2">
      <c r="A814" s="15">
        <v>78.53</v>
      </c>
      <c r="C814">
        <v>1</v>
      </c>
      <c r="D814">
        <v>1</v>
      </c>
      <c r="F814" s="19">
        <v>78.53</v>
      </c>
      <c r="G814">
        <v>0</v>
      </c>
      <c r="H814">
        <v>1</v>
      </c>
      <c r="I814" s="11">
        <f t="shared" si="13"/>
        <v>0</v>
      </c>
    </row>
    <row r="815" spans="1:9" x14ac:dyDescent="0.2">
      <c r="A815" s="15">
        <v>78.540000000000006</v>
      </c>
      <c r="C815">
        <v>15</v>
      </c>
      <c r="D815">
        <v>15</v>
      </c>
      <c r="F815" s="19">
        <v>78.540000000000006</v>
      </c>
      <c r="G815">
        <v>0</v>
      </c>
      <c r="H815">
        <v>15</v>
      </c>
      <c r="I815" s="11">
        <f t="shared" si="13"/>
        <v>0</v>
      </c>
    </row>
    <row r="816" spans="1:9" x14ac:dyDescent="0.2">
      <c r="A816" s="15">
        <v>78.55</v>
      </c>
      <c r="B816">
        <v>1</v>
      </c>
      <c r="D816">
        <v>1</v>
      </c>
      <c r="F816" s="19">
        <v>78.55</v>
      </c>
      <c r="G816">
        <v>1</v>
      </c>
      <c r="H816">
        <v>0</v>
      </c>
      <c r="I816" s="11">
        <f t="shared" si="13"/>
        <v>1</v>
      </c>
    </row>
    <row r="817" spans="1:9" x14ac:dyDescent="0.2">
      <c r="A817" s="15">
        <v>78.599999999999994</v>
      </c>
      <c r="C817">
        <v>3</v>
      </c>
      <c r="D817">
        <v>3</v>
      </c>
      <c r="F817" s="19">
        <v>78.599999999999994</v>
      </c>
      <c r="G817">
        <v>0</v>
      </c>
      <c r="H817">
        <v>3</v>
      </c>
      <c r="I817" s="11">
        <f t="shared" si="13"/>
        <v>0</v>
      </c>
    </row>
    <row r="818" spans="1:9" x14ac:dyDescent="0.2">
      <c r="A818" s="15">
        <v>78.63</v>
      </c>
      <c r="C818">
        <v>4</v>
      </c>
      <c r="D818">
        <v>4</v>
      </c>
      <c r="F818" s="19">
        <v>78.63</v>
      </c>
      <c r="G818">
        <v>0</v>
      </c>
      <c r="H818">
        <v>4</v>
      </c>
      <c r="I818" s="11">
        <f t="shared" si="13"/>
        <v>0</v>
      </c>
    </row>
    <row r="819" spans="1:9" x14ac:dyDescent="0.2">
      <c r="A819" s="15">
        <v>78.650000000000006</v>
      </c>
      <c r="C819">
        <v>1</v>
      </c>
      <c r="D819">
        <v>1</v>
      </c>
      <c r="F819" s="19">
        <v>78.650000000000006</v>
      </c>
      <c r="G819">
        <v>0</v>
      </c>
      <c r="H819">
        <v>1</v>
      </c>
      <c r="I819" s="11">
        <f t="shared" si="13"/>
        <v>0</v>
      </c>
    </row>
    <row r="820" spans="1:9" x14ac:dyDescent="0.2">
      <c r="A820" s="15">
        <v>78.69</v>
      </c>
      <c r="B820">
        <v>1</v>
      </c>
      <c r="C820">
        <v>1</v>
      </c>
      <c r="D820">
        <v>2</v>
      </c>
      <c r="F820" s="19">
        <v>78.69</v>
      </c>
      <c r="G820">
        <v>1</v>
      </c>
      <c r="H820">
        <v>1</v>
      </c>
      <c r="I820" s="11">
        <f t="shared" si="13"/>
        <v>0.5</v>
      </c>
    </row>
    <row r="821" spans="1:9" x14ac:dyDescent="0.2">
      <c r="A821" s="15">
        <v>78.760000000000005</v>
      </c>
      <c r="B821">
        <v>1</v>
      </c>
      <c r="D821">
        <v>1</v>
      </c>
      <c r="F821" s="19">
        <v>78.760000000000005</v>
      </c>
      <c r="G821">
        <v>1</v>
      </c>
      <c r="H821">
        <v>0</v>
      </c>
      <c r="I821" s="11">
        <f t="shared" si="13"/>
        <v>1</v>
      </c>
    </row>
    <row r="822" spans="1:9" x14ac:dyDescent="0.2">
      <c r="A822" s="15">
        <v>78.77</v>
      </c>
      <c r="B822">
        <v>1</v>
      </c>
      <c r="C822">
        <v>1</v>
      </c>
      <c r="D822">
        <v>2</v>
      </c>
      <c r="F822" s="19">
        <v>78.77</v>
      </c>
      <c r="G822">
        <v>1</v>
      </c>
      <c r="H822">
        <v>1</v>
      </c>
      <c r="I822" s="11">
        <f t="shared" si="13"/>
        <v>0.5</v>
      </c>
    </row>
    <row r="823" spans="1:9" x14ac:dyDescent="0.2">
      <c r="A823" s="15">
        <v>78.8</v>
      </c>
      <c r="C823">
        <v>3</v>
      </c>
      <c r="D823">
        <v>3</v>
      </c>
      <c r="F823" s="19">
        <v>78.8</v>
      </c>
      <c r="G823">
        <v>0</v>
      </c>
      <c r="H823">
        <v>3</v>
      </c>
      <c r="I823" s="11">
        <f t="shared" si="13"/>
        <v>0</v>
      </c>
    </row>
    <row r="824" spans="1:9" x14ac:dyDescent="0.2">
      <c r="A824" s="15">
        <v>78.81</v>
      </c>
      <c r="B824">
        <v>1</v>
      </c>
      <c r="D824">
        <v>1</v>
      </c>
      <c r="F824" s="19">
        <v>78.81</v>
      </c>
      <c r="G824">
        <v>1</v>
      </c>
      <c r="H824">
        <v>0</v>
      </c>
      <c r="I824" s="11">
        <f t="shared" si="13"/>
        <v>1</v>
      </c>
    </row>
    <row r="825" spans="1:9" x14ac:dyDescent="0.2">
      <c r="A825" s="15">
        <v>78.849999999999994</v>
      </c>
      <c r="C825">
        <v>1</v>
      </c>
      <c r="D825">
        <v>1</v>
      </c>
      <c r="F825" s="19">
        <v>78.849999999999994</v>
      </c>
      <c r="G825">
        <v>0</v>
      </c>
      <c r="H825">
        <v>1</v>
      </c>
      <c r="I825" s="11">
        <f t="shared" si="13"/>
        <v>0</v>
      </c>
    </row>
    <row r="826" spans="1:9" x14ac:dyDescent="0.2">
      <c r="A826" s="15">
        <v>78.88</v>
      </c>
      <c r="C826">
        <v>2</v>
      </c>
      <c r="D826">
        <v>2</v>
      </c>
      <c r="F826" s="19">
        <v>78.88</v>
      </c>
      <c r="G826">
        <v>0</v>
      </c>
      <c r="H826">
        <v>2</v>
      </c>
      <c r="I826" s="11">
        <f t="shared" si="13"/>
        <v>0</v>
      </c>
    </row>
    <row r="827" spans="1:9" x14ac:dyDescent="0.2">
      <c r="A827" s="15">
        <v>78.900000000000006</v>
      </c>
      <c r="B827">
        <v>1</v>
      </c>
      <c r="D827">
        <v>1</v>
      </c>
      <c r="F827" s="19">
        <v>78.900000000000006</v>
      </c>
      <c r="G827">
        <v>1</v>
      </c>
      <c r="H827">
        <v>0</v>
      </c>
      <c r="I827" s="11">
        <f t="shared" si="13"/>
        <v>1</v>
      </c>
    </row>
    <row r="828" spans="1:9" x14ac:dyDescent="0.2">
      <c r="A828" s="15">
        <v>78.94</v>
      </c>
      <c r="C828">
        <v>2</v>
      </c>
      <c r="D828">
        <v>2</v>
      </c>
      <c r="F828" s="19">
        <v>78.94</v>
      </c>
      <c r="G828">
        <v>0</v>
      </c>
      <c r="H828">
        <v>2</v>
      </c>
      <c r="I828" s="11">
        <f t="shared" si="13"/>
        <v>0</v>
      </c>
    </row>
    <row r="829" spans="1:9" x14ac:dyDescent="0.2">
      <c r="A829" s="15">
        <v>78.95</v>
      </c>
      <c r="C829">
        <v>2</v>
      </c>
      <c r="D829">
        <v>2</v>
      </c>
      <c r="F829" s="19">
        <v>78.95</v>
      </c>
      <c r="G829">
        <v>0</v>
      </c>
      <c r="H829">
        <v>2</v>
      </c>
      <c r="I829" s="11">
        <f t="shared" si="13"/>
        <v>0</v>
      </c>
    </row>
    <row r="830" spans="1:9" x14ac:dyDescent="0.2">
      <c r="A830" s="15">
        <v>78.959999999999994</v>
      </c>
      <c r="C830">
        <v>1</v>
      </c>
      <c r="D830">
        <v>1</v>
      </c>
      <c r="F830" s="19">
        <v>78.959999999999994</v>
      </c>
      <c r="G830">
        <v>0</v>
      </c>
      <c r="H830">
        <v>1</v>
      </c>
      <c r="I830" s="11">
        <f t="shared" si="13"/>
        <v>0</v>
      </c>
    </row>
    <row r="831" spans="1:9" x14ac:dyDescent="0.2">
      <c r="A831" s="15">
        <v>78.989999999999995</v>
      </c>
      <c r="C831">
        <v>1</v>
      </c>
      <c r="D831">
        <v>1</v>
      </c>
      <c r="F831" s="19">
        <v>78.989999999999995</v>
      </c>
      <c r="G831">
        <v>0</v>
      </c>
      <c r="H831">
        <v>1</v>
      </c>
      <c r="I831" s="11">
        <f t="shared" si="13"/>
        <v>0</v>
      </c>
    </row>
    <row r="832" spans="1:9" x14ac:dyDescent="0.2">
      <c r="A832" s="15">
        <v>79</v>
      </c>
      <c r="B832">
        <v>57</v>
      </c>
      <c r="C832">
        <v>175</v>
      </c>
      <c r="D832">
        <v>232</v>
      </c>
      <c r="F832" s="19">
        <v>79</v>
      </c>
      <c r="G832">
        <v>57</v>
      </c>
      <c r="H832">
        <v>175</v>
      </c>
      <c r="I832" s="11">
        <f t="shared" si="13"/>
        <v>0.24568965517241378</v>
      </c>
    </row>
    <row r="833" spans="1:9" x14ac:dyDescent="0.2">
      <c r="A833" s="15">
        <v>79.03</v>
      </c>
      <c r="C833">
        <v>1</v>
      </c>
      <c r="D833">
        <v>1</v>
      </c>
      <c r="F833" s="19">
        <v>79.03</v>
      </c>
      <c r="G833">
        <v>0</v>
      </c>
      <c r="H833">
        <v>1</v>
      </c>
      <c r="I833" s="11">
        <f t="shared" si="13"/>
        <v>0</v>
      </c>
    </row>
    <row r="834" spans="1:9" x14ac:dyDescent="0.2">
      <c r="A834" s="15">
        <v>79.05</v>
      </c>
      <c r="B834">
        <v>4</v>
      </c>
      <c r="C834">
        <v>2</v>
      </c>
      <c r="D834">
        <v>6</v>
      </c>
      <c r="F834" s="19">
        <v>79.05</v>
      </c>
      <c r="G834">
        <v>4</v>
      </c>
      <c r="H834">
        <v>2</v>
      </c>
      <c r="I834" s="11">
        <f t="shared" si="13"/>
        <v>0.66666666666666663</v>
      </c>
    </row>
    <row r="835" spans="1:9" x14ac:dyDescent="0.2">
      <c r="A835" s="15">
        <v>79.11</v>
      </c>
      <c r="C835">
        <v>2</v>
      </c>
      <c r="D835">
        <v>2</v>
      </c>
      <c r="F835" s="19">
        <v>79.11</v>
      </c>
      <c r="G835">
        <v>0</v>
      </c>
      <c r="H835">
        <v>2</v>
      </c>
      <c r="I835" s="11">
        <f t="shared" si="13"/>
        <v>0</v>
      </c>
    </row>
    <row r="836" spans="1:9" x14ac:dyDescent="0.2">
      <c r="A836" s="15">
        <v>79.14</v>
      </c>
      <c r="B836">
        <v>1</v>
      </c>
      <c r="D836">
        <v>1</v>
      </c>
      <c r="F836" s="19">
        <v>79.14</v>
      </c>
      <c r="G836">
        <v>1</v>
      </c>
      <c r="H836">
        <v>0</v>
      </c>
      <c r="I836" s="11">
        <f t="shared" ref="I836:I899" si="14">G836/(G836+H836)</f>
        <v>1</v>
      </c>
    </row>
    <row r="837" spans="1:9" x14ac:dyDescent="0.2">
      <c r="A837" s="15">
        <v>79.150000000000006</v>
      </c>
      <c r="C837">
        <v>1</v>
      </c>
      <c r="D837">
        <v>1</v>
      </c>
      <c r="F837" s="19">
        <v>79.150000000000006</v>
      </c>
      <c r="G837">
        <v>0</v>
      </c>
      <c r="H837">
        <v>1</v>
      </c>
      <c r="I837" s="11">
        <f t="shared" si="14"/>
        <v>0</v>
      </c>
    </row>
    <row r="838" spans="1:9" x14ac:dyDescent="0.2">
      <c r="A838" s="15">
        <v>79.2</v>
      </c>
      <c r="B838">
        <v>78</v>
      </c>
      <c r="C838">
        <v>129</v>
      </c>
      <c r="D838">
        <v>207</v>
      </c>
      <c r="F838" s="19">
        <v>79.2</v>
      </c>
      <c r="G838">
        <v>78</v>
      </c>
      <c r="H838">
        <v>129</v>
      </c>
      <c r="I838" s="11">
        <f t="shared" si="14"/>
        <v>0.37681159420289856</v>
      </c>
    </row>
    <row r="839" spans="1:9" x14ac:dyDescent="0.2">
      <c r="A839" s="15">
        <v>79.22</v>
      </c>
      <c r="C839">
        <v>1</v>
      </c>
      <c r="D839">
        <v>1</v>
      </c>
      <c r="F839" s="19">
        <v>79.22</v>
      </c>
      <c r="G839">
        <v>0</v>
      </c>
      <c r="H839">
        <v>1</v>
      </c>
      <c r="I839" s="11">
        <f t="shared" si="14"/>
        <v>0</v>
      </c>
    </row>
    <row r="840" spans="1:9" x14ac:dyDescent="0.2">
      <c r="A840" s="15">
        <v>79.25</v>
      </c>
      <c r="B840">
        <v>1</v>
      </c>
      <c r="C840">
        <v>1</v>
      </c>
      <c r="D840">
        <v>2</v>
      </c>
      <c r="F840" s="19">
        <v>79.25</v>
      </c>
      <c r="G840">
        <v>1</v>
      </c>
      <c r="H840">
        <v>1</v>
      </c>
      <c r="I840" s="11">
        <f t="shared" si="14"/>
        <v>0.5</v>
      </c>
    </row>
    <row r="841" spans="1:9" x14ac:dyDescent="0.2">
      <c r="A841" s="15">
        <v>79.290000000000006</v>
      </c>
      <c r="B841">
        <v>2</v>
      </c>
      <c r="D841">
        <v>2</v>
      </c>
      <c r="F841" s="19">
        <v>79.290000000000006</v>
      </c>
      <c r="G841">
        <v>2</v>
      </c>
      <c r="H841">
        <v>0</v>
      </c>
      <c r="I841" s="11">
        <f t="shared" si="14"/>
        <v>1</v>
      </c>
    </row>
    <row r="842" spans="1:9" x14ac:dyDescent="0.2">
      <c r="A842" s="15">
        <v>79.3</v>
      </c>
      <c r="C842">
        <v>1</v>
      </c>
      <c r="D842">
        <v>1</v>
      </c>
      <c r="F842" s="19">
        <v>79.3</v>
      </c>
      <c r="G842">
        <v>0</v>
      </c>
      <c r="H842">
        <v>1</v>
      </c>
      <c r="I842" s="11">
        <f t="shared" si="14"/>
        <v>0</v>
      </c>
    </row>
    <row r="843" spans="1:9" x14ac:dyDescent="0.2">
      <c r="A843" s="15">
        <v>79.31</v>
      </c>
      <c r="C843">
        <v>1</v>
      </c>
      <c r="D843">
        <v>1</v>
      </c>
      <c r="F843" s="19">
        <v>79.31</v>
      </c>
      <c r="G843">
        <v>0</v>
      </c>
      <c r="H843">
        <v>1</v>
      </c>
      <c r="I843" s="11">
        <f t="shared" si="14"/>
        <v>0</v>
      </c>
    </row>
    <row r="844" spans="1:9" x14ac:dyDescent="0.2">
      <c r="A844" s="15">
        <v>79.33</v>
      </c>
      <c r="B844">
        <v>1</v>
      </c>
      <c r="C844">
        <v>1</v>
      </c>
      <c r="D844">
        <v>2</v>
      </c>
      <c r="F844" s="19">
        <v>79.33</v>
      </c>
      <c r="G844">
        <v>1</v>
      </c>
      <c r="H844">
        <v>1</v>
      </c>
      <c r="I844" s="11">
        <f t="shared" si="14"/>
        <v>0.5</v>
      </c>
    </row>
    <row r="845" spans="1:9" x14ac:dyDescent="0.2">
      <c r="A845" s="15">
        <v>79.349999999999994</v>
      </c>
      <c r="C845">
        <v>2</v>
      </c>
      <c r="D845">
        <v>2</v>
      </c>
      <c r="F845" s="19">
        <v>79.349999999999994</v>
      </c>
      <c r="G845">
        <v>0</v>
      </c>
      <c r="H845">
        <v>2</v>
      </c>
      <c r="I845" s="11">
        <f t="shared" si="14"/>
        <v>0</v>
      </c>
    </row>
    <row r="846" spans="1:9" x14ac:dyDescent="0.2">
      <c r="A846" s="15">
        <v>79.36</v>
      </c>
      <c r="C846">
        <v>1</v>
      </c>
      <c r="D846">
        <v>1</v>
      </c>
      <c r="F846" s="19">
        <v>79.36</v>
      </c>
      <c r="G846">
        <v>0</v>
      </c>
      <c r="H846">
        <v>1</v>
      </c>
      <c r="I846" s="11">
        <f t="shared" si="14"/>
        <v>0</v>
      </c>
    </row>
    <row r="847" spans="1:9" x14ac:dyDescent="0.2">
      <c r="A847" s="15">
        <v>79.38</v>
      </c>
      <c r="B847">
        <v>1</v>
      </c>
      <c r="D847">
        <v>1</v>
      </c>
      <c r="F847" s="19">
        <v>79.38</v>
      </c>
      <c r="G847">
        <v>1</v>
      </c>
      <c r="H847">
        <v>0</v>
      </c>
      <c r="I847" s="11">
        <f t="shared" si="14"/>
        <v>1</v>
      </c>
    </row>
    <row r="848" spans="1:9" x14ac:dyDescent="0.2">
      <c r="A848" s="15">
        <v>79.39</v>
      </c>
      <c r="C848">
        <v>2</v>
      </c>
      <c r="D848">
        <v>2</v>
      </c>
      <c r="F848" s="19">
        <v>79.39</v>
      </c>
      <c r="G848">
        <v>0</v>
      </c>
      <c r="H848">
        <v>2</v>
      </c>
      <c r="I848" s="11">
        <f t="shared" si="14"/>
        <v>0</v>
      </c>
    </row>
    <row r="849" spans="1:9" x14ac:dyDescent="0.2">
      <c r="A849" s="15">
        <v>79.400000000000006</v>
      </c>
      <c r="C849">
        <v>3</v>
      </c>
      <c r="D849">
        <v>3</v>
      </c>
      <c r="F849" s="19">
        <v>79.400000000000006</v>
      </c>
      <c r="G849">
        <v>0</v>
      </c>
      <c r="H849">
        <v>3</v>
      </c>
      <c r="I849" s="11">
        <f t="shared" si="14"/>
        <v>0</v>
      </c>
    </row>
    <row r="850" spans="1:9" x14ac:dyDescent="0.2">
      <c r="A850" s="15">
        <v>79.430000000000007</v>
      </c>
      <c r="C850">
        <v>2</v>
      </c>
      <c r="D850">
        <v>2</v>
      </c>
      <c r="F850" s="19">
        <v>79.430000000000007</v>
      </c>
      <c r="G850">
        <v>0</v>
      </c>
      <c r="H850">
        <v>2</v>
      </c>
      <c r="I850" s="11">
        <f t="shared" si="14"/>
        <v>0</v>
      </c>
    </row>
    <row r="851" spans="1:9" x14ac:dyDescent="0.2">
      <c r="A851" s="15">
        <v>79.459999999999994</v>
      </c>
      <c r="C851">
        <v>1</v>
      </c>
      <c r="D851">
        <v>1</v>
      </c>
      <c r="F851" s="19">
        <v>79.459999999999994</v>
      </c>
      <c r="G851">
        <v>0</v>
      </c>
      <c r="H851">
        <v>1</v>
      </c>
      <c r="I851" s="11">
        <f t="shared" si="14"/>
        <v>0</v>
      </c>
    </row>
    <row r="852" spans="1:9" x14ac:dyDescent="0.2">
      <c r="A852" s="15">
        <v>79.48</v>
      </c>
      <c r="B852">
        <v>1</v>
      </c>
      <c r="C852">
        <v>3</v>
      </c>
      <c r="D852">
        <v>4</v>
      </c>
      <c r="F852" s="19">
        <v>79.48</v>
      </c>
      <c r="G852">
        <v>1</v>
      </c>
      <c r="H852">
        <v>3</v>
      </c>
      <c r="I852" s="11">
        <f t="shared" si="14"/>
        <v>0.25</v>
      </c>
    </row>
    <row r="853" spans="1:9" x14ac:dyDescent="0.2">
      <c r="A853" s="15">
        <v>79.5</v>
      </c>
      <c r="B853">
        <v>5</v>
      </c>
      <c r="C853">
        <v>20</v>
      </c>
      <c r="D853">
        <v>25</v>
      </c>
      <c r="F853" s="19">
        <v>79.5</v>
      </c>
      <c r="G853">
        <v>5</v>
      </c>
      <c r="H853">
        <v>20</v>
      </c>
      <c r="I853" s="11">
        <f t="shared" si="14"/>
        <v>0.2</v>
      </c>
    </row>
    <row r="854" spans="1:9" x14ac:dyDescent="0.2">
      <c r="A854" s="15">
        <v>79.53</v>
      </c>
      <c r="B854">
        <v>1</v>
      </c>
      <c r="D854">
        <v>1</v>
      </c>
      <c r="F854" s="19">
        <v>79.53</v>
      </c>
      <c r="G854">
        <v>1</v>
      </c>
      <c r="H854">
        <v>0</v>
      </c>
      <c r="I854" s="11">
        <f t="shared" si="14"/>
        <v>1</v>
      </c>
    </row>
    <row r="855" spans="1:9" x14ac:dyDescent="0.2">
      <c r="A855" s="15">
        <v>79.540000000000006</v>
      </c>
      <c r="C855">
        <v>2</v>
      </c>
      <c r="D855">
        <v>2</v>
      </c>
      <c r="F855" s="19">
        <v>79.540000000000006</v>
      </c>
      <c r="G855">
        <v>0</v>
      </c>
      <c r="H855">
        <v>2</v>
      </c>
      <c r="I855" s="11">
        <f t="shared" si="14"/>
        <v>0</v>
      </c>
    </row>
    <row r="856" spans="1:9" x14ac:dyDescent="0.2">
      <c r="A856" s="15">
        <v>79.56</v>
      </c>
      <c r="B856">
        <v>3</v>
      </c>
      <c r="C856">
        <v>8</v>
      </c>
      <c r="D856">
        <v>11</v>
      </c>
      <c r="F856" s="19">
        <v>79.56</v>
      </c>
      <c r="G856">
        <v>3</v>
      </c>
      <c r="H856">
        <v>8</v>
      </c>
      <c r="I856" s="11">
        <f t="shared" si="14"/>
        <v>0.27272727272727271</v>
      </c>
    </row>
    <row r="857" spans="1:9" x14ac:dyDescent="0.2">
      <c r="A857" s="15">
        <v>79.569999999999993</v>
      </c>
      <c r="C857">
        <v>1</v>
      </c>
      <c r="D857">
        <v>1</v>
      </c>
      <c r="F857" s="19">
        <v>79.569999999999993</v>
      </c>
      <c r="G857">
        <v>0</v>
      </c>
      <c r="H857">
        <v>1</v>
      </c>
      <c r="I857" s="11">
        <f t="shared" si="14"/>
        <v>0</v>
      </c>
    </row>
    <row r="858" spans="1:9" x14ac:dyDescent="0.2">
      <c r="A858" s="15">
        <v>79.59</v>
      </c>
      <c r="C858">
        <v>1</v>
      </c>
      <c r="D858">
        <v>1</v>
      </c>
      <c r="F858" s="19">
        <v>79.59</v>
      </c>
      <c r="G858">
        <v>0</v>
      </c>
      <c r="H858">
        <v>1</v>
      </c>
      <c r="I858" s="11">
        <f t="shared" si="14"/>
        <v>0</v>
      </c>
    </row>
    <row r="859" spans="1:9" x14ac:dyDescent="0.2">
      <c r="A859" s="15">
        <v>79.599999999999994</v>
      </c>
      <c r="C859">
        <v>3</v>
      </c>
      <c r="D859">
        <v>3</v>
      </c>
      <c r="F859" s="19">
        <v>79.599999999999994</v>
      </c>
      <c r="G859">
        <v>0</v>
      </c>
      <c r="H859">
        <v>3</v>
      </c>
      <c r="I859" s="11">
        <f t="shared" si="14"/>
        <v>0</v>
      </c>
    </row>
    <row r="860" spans="1:9" x14ac:dyDescent="0.2">
      <c r="A860" s="15">
        <v>79.62</v>
      </c>
      <c r="B860">
        <v>2</v>
      </c>
      <c r="D860">
        <v>2</v>
      </c>
      <c r="F860" s="19">
        <v>79.62</v>
      </c>
      <c r="G860">
        <v>2</v>
      </c>
      <c r="H860">
        <v>0</v>
      </c>
      <c r="I860" s="11">
        <f t="shared" si="14"/>
        <v>1</v>
      </c>
    </row>
    <row r="861" spans="1:9" x14ac:dyDescent="0.2">
      <c r="A861" s="15">
        <v>79.63</v>
      </c>
      <c r="C861">
        <v>1</v>
      </c>
      <c r="D861">
        <v>1</v>
      </c>
      <c r="F861" s="19">
        <v>79.63</v>
      </c>
      <c r="G861">
        <v>0</v>
      </c>
      <c r="H861">
        <v>1</v>
      </c>
      <c r="I861" s="11">
        <f t="shared" si="14"/>
        <v>0</v>
      </c>
    </row>
    <row r="862" spans="1:9" x14ac:dyDescent="0.2">
      <c r="A862" s="15">
        <v>79.64</v>
      </c>
      <c r="C862">
        <v>1</v>
      </c>
      <c r="D862">
        <v>1</v>
      </c>
      <c r="F862" s="19">
        <v>79.64</v>
      </c>
      <c r="G862">
        <v>0</v>
      </c>
      <c r="H862">
        <v>1</v>
      </c>
      <c r="I862" s="11">
        <f t="shared" si="14"/>
        <v>0</v>
      </c>
    </row>
    <row r="863" spans="1:9" x14ac:dyDescent="0.2">
      <c r="A863" s="15">
        <v>79.650000000000006</v>
      </c>
      <c r="B863">
        <v>2</v>
      </c>
      <c r="D863">
        <v>2</v>
      </c>
      <c r="F863" s="19">
        <v>79.650000000000006</v>
      </c>
      <c r="G863">
        <v>2</v>
      </c>
      <c r="H863">
        <v>0</v>
      </c>
      <c r="I863" s="11">
        <f t="shared" si="14"/>
        <v>1</v>
      </c>
    </row>
    <row r="864" spans="1:9" x14ac:dyDescent="0.2">
      <c r="A864" s="15">
        <v>79.66</v>
      </c>
      <c r="C864">
        <v>1</v>
      </c>
      <c r="D864">
        <v>1</v>
      </c>
      <c r="F864" s="19">
        <v>79.66</v>
      </c>
      <c r="G864">
        <v>0</v>
      </c>
      <c r="H864">
        <v>1</v>
      </c>
      <c r="I864" s="11">
        <f t="shared" si="14"/>
        <v>0</v>
      </c>
    </row>
    <row r="865" spans="1:9" x14ac:dyDescent="0.2">
      <c r="A865" s="15">
        <v>79.67</v>
      </c>
      <c r="C865">
        <v>1</v>
      </c>
      <c r="D865">
        <v>1</v>
      </c>
      <c r="F865" s="19">
        <v>79.67</v>
      </c>
      <c r="G865">
        <v>0</v>
      </c>
      <c r="H865">
        <v>1</v>
      </c>
      <c r="I865" s="11">
        <f t="shared" si="14"/>
        <v>0</v>
      </c>
    </row>
    <row r="866" spans="1:9" x14ac:dyDescent="0.2">
      <c r="A866" s="15">
        <v>79.69</v>
      </c>
      <c r="C866">
        <v>1</v>
      </c>
      <c r="D866">
        <v>1</v>
      </c>
      <c r="F866" s="19">
        <v>79.69</v>
      </c>
      <c r="G866">
        <v>0</v>
      </c>
      <c r="H866">
        <v>1</v>
      </c>
      <c r="I866" s="11">
        <f t="shared" si="14"/>
        <v>0</v>
      </c>
    </row>
    <row r="867" spans="1:9" x14ac:dyDescent="0.2">
      <c r="A867" s="15">
        <v>79.72</v>
      </c>
      <c r="B867">
        <v>2</v>
      </c>
      <c r="C867">
        <v>1</v>
      </c>
      <c r="D867">
        <v>3</v>
      </c>
      <c r="F867" s="19">
        <v>79.72</v>
      </c>
      <c r="G867">
        <v>2</v>
      </c>
      <c r="H867">
        <v>1</v>
      </c>
      <c r="I867" s="11">
        <f t="shared" si="14"/>
        <v>0.66666666666666663</v>
      </c>
    </row>
    <row r="868" spans="1:9" x14ac:dyDescent="0.2">
      <c r="A868" s="15">
        <v>79.75</v>
      </c>
      <c r="C868">
        <v>5</v>
      </c>
      <c r="D868">
        <v>5</v>
      </c>
      <c r="F868" s="19">
        <v>79.75</v>
      </c>
      <c r="G868">
        <v>0</v>
      </c>
      <c r="H868">
        <v>5</v>
      </c>
      <c r="I868" s="11">
        <f t="shared" si="14"/>
        <v>0</v>
      </c>
    </row>
    <row r="869" spans="1:9" x14ac:dyDescent="0.2">
      <c r="A869" s="15">
        <v>79.77</v>
      </c>
      <c r="C869">
        <v>1</v>
      </c>
      <c r="D869">
        <v>1</v>
      </c>
      <c r="F869" s="19">
        <v>79.77</v>
      </c>
      <c r="G869">
        <v>0</v>
      </c>
      <c r="H869">
        <v>1</v>
      </c>
      <c r="I869" s="11">
        <f t="shared" si="14"/>
        <v>0</v>
      </c>
    </row>
    <row r="870" spans="1:9" x14ac:dyDescent="0.2">
      <c r="A870" s="15">
        <v>79.8</v>
      </c>
      <c r="B870">
        <v>3</v>
      </c>
      <c r="C870">
        <v>4</v>
      </c>
      <c r="D870">
        <v>7</v>
      </c>
      <c r="F870" s="19">
        <v>79.8</v>
      </c>
      <c r="G870">
        <v>3</v>
      </c>
      <c r="H870">
        <v>4</v>
      </c>
      <c r="I870" s="11">
        <f t="shared" si="14"/>
        <v>0.42857142857142855</v>
      </c>
    </row>
    <row r="871" spans="1:9" x14ac:dyDescent="0.2">
      <c r="A871" s="15">
        <v>79.819999999999993</v>
      </c>
      <c r="C871">
        <v>1</v>
      </c>
      <c r="D871">
        <v>1</v>
      </c>
      <c r="F871" s="19">
        <v>79.819999999999993</v>
      </c>
      <c r="G871">
        <v>0</v>
      </c>
      <c r="H871">
        <v>1</v>
      </c>
      <c r="I871" s="11">
        <f t="shared" si="14"/>
        <v>0</v>
      </c>
    </row>
    <row r="872" spans="1:9" x14ac:dyDescent="0.2">
      <c r="A872" s="15">
        <v>79.849999999999994</v>
      </c>
      <c r="B872">
        <v>1</v>
      </c>
      <c r="D872">
        <v>1</v>
      </c>
      <c r="F872" s="19">
        <v>79.849999999999994</v>
      </c>
      <c r="G872">
        <v>1</v>
      </c>
      <c r="H872">
        <v>0</v>
      </c>
      <c r="I872" s="11">
        <f t="shared" si="14"/>
        <v>1</v>
      </c>
    </row>
    <row r="873" spans="1:9" x14ac:dyDescent="0.2">
      <c r="A873" s="15">
        <v>79.88</v>
      </c>
      <c r="B873">
        <v>1</v>
      </c>
      <c r="D873">
        <v>1</v>
      </c>
      <c r="F873" s="19">
        <v>79.88</v>
      </c>
      <c r="G873">
        <v>1</v>
      </c>
      <c r="H873">
        <v>0</v>
      </c>
      <c r="I873" s="11">
        <f t="shared" si="14"/>
        <v>1</v>
      </c>
    </row>
    <row r="874" spans="1:9" x14ac:dyDescent="0.2">
      <c r="A874" s="15">
        <v>79.900000000000006</v>
      </c>
      <c r="B874">
        <v>1</v>
      </c>
      <c r="C874">
        <v>1</v>
      </c>
      <c r="D874">
        <v>2</v>
      </c>
      <c r="F874" s="19">
        <v>79.900000000000006</v>
      </c>
      <c r="G874">
        <v>1</v>
      </c>
      <c r="H874">
        <v>1</v>
      </c>
      <c r="I874" s="11">
        <f t="shared" si="14"/>
        <v>0.5</v>
      </c>
    </row>
    <row r="875" spans="1:9" x14ac:dyDescent="0.2">
      <c r="A875" s="15">
        <v>79.92</v>
      </c>
      <c r="B875">
        <v>1</v>
      </c>
      <c r="D875">
        <v>1</v>
      </c>
      <c r="F875" s="19">
        <v>79.92</v>
      </c>
      <c r="G875">
        <v>1</v>
      </c>
      <c r="H875">
        <v>0</v>
      </c>
      <c r="I875" s="11">
        <f t="shared" si="14"/>
        <v>1</v>
      </c>
    </row>
    <row r="876" spans="1:9" x14ac:dyDescent="0.2">
      <c r="A876" s="15">
        <v>80</v>
      </c>
      <c r="B876">
        <v>128</v>
      </c>
      <c r="C876">
        <v>336</v>
      </c>
      <c r="D876">
        <v>464</v>
      </c>
      <c r="F876" s="19">
        <v>80</v>
      </c>
      <c r="G876">
        <v>128</v>
      </c>
      <c r="H876">
        <v>336</v>
      </c>
      <c r="I876" s="11">
        <f t="shared" si="14"/>
        <v>0.27586206896551724</v>
      </c>
    </row>
    <row r="877" spans="1:9" x14ac:dyDescent="0.2">
      <c r="A877" s="15">
        <v>80.010000000000005</v>
      </c>
      <c r="C877">
        <v>1</v>
      </c>
      <c r="D877">
        <v>1</v>
      </c>
      <c r="F877" s="19">
        <v>80.010000000000005</v>
      </c>
      <c r="G877">
        <v>0</v>
      </c>
      <c r="H877">
        <v>1</v>
      </c>
      <c r="I877" s="11">
        <f t="shared" si="14"/>
        <v>0</v>
      </c>
    </row>
    <row r="878" spans="1:9" x14ac:dyDescent="0.2">
      <c r="A878" s="15">
        <v>80.08</v>
      </c>
      <c r="B878">
        <v>1</v>
      </c>
      <c r="C878">
        <v>4</v>
      </c>
      <c r="D878">
        <v>5</v>
      </c>
      <c r="F878" s="19">
        <v>80.08</v>
      </c>
      <c r="G878">
        <v>1</v>
      </c>
      <c r="H878">
        <v>4</v>
      </c>
      <c r="I878" s="11">
        <f t="shared" si="14"/>
        <v>0.2</v>
      </c>
    </row>
    <row r="879" spans="1:9" x14ac:dyDescent="0.2">
      <c r="A879" s="15">
        <v>80.09</v>
      </c>
      <c r="C879">
        <v>1</v>
      </c>
      <c r="D879">
        <v>1</v>
      </c>
      <c r="F879" s="19">
        <v>80.09</v>
      </c>
      <c r="G879">
        <v>0</v>
      </c>
      <c r="H879">
        <v>1</v>
      </c>
      <c r="I879" s="11">
        <f t="shared" si="14"/>
        <v>0</v>
      </c>
    </row>
    <row r="880" spans="1:9" x14ac:dyDescent="0.2">
      <c r="A880" s="15">
        <v>80.099999999999994</v>
      </c>
      <c r="B880">
        <v>30</v>
      </c>
      <c r="C880">
        <v>22</v>
      </c>
      <c r="D880">
        <v>52</v>
      </c>
      <c r="F880" s="19">
        <v>80.099999999999994</v>
      </c>
      <c r="G880">
        <v>30</v>
      </c>
      <c r="H880">
        <v>22</v>
      </c>
      <c r="I880" s="11">
        <f t="shared" si="14"/>
        <v>0.57692307692307687</v>
      </c>
    </row>
    <row r="881" spans="1:9" x14ac:dyDescent="0.2">
      <c r="A881" s="15">
        <v>80.14</v>
      </c>
      <c r="B881">
        <v>1</v>
      </c>
      <c r="D881">
        <v>1</v>
      </c>
      <c r="F881" s="19">
        <v>80.14</v>
      </c>
      <c r="G881">
        <v>1</v>
      </c>
      <c r="H881">
        <v>0</v>
      </c>
      <c r="I881" s="11">
        <f t="shared" si="14"/>
        <v>1</v>
      </c>
    </row>
    <row r="882" spans="1:9" x14ac:dyDescent="0.2">
      <c r="A882" s="15">
        <v>80.19</v>
      </c>
      <c r="B882">
        <v>1</v>
      </c>
      <c r="D882">
        <v>1</v>
      </c>
      <c r="F882" s="19">
        <v>80.19</v>
      </c>
      <c r="G882">
        <v>1</v>
      </c>
      <c r="H882">
        <v>0</v>
      </c>
      <c r="I882" s="11">
        <f t="shared" si="14"/>
        <v>1</v>
      </c>
    </row>
    <row r="883" spans="1:9" x14ac:dyDescent="0.2">
      <c r="A883" s="15">
        <v>80.2</v>
      </c>
      <c r="C883">
        <v>5</v>
      </c>
      <c r="D883">
        <v>5</v>
      </c>
      <c r="F883" s="19">
        <v>80.2</v>
      </c>
      <c r="G883">
        <v>0</v>
      </c>
      <c r="H883">
        <v>5</v>
      </c>
      <c r="I883" s="11">
        <f t="shared" si="14"/>
        <v>0</v>
      </c>
    </row>
    <row r="884" spans="1:9" x14ac:dyDescent="0.2">
      <c r="A884" s="15">
        <v>80.239999999999995</v>
      </c>
      <c r="B884">
        <v>2</v>
      </c>
      <c r="C884">
        <v>9</v>
      </c>
      <c r="D884">
        <v>11</v>
      </c>
      <c r="F884" s="19">
        <v>80.239999999999995</v>
      </c>
      <c r="G884">
        <v>2</v>
      </c>
      <c r="H884">
        <v>9</v>
      </c>
      <c r="I884" s="11">
        <f t="shared" si="14"/>
        <v>0.18181818181818182</v>
      </c>
    </row>
    <row r="885" spans="1:9" x14ac:dyDescent="0.2">
      <c r="A885" s="15">
        <v>80.260000000000005</v>
      </c>
      <c r="B885">
        <v>1</v>
      </c>
      <c r="C885">
        <v>2</v>
      </c>
      <c r="D885">
        <v>3</v>
      </c>
      <c r="F885" s="19">
        <v>80.260000000000005</v>
      </c>
      <c r="G885">
        <v>1</v>
      </c>
      <c r="H885">
        <v>2</v>
      </c>
      <c r="I885" s="11">
        <f t="shared" si="14"/>
        <v>0.33333333333333331</v>
      </c>
    </row>
    <row r="886" spans="1:9" x14ac:dyDescent="0.2">
      <c r="A886" s="15">
        <v>80.27</v>
      </c>
      <c r="C886">
        <v>2</v>
      </c>
      <c r="D886">
        <v>2</v>
      </c>
      <c r="F886" s="19">
        <v>80.27</v>
      </c>
      <c r="G886">
        <v>0</v>
      </c>
      <c r="H886">
        <v>2</v>
      </c>
      <c r="I886" s="11">
        <f t="shared" si="14"/>
        <v>0</v>
      </c>
    </row>
    <row r="887" spans="1:9" x14ac:dyDescent="0.2">
      <c r="A887" s="15">
        <v>80.3</v>
      </c>
      <c r="B887">
        <v>1</v>
      </c>
      <c r="C887">
        <v>65</v>
      </c>
      <c r="D887">
        <v>66</v>
      </c>
      <c r="F887" s="19">
        <v>80.3</v>
      </c>
      <c r="G887">
        <v>1</v>
      </c>
      <c r="H887">
        <v>65</v>
      </c>
      <c r="I887" s="11">
        <f t="shared" si="14"/>
        <v>1.5151515151515152E-2</v>
      </c>
    </row>
    <row r="888" spans="1:9" x14ac:dyDescent="0.2">
      <c r="A888" s="15">
        <v>80.319999999999993</v>
      </c>
      <c r="C888">
        <v>1</v>
      </c>
      <c r="D888">
        <v>1</v>
      </c>
      <c r="F888" s="19">
        <v>80.319999999999993</v>
      </c>
      <c r="G888">
        <v>0</v>
      </c>
      <c r="H888">
        <v>1</v>
      </c>
      <c r="I888" s="11">
        <f t="shared" si="14"/>
        <v>0</v>
      </c>
    </row>
    <row r="889" spans="1:9" x14ac:dyDescent="0.2">
      <c r="A889" s="15">
        <v>80.33</v>
      </c>
      <c r="C889">
        <v>2</v>
      </c>
      <c r="D889">
        <v>2</v>
      </c>
      <c r="F889" s="19">
        <v>80.33</v>
      </c>
      <c r="G889">
        <v>0</v>
      </c>
      <c r="H889">
        <v>2</v>
      </c>
      <c r="I889" s="11">
        <f t="shared" si="14"/>
        <v>0</v>
      </c>
    </row>
    <row r="890" spans="1:9" x14ac:dyDescent="0.2">
      <c r="A890" s="15">
        <v>80.39</v>
      </c>
      <c r="B890">
        <v>1</v>
      </c>
      <c r="C890">
        <v>3</v>
      </c>
      <c r="D890">
        <v>4</v>
      </c>
      <c r="F890" s="19">
        <v>80.39</v>
      </c>
      <c r="G890">
        <v>1</v>
      </c>
      <c r="H890">
        <v>3</v>
      </c>
      <c r="I890" s="11">
        <f t="shared" si="14"/>
        <v>0.25</v>
      </c>
    </row>
    <row r="891" spans="1:9" x14ac:dyDescent="0.2">
      <c r="A891" s="15">
        <v>80.400000000000006</v>
      </c>
      <c r="C891">
        <v>1</v>
      </c>
      <c r="D891">
        <v>1</v>
      </c>
      <c r="F891" s="19">
        <v>80.400000000000006</v>
      </c>
      <c r="G891">
        <v>0</v>
      </c>
      <c r="H891">
        <v>1</v>
      </c>
      <c r="I891" s="11">
        <f t="shared" si="14"/>
        <v>0</v>
      </c>
    </row>
    <row r="892" spans="1:9" x14ac:dyDescent="0.2">
      <c r="A892" s="15">
        <v>80.41</v>
      </c>
      <c r="C892">
        <v>1</v>
      </c>
      <c r="D892">
        <v>1</v>
      </c>
      <c r="F892" s="19">
        <v>80.41</v>
      </c>
      <c r="G892">
        <v>0</v>
      </c>
      <c r="H892">
        <v>1</v>
      </c>
      <c r="I892" s="11">
        <f t="shared" si="14"/>
        <v>0</v>
      </c>
    </row>
    <row r="893" spans="1:9" x14ac:dyDescent="0.2">
      <c r="A893" s="15">
        <v>80.42</v>
      </c>
      <c r="C893">
        <v>1</v>
      </c>
      <c r="D893">
        <v>1</v>
      </c>
      <c r="F893" s="19">
        <v>80.42</v>
      </c>
      <c r="G893">
        <v>0</v>
      </c>
      <c r="H893">
        <v>1</v>
      </c>
      <c r="I893" s="11">
        <f t="shared" si="14"/>
        <v>0</v>
      </c>
    </row>
    <row r="894" spans="1:9" x14ac:dyDescent="0.2">
      <c r="A894" s="15">
        <v>80.459999999999994</v>
      </c>
      <c r="C894">
        <v>2</v>
      </c>
      <c r="D894">
        <v>2</v>
      </c>
      <c r="F894" s="19">
        <v>80.459999999999994</v>
      </c>
      <c r="G894">
        <v>0</v>
      </c>
      <c r="H894">
        <v>2</v>
      </c>
      <c r="I894" s="11">
        <f t="shared" si="14"/>
        <v>0</v>
      </c>
    </row>
    <row r="895" spans="1:9" x14ac:dyDescent="0.2">
      <c r="A895" s="15">
        <v>80.47</v>
      </c>
      <c r="B895">
        <v>1</v>
      </c>
      <c r="C895">
        <v>1</v>
      </c>
      <c r="D895">
        <v>2</v>
      </c>
      <c r="F895" s="19">
        <v>80.47</v>
      </c>
      <c r="G895">
        <v>1</v>
      </c>
      <c r="H895">
        <v>1</v>
      </c>
      <c r="I895" s="11">
        <f t="shared" si="14"/>
        <v>0.5</v>
      </c>
    </row>
    <row r="896" spans="1:9" x14ac:dyDescent="0.2">
      <c r="A896" s="15">
        <v>80.5</v>
      </c>
      <c r="C896">
        <v>7</v>
      </c>
      <c r="D896">
        <v>7</v>
      </c>
      <c r="F896" s="19">
        <v>80.5</v>
      </c>
      <c r="G896">
        <v>0</v>
      </c>
      <c r="H896">
        <v>7</v>
      </c>
      <c r="I896" s="11">
        <f t="shared" si="14"/>
        <v>0</v>
      </c>
    </row>
    <row r="897" spans="1:9" x14ac:dyDescent="0.2">
      <c r="A897" s="15">
        <v>80.55</v>
      </c>
      <c r="C897">
        <v>1</v>
      </c>
      <c r="D897">
        <v>1</v>
      </c>
      <c r="F897" s="19">
        <v>80.55</v>
      </c>
      <c r="G897">
        <v>0</v>
      </c>
      <c r="H897">
        <v>1</v>
      </c>
      <c r="I897" s="11">
        <f t="shared" si="14"/>
        <v>0</v>
      </c>
    </row>
    <row r="898" spans="1:9" x14ac:dyDescent="0.2">
      <c r="A898" s="15">
        <v>80.599999999999994</v>
      </c>
      <c r="C898">
        <v>1</v>
      </c>
      <c r="D898">
        <v>1</v>
      </c>
      <c r="F898" s="19">
        <v>80.599999999999994</v>
      </c>
      <c r="G898">
        <v>0</v>
      </c>
      <c r="H898">
        <v>1</v>
      </c>
      <c r="I898" s="11">
        <f t="shared" si="14"/>
        <v>0</v>
      </c>
    </row>
    <row r="899" spans="1:9" x14ac:dyDescent="0.2">
      <c r="A899" s="15">
        <v>80.61</v>
      </c>
      <c r="C899">
        <v>1</v>
      </c>
      <c r="D899">
        <v>1</v>
      </c>
      <c r="F899" s="19">
        <v>80.61</v>
      </c>
      <c r="G899">
        <v>0</v>
      </c>
      <c r="H899">
        <v>1</v>
      </c>
      <c r="I899" s="11">
        <f t="shared" si="14"/>
        <v>0</v>
      </c>
    </row>
    <row r="900" spans="1:9" x14ac:dyDescent="0.2">
      <c r="A900" s="15">
        <v>80.67</v>
      </c>
      <c r="C900">
        <v>2</v>
      </c>
      <c r="D900">
        <v>2</v>
      </c>
      <c r="F900" s="19">
        <v>80.67</v>
      </c>
      <c r="G900">
        <v>0</v>
      </c>
      <c r="H900">
        <v>2</v>
      </c>
      <c r="I900" s="11">
        <f t="shared" ref="I900:I963" si="15">G900/(G900+H900)</f>
        <v>0</v>
      </c>
    </row>
    <row r="901" spans="1:9" x14ac:dyDescent="0.2">
      <c r="A901" s="15">
        <v>80.7</v>
      </c>
      <c r="B901">
        <v>4</v>
      </c>
      <c r="D901">
        <v>4</v>
      </c>
      <c r="F901" s="19">
        <v>80.7</v>
      </c>
      <c r="G901">
        <v>4</v>
      </c>
      <c r="H901">
        <v>0</v>
      </c>
      <c r="I901" s="11">
        <f t="shared" si="15"/>
        <v>1</v>
      </c>
    </row>
    <row r="902" spans="1:9" x14ac:dyDescent="0.2">
      <c r="A902" s="15">
        <v>80.739999999999995</v>
      </c>
      <c r="C902">
        <v>1</v>
      </c>
      <c r="D902">
        <v>1</v>
      </c>
      <c r="F902" s="19">
        <v>80.739999999999995</v>
      </c>
      <c r="G902">
        <v>0</v>
      </c>
      <c r="H902">
        <v>1</v>
      </c>
      <c r="I902" s="11">
        <f t="shared" si="15"/>
        <v>0</v>
      </c>
    </row>
    <row r="903" spans="1:9" x14ac:dyDescent="0.2">
      <c r="A903" s="15">
        <v>80.75</v>
      </c>
      <c r="B903">
        <v>73</v>
      </c>
      <c r="C903">
        <v>275</v>
      </c>
      <c r="D903">
        <v>348</v>
      </c>
      <c r="F903" s="19">
        <v>80.75</v>
      </c>
      <c r="G903">
        <v>73</v>
      </c>
      <c r="H903">
        <v>275</v>
      </c>
      <c r="I903" s="11">
        <f t="shared" si="15"/>
        <v>0.20977011494252873</v>
      </c>
    </row>
    <row r="904" spans="1:9" x14ac:dyDescent="0.2">
      <c r="A904" s="15">
        <v>80.760000000000005</v>
      </c>
      <c r="B904">
        <v>1</v>
      </c>
      <c r="D904">
        <v>1</v>
      </c>
      <c r="F904" s="19">
        <v>80.760000000000005</v>
      </c>
      <c r="G904">
        <v>1</v>
      </c>
      <c r="H904">
        <v>0</v>
      </c>
      <c r="I904" s="11">
        <f t="shared" si="15"/>
        <v>1</v>
      </c>
    </row>
    <row r="905" spans="1:9" x14ac:dyDescent="0.2">
      <c r="A905" s="15">
        <v>80.790000000000006</v>
      </c>
      <c r="C905">
        <v>1</v>
      </c>
      <c r="D905">
        <v>1</v>
      </c>
      <c r="F905" s="19">
        <v>80.790000000000006</v>
      </c>
      <c r="G905">
        <v>0</v>
      </c>
      <c r="H905">
        <v>1</v>
      </c>
      <c r="I905" s="11">
        <f t="shared" si="15"/>
        <v>0</v>
      </c>
    </row>
    <row r="906" spans="1:9" x14ac:dyDescent="0.2">
      <c r="A906" s="15">
        <v>80.8</v>
      </c>
      <c r="B906">
        <v>1</v>
      </c>
      <c r="C906">
        <v>2</v>
      </c>
      <c r="D906">
        <v>3</v>
      </c>
      <c r="F906" s="19">
        <v>80.8</v>
      </c>
      <c r="G906">
        <v>1</v>
      </c>
      <c r="H906">
        <v>2</v>
      </c>
      <c r="I906" s="11">
        <f t="shared" si="15"/>
        <v>0.33333333333333331</v>
      </c>
    </row>
    <row r="907" spans="1:9" x14ac:dyDescent="0.2">
      <c r="A907" s="15">
        <v>80.819999999999993</v>
      </c>
      <c r="C907">
        <v>1</v>
      </c>
      <c r="D907">
        <v>1</v>
      </c>
      <c r="F907" s="19">
        <v>80.819999999999993</v>
      </c>
      <c r="G907">
        <v>0</v>
      </c>
      <c r="H907">
        <v>1</v>
      </c>
      <c r="I907" s="11">
        <f t="shared" si="15"/>
        <v>0</v>
      </c>
    </row>
    <row r="908" spans="1:9" x14ac:dyDescent="0.2">
      <c r="A908" s="15">
        <v>80.849999999999994</v>
      </c>
      <c r="B908">
        <v>1</v>
      </c>
      <c r="C908">
        <v>14</v>
      </c>
      <c r="D908">
        <v>15</v>
      </c>
      <c r="F908" s="19">
        <v>80.849999999999994</v>
      </c>
      <c r="G908">
        <v>1</v>
      </c>
      <c r="H908">
        <v>14</v>
      </c>
      <c r="I908" s="11">
        <f t="shared" si="15"/>
        <v>6.6666666666666666E-2</v>
      </c>
    </row>
    <row r="909" spans="1:9" x14ac:dyDescent="0.2">
      <c r="A909" s="15">
        <v>81</v>
      </c>
      <c r="B909">
        <v>17</v>
      </c>
      <c r="C909">
        <v>188</v>
      </c>
      <c r="D909">
        <v>205</v>
      </c>
      <c r="F909" s="19">
        <v>81</v>
      </c>
      <c r="G909">
        <v>17</v>
      </c>
      <c r="H909">
        <v>188</v>
      </c>
      <c r="I909" s="11">
        <f t="shared" si="15"/>
        <v>8.2926829268292687E-2</v>
      </c>
    </row>
    <row r="910" spans="1:9" x14ac:dyDescent="0.2">
      <c r="A910" s="15">
        <v>81.069999999999993</v>
      </c>
      <c r="C910">
        <v>2</v>
      </c>
      <c r="D910">
        <v>2</v>
      </c>
      <c r="F910" s="19">
        <v>81.069999999999993</v>
      </c>
      <c r="G910">
        <v>0</v>
      </c>
      <c r="H910">
        <v>2</v>
      </c>
      <c r="I910" s="11">
        <f t="shared" si="15"/>
        <v>0</v>
      </c>
    </row>
    <row r="911" spans="1:9" x14ac:dyDescent="0.2">
      <c r="A911" s="15">
        <v>81.08</v>
      </c>
      <c r="B911">
        <v>2</v>
      </c>
      <c r="C911">
        <v>12</v>
      </c>
      <c r="D911">
        <v>14</v>
      </c>
      <c r="F911" s="19">
        <v>81.08</v>
      </c>
      <c r="G911">
        <v>2</v>
      </c>
      <c r="H911">
        <v>12</v>
      </c>
      <c r="I911" s="11">
        <f t="shared" si="15"/>
        <v>0.14285714285714285</v>
      </c>
    </row>
    <row r="912" spans="1:9" x14ac:dyDescent="0.2">
      <c r="A912" s="15">
        <v>81.09</v>
      </c>
      <c r="C912">
        <v>2</v>
      </c>
      <c r="D912">
        <v>2</v>
      </c>
      <c r="F912" s="19">
        <v>81.09</v>
      </c>
      <c r="G912">
        <v>0</v>
      </c>
      <c r="H912">
        <v>2</v>
      </c>
      <c r="I912" s="11">
        <f t="shared" si="15"/>
        <v>0</v>
      </c>
    </row>
    <row r="913" spans="1:9" x14ac:dyDescent="0.2">
      <c r="A913" s="15">
        <v>81.099999999999994</v>
      </c>
      <c r="C913">
        <v>1</v>
      </c>
      <c r="D913">
        <v>1</v>
      </c>
      <c r="F913" s="19">
        <v>81.099999999999994</v>
      </c>
      <c r="G913">
        <v>0</v>
      </c>
      <c r="H913">
        <v>1</v>
      </c>
      <c r="I913" s="11">
        <f t="shared" si="15"/>
        <v>0</v>
      </c>
    </row>
    <row r="914" spans="1:9" x14ac:dyDescent="0.2">
      <c r="A914" s="15">
        <v>81.16</v>
      </c>
      <c r="B914">
        <v>1</v>
      </c>
      <c r="D914">
        <v>1</v>
      </c>
      <c r="F914" s="19">
        <v>81.16</v>
      </c>
      <c r="G914">
        <v>1</v>
      </c>
      <c r="H914">
        <v>0</v>
      </c>
      <c r="I914" s="11">
        <f t="shared" si="15"/>
        <v>1</v>
      </c>
    </row>
    <row r="915" spans="1:9" x14ac:dyDescent="0.2">
      <c r="A915" s="15">
        <v>81.19</v>
      </c>
      <c r="C915">
        <v>1</v>
      </c>
      <c r="D915">
        <v>1</v>
      </c>
      <c r="F915" s="19">
        <v>81.19</v>
      </c>
      <c r="G915">
        <v>0</v>
      </c>
      <c r="H915">
        <v>1</v>
      </c>
      <c r="I915" s="11">
        <f t="shared" si="15"/>
        <v>0</v>
      </c>
    </row>
    <row r="916" spans="1:9" x14ac:dyDescent="0.2">
      <c r="A916" s="15">
        <v>81.2</v>
      </c>
      <c r="B916">
        <v>1</v>
      </c>
      <c r="C916">
        <v>3</v>
      </c>
      <c r="D916">
        <v>4</v>
      </c>
      <c r="F916" s="19">
        <v>81.2</v>
      </c>
      <c r="G916">
        <v>1</v>
      </c>
      <c r="H916">
        <v>3</v>
      </c>
      <c r="I916" s="11">
        <f t="shared" si="15"/>
        <v>0.25</v>
      </c>
    </row>
    <row r="917" spans="1:9" x14ac:dyDescent="0.2">
      <c r="A917" s="15">
        <v>81.25</v>
      </c>
      <c r="B917">
        <v>3</v>
      </c>
      <c r="C917">
        <v>15</v>
      </c>
      <c r="D917">
        <v>18</v>
      </c>
      <c r="F917" s="19">
        <v>81.25</v>
      </c>
      <c r="G917">
        <v>3</v>
      </c>
      <c r="H917">
        <v>15</v>
      </c>
      <c r="I917" s="11">
        <f t="shared" si="15"/>
        <v>0.16666666666666666</v>
      </c>
    </row>
    <row r="918" spans="1:9" x14ac:dyDescent="0.2">
      <c r="A918" s="15">
        <v>81.260000000000005</v>
      </c>
      <c r="C918">
        <v>3</v>
      </c>
      <c r="D918">
        <v>3</v>
      </c>
      <c r="F918" s="19">
        <v>81.260000000000005</v>
      </c>
      <c r="G918">
        <v>0</v>
      </c>
      <c r="H918">
        <v>3</v>
      </c>
      <c r="I918" s="11">
        <f t="shared" si="15"/>
        <v>0</v>
      </c>
    </row>
    <row r="919" spans="1:9" x14ac:dyDescent="0.2">
      <c r="A919" s="15">
        <v>81.3</v>
      </c>
      <c r="C919">
        <v>5</v>
      </c>
      <c r="D919">
        <v>5</v>
      </c>
      <c r="F919" s="19">
        <v>81.3</v>
      </c>
      <c r="G919">
        <v>0</v>
      </c>
      <c r="H919">
        <v>5</v>
      </c>
      <c r="I919" s="11">
        <f t="shared" si="15"/>
        <v>0</v>
      </c>
    </row>
    <row r="920" spans="1:9" x14ac:dyDescent="0.2">
      <c r="A920" s="15">
        <v>81.31</v>
      </c>
      <c r="C920">
        <v>1</v>
      </c>
      <c r="D920">
        <v>1</v>
      </c>
      <c r="F920" s="19">
        <v>81.31</v>
      </c>
      <c r="G920">
        <v>0</v>
      </c>
      <c r="H920">
        <v>1</v>
      </c>
      <c r="I920" s="11">
        <f t="shared" si="15"/>
        <v>0</v>
      </c>
    </row>
    <row r="921" spans="1:9" x14ac:dyDescent="0.2">
      <c r="A921" s="15">
        <v>81.349999999999994</v>
      </c>
      <c r="C921">
        <v>1</v>
      </c>
      <c r="D921">
        <v>1</v>
      </c>
      <c r="F921" s="19">
        <v>81.349999999999994</v>
      </c>
      <c r="G921">
        <v>0</v>
      </c>
      <c r="H921">
        <v>1</v>
      </c>
      <c r="I921" s="11">
        <f t="shared" si="15"/>
        <v>0</v>
      </c>
    </row>
    <row r="922" spans="1:9" x14ac:dyDescent="0.2">
      <c r="A922" s="15">
        <v>81.430000000000007</v>
      </c>
      <c r="B922">
        <v>1</v>
      </c>
      <c r="C922">
        <v>1</v>
      </c>
      <c r="D922">
        <v>2</v>
      </c>
      <c r="F922" s="19">
        <v>81.430000000000007</v>
      </c>
      <c r="G922">
        <v>1</v>
      </c>
      <c r="H922">
        <v>1</v>
      </c>
      <c r="I922" s="11">
        <f t="shared" si="15"/>
        <v>0.5</v>
      </c>
    </row>
    <row r="923" spans="1:9" x14ac:dyDescent="0.2">
      <c r="A923" s="15">
        <v>81.47</v>
      </c>
      <c r="C923">
        <v>1</v>
      </c>
      <c r="D923">
        <v>1</v>
      </c>
      <c r="F923" s="19">
        <v>81.47</v>
      </c>
      <c r="G923">
        <v>0</v>
      </c>
      <c r="H923">
        <v>1</v>
      </c>
      <c r="I923" s="11">
        <f t="shared" si="15"/>
        <v>0</v>
      </c>
    </row>
    <row r="924" spans="1:9" x14ac:dyDescent="0.2">
      <c r="A924" s="15">
        <v>81.5</v>
      </c>
      <c r="B924">
        <v>2</v>
      </c>
      <c r="C924">
        <v>9</v>
      </c>
      <c r="D924">
        <v>11</v>
      </c>
      <c r="F924" s="19">
        <v>81.5</v>
      </c>
      <c r="G924">
        <v>2</v>
      </c>
      <c r="H924">
        <v>9</v>
      </c>
      <c r="I924" s="11">
        <f t="shared" si="15"/>
        <v>0.18181818181818182</v>
      </c>
    </row>
    <row r="925" spans="1:9" x14ac:dyDescent="0.2">
      <c r="A925" s="15">
        <v>81.540000000000006</v>
      </c>
      <c r="C925">
        <v>1</v>
      </c>
      <c r="D925">
        <v>1</v>
      </c>
      <c r="F925" s="19">
        <v>81.540000000000006</v>
      </c>
      <c r="G925">
        <v>0</v>
      </c>
      <c r="H925">
        <v>1</v>
      </c>
      <c r="I925" s="11">
        <f t="shared" si="15"/>
        <v>0</v>
      </c>
    </row>
    <row r="926" spans="1:9" x14ac:dyDescent="0.2">
      <c r="A926" s="15">
        <v>81.55</v>
      </c>
      <c r="C926">
        <v>3</v>
      </c>
      <c r="D926">
        <v>3</v>
      </c>
      <c r="F926" s="19">
        <v>81.55</v>
      </c>
      <c r="G926">
        <v>0</v>
      </c>
      <c r="H926">
        <v>3</v>
      </c>
      <c r="I926" s="11">
        <f t="shared" si="15"/>
        <v>0</v>
      </c>
    </row>
    <row r="927" spans="1:9" x14ac:dyDescent="0.2">
      <c r="A927" s="15">
        <v>81.56</v>
      </c>
      <c r="C927">
        <v>1</v>
      </c>
      <c r="D927">
        <v>1</v>
      </c>
      <c r="F927" s="19">
        <v>81.56</v>
      </c>
      <c r="G927">
        <v>0</v>
      </c>
      <c r="H927">
        <v>1</v>
      </c>
      <c r="I927" s="11">
        <f t="shared" si="15"/>
        <v>0</v>
      </c>
    </row>
    <row r="928" spans="1:9" x14ac:dyDescent="0.2">
      <c r="A928" s="15">
        <v>81.599999999999994</v>
      </c>
      <c r="B928">
        <v>1</v>
      </c>
      <c r="C928">
        <v>5</v>
      </c>
      <c r="D928">
        <v>6</v>
      </c>
      <c r="F928" s="19">
        <v>81.599999999999994</v>
      </c>
      <c r="G928">
        <v>1</v>
      </c>
      <c r="H928">
        <v>5</v>
      </c>
      <c r="I928" s="11">
        <f t="shared" si="15"/>
        <v>0.16666666666666666</v>
      </c>
    </row>
    <row r="929" spans="1:9" x14ac:dyDescent="0.2">
      <c r="A929" s="15">
        <v>81.62</v>
      </c>
      <c r="C929">
        <v>6</v>
      </c>
      <c r="D929">
        <v>6</v>
      </c>
      <c r="F929" s="19">
        <v>81.62</v>
      </c>
      <c r="G929">
        <v>0</v>
      </c>
      <c r="H929">
        <v>6</v>
      </c>
      <c r="I929" s="11">
        <f t="shared" si="15"/>
        <v>0</v>
      </c>
    </row>
    <row r="930" spans="1:9" x14ac:dyDescent="0.2">
      <c r="A930" s="15">
        <v>81.67</v>
      </c>
      <c r="C930">
        <v>1</v>
      </c>
      <c r="D930">
        <v>1</v>
      </c>
      <c r="F930" s="19">
        <v>81.67</v>
      </c>
      <c r="G930">
        <v>0</v>
      </c>
      <c r="H930">
        <v>1</v>
      </c>
      <c r="I930" s="11">
        <f t="shared" si="15"/>
        <v>0</v>
      </c>
    </row>
    <row r="931" spans="1:9" x14ac:dyDescent="0.2">
      <c r="A931" s="15">
        <v>81.7</v>
      </c>
      <c r="C931">
        <v>4</v>
      </c>
      <c r="D931">
        <v>4</v>
      </c>
      <c r="F931" s="19">
        <v>81.7</v>
      </c>
      <c r="G931">
        <v>0</v>
      </c>
      <c r="H931">
        <v>4</v>
      </c>
      <c r="I931" s="11">
        <f t="shared" si="15"/>
        <v>0</v>
      </c>
    </row>
    <row r="932" spans="1:9" x14ac:dyDescent="0.2">
      <c r="A932" s="15">
        <v>81.73</v>
      </c>
      <c r="C932">
        <v>2</v>
      </c>
      <c r="D932">
        <v>2</v>
      </c>
      <c r="F932" s="19">
        <v>81.73</v>
      </c>
      <c r="G932">
        <v>0</v>
      </c>
      <c r="H932">
        <v>2</v>
      </c>
      <c r="I932" s="11">
        <f t="shared" si="15"/>
        <v>0</v>
      </c>
    </row>
    <row r="933" spans="1:9" x14ac:dyDescent="0.2">
      <c r="A933" s="15">
        <v>81.75</v>
      </c>
      <c r="C933">
        <v>8</v>
      </c>
      <c r="D933">
        <v>8</v>
      </c>
      <c r="F933" s="19">
        <v>81.75</v>
      </c>
      <c r="G933">
        <v>0</v>
      </c>
      <c r="H933">
        <v>8</v>
      </c>
      <c r="I933" s="11">
        <f t="shared" si="15"/>
        <v>0</v>
      </c>
    </row>
    <row r="934" spans="1:9" x14ac:dyDescent="0.2">
      <c r="A934" s="15">
        <v>81.760000000000005</v>
      </c>
      <c r="C934">
        <v>3</v>
      </c>
      <c r="D934">
        <v>3</v>
      </c>
      <c r="F934" s="19">
        <v>81.760000000000005</v>
      </c>
      <c r="G934">
        <v>0</v>
      </c>
      <c r="H934">
        <v>3</v>
      </c>
      <c r="I934" s="11">
        <f t="shared" si="15"/>
        <v>0</v>
      </c>
    </row>
    <row r="935" spans="1:9" x14ac:dyDescent="0.2">
      <c r="A935" s="15">
        <v>81.77</v>
      </c>
      <c r="B935">
        <v>10</v>
      </c>
      <c r="C935">
        <v>3</v>
      </c>
      <c r="D935">
        <v>13</v>
      </c>
      <c r="F935" s="19">
        <v>81.77</v>
      </c>
      <c r="G935">
        <v>10</v>
      </c>
      <c r="H935">
        <v>3</v>
      </c>
      <c r="I935" s="11">
        <f t="shared" si="15"/>
        <v>0.76923076923076927</v>
      </c>
    </row>
    <row r="936" spans="1:9" x14ac:dyDescent="0.2">
      <c r="A936" s="15">
        <v>81.8</v>
      </c>
      <c r="C936">
        <v>1</v>
      </c>
      <c r="D936">
        <v>1</v>
      </c>
      <c r="F936" s="19">
        <v>81.8</v>
      </c>
      <c r="G936">
        <v>0</v>
      </c>
      <c r="H936">
        <v>1</v>
      </c>
      <c r="I936" s="11">
        <f t="shared" si="15"/>
        <v>0</v>
      </c>
    </row>
    <row r="937" spans="1:9" x14ac:dyDescent="0.2">
      <c r="A937" s="15">
        <v>81.81</v>
      </c>
      <c r="B937">
        <v>3</v>
      </c>
      <c r="C937">
        <v>2</v>
      </c>
      <c r="D937">
        <v>5</v>
      </c>
      <c r="F937" s="19">
        <v>81.81</v>
      </c>
      <c r="G937">
        <v>3</v>
      </c>
      <c r="H937">
        <v>2</v>
      </c>
      <c r="I937" s="11">
        <f t="shared" si="15"/>
        <v>0.6</v>
      </c>
    </row>
    <row r="938" spans="1:9" x14ac:dyDescent="0.2">
      <c r="A938" s="15">
        <v>81.819999999999993</v>
      </c>
      <c r="B938">
        <v>6</v>
      </c>
      <c r="C938">
        <v>3</v>
      </c>
      <c r="D938">
        <v>9</v>
      </c>
      <c r="F938" s="19">
        <v>81.819999999999993</v>
      </c>
      <c r="G938">
        <v>6</v>
      </c>
      <c r="H938">
        <v>3</v>
      </c>
      <c r="I938" s="11">
        <f t="shared" si="15"/>
        <v>0.66666666666666663</v>
      </c>
    </row>
    <row r="939" spans="1:9" x14ac:dyDescent="0.2">
      <c r="A939" s="15">
        <v>81.86</v>
      </c>
      <c r="B939">
        <v>1</v>
      </c>
      <c r="C939">
        <v>3</v>
      </c>
      <c r="D939">
        <v>4</v>
      </c>
      <c r="F939" s="19">
        <v>81.86</v>
      </c>
      <c r="G939">
        <v>1</v>
      </c>
      <c r="H939">
        <v>3</v>
      </c>
      <c r="I939" s="11">
        <f t="shared" si="15"/>
        <v>0.25</v>
      </c>
    </row>
    <row r="940" spans="1:9" x14ac:dyDescent="0.2">
      <c r="A940" s="15">
        <v>81.88</v>
      </c>
      <c r="C940">
        <v>2</v>
      </c>
      <c r="D940">
        <v>2</v>
      </c>
      <c r="F940" s="19">
        <v>81.88</v>
      </c>
      <c r="G940">
        <v>0</v>
      </c>
      <c r="H940">
        <v>2</v>
      </c>
      <c r="I940" s="11">
        <f t="shared" si="15"/>
        <v>0</v>
      </c>
    </row>
    <row r="941" spans="1:9" x14ac:dyDescent="0.2">
      <c r="A941" s="15">
        <v>81.900000000000006</v>
      </c>
      <c r="B941">
        <v>17</v>
      </c>
      <c r="C941">
        <v>37</v>
      </c>
      <c r="D941">
        <v>54</v>
      </c>
      <c r="F941" s="19">
        <v>81.900000000000006</v>
      </c>
      <c r="G941">
        <v>17</v>
      </c>
      <c r="H941">
        <v>37</v>
      </c>
      <c r="I941" s="11">
        <f t="shared" si="15"/>
        <v>0.31481481481481483</v>
      </c>
    </row>
    <row r="942" spans="1:9" x14ac:dyDescent="0.2">
      <c r="A942" s="15">
        <v>81.95</v>
      </c>
      <c r="C942">
        <v>2</v>
      </c>
      <c r="D942">
        <v>2</v>
      </c>
      <c r="F942" s="19">
        <v>81.95</v>
      </c>
      <c r="G942">
        <v>0</v>
      </c>
      <c r="H942">
        <v>2</v>
      </c>
      <c r="I942" s="11">
        <f t="shared" si="15"/>
        <v>0</v>
      </c>
    </row>
    <row r="943" spans="1:9" x14ac:dyDescent="0.2">
      <c r="A943" s="15">
        <v>81.96</v>
      </c>
      <c r="C943">
        <v>1</v>
      </c>
      <c r="D943">
        <v>1</v>
      </c>
      <c r="F943" s="19">
        <v>81.96</v>
      </c>
      <c r="G943">
        <v>0</v>
      </c>
      <c r="H943">
        <v>1</v>
      </c>
      <c r="I943" s="11">
        <f t="shared" si="15"/>
        <v>0</v>
      </c>
    </row>
    <row r="944" spans="1:9" x14ac:dyDescent="0.2">
      <c r="A944" s="15">
        <v>82</v>
      </c>
      <c r="C944">
        <v>46</v>
      </c>
      <c r="D944">
        <v>46</v>
      </c>
      <c r="F944" s="19">
        <v>82</v>
      </c>
      <c r="G944">
        <v>0</v>
      </c>
      <c r="H944">
        <v>46</v>
      </c>
      <c r="I944" s="11">
        <f t="shared" si="15"/>
        <v>0</v>
      </c>
    </row>
    <row r="945" spans="1:9" x14ac:dyDescent="0.2">
      <c r="A945" s="15">
        <v>82.07</v>
      </c>
      <c r="B945">
        <v>1</v>
      </c>
      <c r="D945">
        <v>1</v>
      </c>
      <c r="F945" s="19">
        <v>82.07</v>
      </c>
      <c r="G945">
        <v>1</v>
      </c>
      <c r="H945">
        <v>0</v>
      </c>
      <c r="I945" s="11">
        <f t="shared" si="15"/>
        <v>1</v>
      </c>
    </row>
    <row r="946" spans="1:9" x14ac:dyDescent="0.2">
      <c r="A946" s="15">
        <v>82.08</v>
      </c>
      <c r="C946">
        <v>4</v>
      </c>
      <c r="D946">
        <v>4</v>
      </c>
      <c r="F946" s="19">
        <v>82.08</v>
      </c>
      <c r="G946">
        <v>0</v>
      </c>
      <c r="H946">
        <v>4</v>
      </c>
      <c r="I946" s="11">
        <f t="shared" si="15"/>
        <v>0</v>
      </c>
    </row>
    <row r="947" spans="1:9" x14ac:dyDescent="0.2">
      <c r="A947" s="15">
        <v>82.1</v>
      </c>
      <c r="C947">
        <v>1</v>
      </c>
      <c r="D947">
        <v>1</v>
      </c>
      <c r="F947" s="19">
        <v>82.1</v>
      </c>
      <c r="G947">
        <v>0</v>
      </c>
      <c r="H947">
        <v>1</v>
      </c>
      <c r="I947" s="11">
        <f t="shared" si="15"/>
        <v>0</v>
      </c>
    </row>
    <row r="948" spans="1:9" x14ac:dyDescent="0.2">
      <c r="A948" s="15">
        <v>82.11</v>
      </c>
      <c r="B948">
        <v>2</v>
      </c>
      <c r="C948">
        <v>1</v>
      </c>
      <c r="D948">
        <v>3</v>
      </c>
      <c r="F948" s="19">
        <v>82.11</v>
      </c>
      <c r="G948">
        <v>2</v>
      </c>
      <c r="H948">
        <v>1</v>
      </c>
      <c r="I948" s="11">
        <f t="shared" si="15"/>
        <v>0.66666666666666663</v>
      </c>
    </row>
    <row r="949" spans="1:9" x14ac:dyDescent="0.2">
      <c r="A949" s="15">
        <v>82.12</v>
      </c>
      <c r="B949">
        <v>1</v>
      </c>
      <c r="D949">
        <v>1</v>
      </c>
      <c r="F949" s="19">
        <v>82.12</v>
      </c>
      <c r="G949">
        <v>1</v>
      </c>
      <c r="H949">
        <v>0</v>
      </c>
      <c r="I949" s="11">
        <f t="shared" si="15"/>
        <v>1</v>
      </c>
    </row>
    <row r="950" spans="1:9" x14ac:dyDescent="0.2">
      <c r="A950" s="15">
        <v>82.13</v>
      </c>
      <c r="B950">
        <v>3</v>
      </c>
      <c r="C950">
        <v>4</v>
      </c>
      <c r="D950">
        <v>7</v>
      </c>
      <c r="F950" s="19">
        <v>82.13</v>
      </c>
      <c r="G950">
        <v>3</v>
      </c>
      <c r="H950">
        <v>4</v>
      </c>
      <c r="I950" s="11">
        <f t="shared" si="15"/>
        <v>0.42857142857142855</v>
      </c>
    </row>
    <row r="951" spans="1:9" x14ac:dyDescent="0.2">
      <c r="A951" s="15">
        <v>82.17</v>
      </c>
      <c r="C951">
        <v>1</v>
      </c>
      <c r="D951">
        <v>1</v>
      </c>
      <c r="F951" s="19">
        <v>82.17</v>
      </c>
      <c r="G951">
        <v>0</v>
      </c>
      <c r="H951">
        <v>1</v>
      </c>
      <c r="I951" s="11">
        <f t="shared" si="15"/>
        <v>0</v>
      </c>
    </row>
    <row r="952" spans="1:9" x14ac:dyDescent="0.2">
      <c r="A952" s="15">
        <v>82.18</v>
      </c>
      <c r="B952">
        <v>2</v>
      </c>
      <c r="D952">
        <v>2</v>
      </c>
      <c r="F952" s="19">
        <v>82.18</v>
      </c>
      <c r="G952">
        <v>2</v>
      </c>
      <c r="H952">
        <v>0</v>
      </c>
      <c r="I952" s="11">
        <f t="shared" si="15"/>
        <v>1</v>
      </c>
    </row>
    <row r="953" spans="1:9" x14ac:dyDescent="0.2">
      <c r="A953" s="15">
        <v>82.19</v>
      </c>
      <c r="C953">
        <v>1</v>
      </c>
      <c r="D953">
        <v>1</v>
      </c>
      <c r="F953" s="19">
        <v>82.19</v>
      </c>
      <c r="G953">
        <v>0</v>
      </c>
      <c r="H953">
        <v>1</v>
      </c>
      <c r="I953" s="11">
        <f t="shared" si="15"/>
        <v>0</v>
      </c>
    </row>
    <row r="954" spans="1:9" x14ac:dyDescent="0.2">
      <c r="A954" s="15">
        <v>82.2</v>
      </c>
      <c r="C954">
        <v>1</v>
      </c>
      <c r="D954">
        <v>1</v>
      </c>
      <c r="F954" s="19">
        <v>82.2</v>
      </c>
      <c r="G954">
        <v>0</v>
      </c>
      <c r="H954">
        <v>1</v>
      </c>
      <c r="I954" s="11">
        <f t="shared" si="15"/>
        <v>0</v>
      </c>
    </row>
    <row r="955" spans="1:9" x14ac:dyDescent="0.2">
      <c r="A955" s="15">
        <v>82.23</v>
      </c>
      <c r="C955">
        <v>1</v>
      </c>
      <c r="D955">
        <v>1</v>
      </c>
      <c r="F955" s="19">
        <v>82.23</v>
      </c>
      <c r="G955">
        <v>0</v>
      </c>
      <c r="H955">
        <v>1</v>
      </c>
      <c r="I955" s="11">
        <f t="shared" si="15"/>
        <v>0</v>
      </c>
    </row>
    <row r="956" spans="1:9" x14ac:dyDescent="0.2">
      <c r="A956" s="15">
        <v>82.28</v>
      </c>
      <c r="B956">
        <v>2</v>
      </c>
      <c r="C956">
        <v>2</v>
      </c>
      <c r="D956">
        <v>4</v>
      </c>
      <c r="F956" s="19">
        <v>82.28</v>
      </c>
      <c r="G956">
        <v>2</v>
      </c>
      <c r="H956">
        <v>2</v>
      </c>
      <c r="I956" s="11">
        <f t="shared" si="15"/>
        <v>0.5</v>
      </c>
    </row>
    <row r="957" spans="1:9" x14ac:dyDescent="0.2">
      <c r="A957" s="15">
        <v>82.33</v>
      </c>
      <c r="B957">
        <v>1</v>
      </c>
      <c r="C957">
        <v>2</v>
      </c>
      <c r="D957">
        <v>3</v>
      </c>
      <c r="F957" s="19">
        <v>82.33</v>
      </c>
      <c r="G957">
        <v>1</v>
      </c>
      <c r="H957">
        <v>2</v>
      </c>
      <c r="I957" s="11">
        <f t="shared" si="15"/>
        <v>0.33333333333333331</v>
      </c>
    </row>
    <row r="958" spans="1:9" x14ac:dyDescent="0.2">
      <c r="A958" s="15">
        <v>82.35</v>
      </c>
      <c r="C958">
        <v>3</v>
      </c>
      <c r="D958">
        <v>3</v>
      </c>
      <c r="F958" s="19">
        <v>82.35</v>
      </c>
      <c r="G958">
        <v>0</v>
      </c>
      <c r="H958">
        <v>3</v>
      </c>
      <c r="I958" s="11">
        <f t="shared" si="15"/>
        <v>0</v>
      </c>
    </row>
    <row r="959" spans="1:9" x14ac:dyDescent="0.2">
      <c r="A959" s="15">
        <v>82.39</v>
      </c>
      <c r="C959">
        <v>5</v>
      </c>
      <c r="D959">
        <v>5</v>
      </c>
      <c r="F959" s="19">
        <v>82.39</v>
      </c>
      <c r="G959">
        <v>0</v>
      </c>
      <c r="H959">
        <v>5</v>
      </c>
      <c r="I959" s="11">
        <f t="shared" si="15"/>
        <v>0</v>
      </c>
    </row>
    <row r="960" spans="1:9" x14ac:dyDescent="0.2">
      <c r="A960" s="15">
        <v>82.4</v>
      </c>
      <c r="B960">
        <v>1</v>
      </c>
      <c r="C960">
        <v>7</v>
      </c>
      <c r="D960">
        <v>8</v>
      </c>
      <c r="F960" s="19">
        <v>82.4</v>
      </c>
      <c r="G960">
        <v>1</v>
      </c>
      <c r="H960">
        <v>7</v>
      </c>
      <c r="I960" s="11">
        <f t="shared" si="15"/>
        <v>0.125</v>
      </c>
    </row>
    <row r="961" spans="1:9" x14ac:dyDescent="0.2">
      <c r="A961" s="15">
        <v>82.44</v>
      </c>
      <c r="C961">
        <v>9</v>
      </c>
      <c r="D961">
        <v>9</v>
      </c>
      <c r="F961" s="19">
        <v>82.44</v>
      </c>
      <c r="G961">
        <v>0</v>
      </c>
      <c r="H961">
        <v>9</v>
      </c>
      <c r="I961" s="11">
        <f t="shared" si="15"/>
        <v>0</v>
      </c>
    </row>
    <row r="962" spans="1:9" x14ac:dyDescent="0.2">
      <c r="A962" s="15">
        <v>82.45</v>
      </c>
      <c r="B962">
        <v>21</v>
      </c>
      <c r="C962">
        <v>66</v>
      </c>
      <c r="D962">
        <v>87</v>
      </c>
      <c r="F962" s="19">
        <v>82.45</v>
      </c>
      <c r="G962">
        <v>21</v>
      </c>
      <c r="H962">
        <v>66</v>
      </c>
      <c r="I962" s="11">
        <f t="shared" si="15"/>
        <v>0.2413793103448276</v>
      </c>
    </row>
    <row r="963" spans="1:9" x14ac:dyDescent="0.2">
      <c r="A963" s="15">
        <v>82.47</v>
      </c>
      <c r="C963">
        <v>2</v>
      </c>
      <c r="D963">
        <v>2</v>
      </c>
      <c r="F963" s="19">
        <v>82.47</v>
      </c>
      <c r="G963">
        <v>0</v>
      </c>
      <c r="H963">
        <v>2</v>
      </c>
      <c r="I963" s="11">
        <f t="shared" si="15"/>
        <v>0</v>
      </c>
    </row>
    <row r="964" spans="1:9" x14ac:dyDescent="0.2">
      <c r="A964" s="15">
        <v>82.5</v>
      </c>
      <c r="B964">
        <v>2</v>
      </c>
      <c r="C964">
        <v>1</v>
      </c>
      <c r="D964">
        <v>3</v>
      </c>
      <c r="F964" s="19">
        <v>82.5</v>
      </c>
      <c r="G964">
        <v>2</v>
      </c>
      <c r="H964">
        <v>1</v>
      </c>
      <c r="I964" s="11">
        <f t="shared" ref="I964:I1027" si="16">G964/(G964+H964)</f>
        <v>0.66666666666666663</v>
      </c>
    </row>
    <row r="965" spans="1:9" x14ac:dyDescent="0.2">
      <c r="A965" s="15">
        <v>82.59</v>
      </c>
      <c r="C965">
        <v>1</v>
      </c>
      <c r="D965">
        <v>1</v>
      </c>
      <c r="F965" s="19">
        <v>82.59</v>
      </c>
      <c r="G965">
        <v>0</v>
      </c>
      <c r="H965">
        <v>1</v>
      </c>
      <c r="I965" s="11">
        <f t="shared" si="16"/>
        <v>0</v>
      </c>
    </row>
    <row r="966" spans="1:9" x14ac:dyDescent="0.2">
      <c r="A966" s="15">
        <v>82.61</v>
      </c>
      <c r="C966">
        <v>1</v>
      </c>
      <c r="D966">
        <v>1</v>
      </c>
      <c r="F966" s="19">
        <v>82.61</v>
      </c>
      <c r="G966">
        <v>0</v>
      </c>
      <c r="H966">
        <v>1</v>
      </c>
      <c r="I966" s="11">
        <f t="shared" si="16"/>
        <v>0</v>
      </c>
    </row>
    <row r="967" spans="1:9" x14ac:dyDescent="0.2">
      <c r="A967" s="15">
        <v>82.65</v>
      </c>
      <c r="C967">
        <v>1</v>
      </c>
      <c r="D967">
        <v>1</v>
      </c>
      <c r="F967" s="19">
        <v>82.65</v>
      </c>
      <c r="G967">
        <v>0</v>
      </c>
      <c r="H967">
        <v>1</v>
      </c>
      <c r="I967" s="11">
        <f t="shared" si="16"/>
        <v>0</v>
      </c>
    </row>
    <row r="968" spans="1:9" x14ac:dyDescent="0.2">
      <c r="A968" s="15">
        <v>82.66</v>
      </c>
      <c r="C968">
        <v>3</v>
      </c>
      <c r="D968">
        <v>3</v>
      </c>
      <c r="F968" s="19">
        <v>82.66</v>
      </c>
      <c r="G968">
        <v>0</v>
      </c>
      <c r="H968">
        <v>3</v>
      </c>
      <c r="I968" s="11">
        <f t="shared" si="16"/>
        <v>0</v>
      </c>
    </row>
    <row r="969" spans="1:9" x14ac:dyDescent="0.2">
      <c r="A969" s="15">
        <v>82.67</v>
      </c>
      <c r="C969">
        <v>1</v>
      </c>
      <c r="D969">
        <v>1</v>
      </c>
      <c r="F969" s="19">
        <v>82.67</v>
      </c>
      <c r="G969">
        <v>0</v>
      </c>
      <c r="H969">
        <v>1</v>
      </c>
      <c r="I969" s="11">
        <f t="shared" si="16"/>
        <v>0</v>
      </c>
    </row>
    <row r="970" spans="1:9" x14ac:dyDescent="0.2">
      <c r="A970" s="15">
        <v>82.69</v>
      </c>
      <c r="C970">
        <v>1</v>
      </c>
      <c r="D970">
        <v>1</v>
      </c>
      <c r="F970" s="19">
        <v>82.69</v>
      </c>
      <c r="G970">
        <v>0</v>
      </c>
      <c r="H970">
        <v>1</v>
      </c>
      <c r="I970" s="11">
        <f t="shared" si="16"/>
        <v>0</v>
      </c>
    </row>
    <row r="971" spans="1:9" x14ac:dyDescent="0.2">
      <c r="A971" s="15">
        <v>82.7</v>
      </c>
      <c r="C971">
        <v>2</v>
      </c>
      <c r="D971">
        <v>2</v>
      </c>
      <c r="F971" s="19">
        <v>82.7</v>
      </c>
      <c r="G971">
        <v>0</v>
      </c>
      <c r="H971">
        <v>2</v>
      </c>
      <c r="I971" s="11">
        <f t="shared" si="16"/>
        <v>0</v>
      </c>
    </row>
    <row r="972" spans="1:9" x14ac:dyDescent="0.2">
      <c r="A972" s="15">
        <v>82.72</v>
      </c>
      <c r="C972">
        <v>1</v>
      </c>
      <c r="D972">
        <v>1</v>
      </c>
      <c r="F972" s="19">
        <v>82.72</v>
      </c>
      <c r="G972">
        <v>0</v>
      </c>
      <c r="H972">
        <v>1</v>
      </c>
      <c r="I972" s="11">
        <f t="shared" si="16"/>
        <v>0</v>
      </c>
    </row>
    <row r="973" spans="1:9" x14ac:dyDescent="0.2">
      <c r="A973" s="15">
        <v>82.73</v>
      </c>
      <c r="C973">
        <v>1</v>
      </c>
      <c r="D973">
        <v>1</v>
      </c>
      <c r="F973" s="19">
        <v>82.73</v>
      </c>
      <c r="G973">
        <v>0</v>
      </c>
      <c r="H973">
        <v>1</v>
      </c>
      <c r="I973" s="11">
        <f t="shared" si="16"/>
        <v>0</v>
      </c>
    </row>
    <row r="974" spans="1:9" x14ac:dyDescent="0.2">
      <c r="A974" s="15">
        <v>82.79</v>
      </c>
      <c r="B974">
        <v>2</v>
      </c>
      <c r="C974">
        <v>1</v>
      </c>
      <c r="D974">
        <v>3</v>
      </c>
      <c r="F974" s="19">
        <v>82.79</v>
      </c>
      <c r="G974">
        <v>2</v>
      </c>
      <c r="H974">
        <v>1</v>
      </c>
      <c r="I974" s="11">
        <f t="shared" si="16"/>
        <v>0.66666666666666663</v>
      </c>
    </row>
    <row r="975" spans="1:9" x14ac:dyDescent="0.2">
      <c r="A975" s="15">
        <v>82.8</v>
      </c>
      <c r="C975">
        <v>7</v>
      </c>
      <c r="D975">
        <v>7</v>
      </c>
      <c r="F975" s="19">
        <v>82.8</v>
      </c>
      <c r="G975">
        <v>0</v>
      </c>
      <c r="H975">
        <v>7</v>
      </c>
      <c r="I975" s="11">
        <f t="shared" si="16"/>
        <v>0</v>
      </c>
    </row>
    <row r="976" spans="1:9" x14ac:dyDescent="0.2">
      <c r="A976" s="15">
        <v>82.83</v>
      </c>
      <c r="C976">
        <v>1</v>
      </c>
      <c r="D976">
        <v>1</v>
      </c>
      <c r="F976" s="19">
        <v>82.83</v>
      </c>
      <c r="G976">
        <v>0</v>
      </c>
      <c r="H976">
        <v>1</v>
      </c>
      <c r="I976" s="11">
        <f t="shared" si="16"/>
        <v>0</v>
      </c>
    </row>
    <row r="977" spans="1:9" x14ac:dyDescent="0.2">
      <c r="A977" s="15">
        <v>82.87</v>
      </c>
      <c r="C977">
        <v>1</v>
      </c>
      <c r="D977">
        <v>1</v>
      </c>
      <c r="F977" s="19">
        <v>82.87</v>
      </c>
      <c r="G977">
        <v>0</v>
      </c>
      <c r="H977">
        <v>1</v>
      </c>
      <c r="I977" s="11">
        <f t="shared" si="16"/>
        <v>0</v>
      </c>
    </row>
    <row r="978" spans="1:9" x14ac:dyDescent="0.2">
      <c r="A978" s="15">
        <v>82.88</v>
      </c>
      <c r="B978">
        <v>3</v>
      </c>
      <c r="C978">
        <v>4</v>
      </c>
      <c r="D978">
        <v>7</v>
      </c>
      <c r="F978" s="19">
        <v>82.88</v>
      </c>
      <c r="G978">
        <v>3</v>
      </c>
      <c r="H978">
        <v>4</v>
      </c>
      <c r="I978" s="11">
        <f t="shared" si="16"/>
        <v>0.42857142857142855</v>
      </c>
    </row>
    <row r="979" spans="1:9" x14ac:dyDescent="0.2">
      <c r="A979" s="15">
        <v>82.9</v>
      </c>
      <c r="C979">
        <v>4</v>
      </c>
      <c r="D979">
        <v>4</v>
      </c>
      <c r="F979" s="19">
        <v>82.9</v>
      </c>
      <c r="G979">
        <v>0</v>
      </c>
      <c r="H979">
        <v>4</v>
      </c>
      <c r="I979" s="11">
        <f t="shared" si="16"/>
        <v>0</v>
      </c>
    </row>
    <row r="980" spans="1:9" x14ac:dyDescent="0.2">
      <c r="A980" s="15">
        <v>82.92</v>
      </c>
      <c r="C980">
        <v>3</v>
      </c>
      <c r="D980">
        <v>3</v>
      </c>
      <c r="F980" s="19">
        <v>82.92</v>
      </c>
      <c r="G980">
        <v>0</v>
      </c>
      <c r="H980">
        <v>3</v>
      </c>
      <c r="I980" s="11">
        <f t="shared" si="16"/>
        <v>0</v>
      </c>
    </row>
    <row r="981" spans="1:9" x14ac:dyDescent="0.2">
      <c r="A981" s="15">
        <v>82.94</v>
      </c>
      <c r="C981">
        <v>1</v>
      </c>
      <c r="D981">
        <v>1</v>
      </c>
      <c r="F981" s="19">
        <v>82.94</v>
      </c>
      <c r="G981">
        <v>0</v>
      </c>
      <c r="H981">
        <v>1</v>
      </c>
      <c r="I981" s="11">
        <f t="shared" si="16"/>
        <v>0</v>
      </c>
    </row>
    <row r="982" spans="1:9" x14ac:dyDescent="0.2">
      <c r="A982" s="15">
        <v>82.95</v>
      </c>
      <c r="B982">
        <v>1</v>
      </c>
      <c r="C982">
        <v>2</v>
      </c>
      <c r="D982">
        <v>3</v>
      </c>
      <c r="F982" s="19">
        <v>82.95</v>
      </c>
      <c r="G982">
        <v>1</v>
      </c>
      <c r="H982">
        <v>2</v>
      </c>
      <c r="I982" s="11">
        <f t="shared" si="16"/>
        <v>0.33333333333333331</v>
      </c>
    </row>
    <row r="983" spans="1:9" x14ac:dyDescent="0.2">
      <c r="A983" s="15">
        <v>82.96</v>
      </c>
      <c r="B983">
        <v>1</v>
      </c>
      <c r="D983">
        <v>1</v>
      </c>
      <c r="F983" s="19">
        <v>82.96</v>
      </c>
      <c r="G983">
        <v>1</v>
      </c>
      <c r="H983">
        <v>0</v>
      </c>
      <c r="I983" s="11">
        <f t="shared" si="16"/>
        <v>1</v>
      </c>
    </row>
    <row r="984" spans="1:9" x14ac:dyDescent="0.2">
      <c r="A984" s="15">
        <v>82.98</v>
      </c>
      <c r="C984">
        <v>1</v>
      </c>
      <c r="D984">
        <v>1</v>
      </c>
      <c r="F984" s="19">
        <v>82.98</v>
      </c>
      <c r="G984">
        <v>0</v>
      </c>
      <c r="H984">
        <v>1</v>
      </c>
      <c r="I984" s="11">
        <f t="shared" si="16"/>
        <v>0</v>
      </c>
    </row>
    <row r="985" spans="1:9" x14ac:dyDescent="0.2">
      <c r="A985" s="15">
        <v>82.99</v>
      </c>
      <c r="C985">
        <v>1</v>
      </c>
      <c r="D985">
        <v>1</v>
      </c>
      <c r="F985" s="19">
        <v>82.99</v>
      </c>
      <c r="G985">
        <v>0</v>
      </c>
      <c r="H985">
        <v>1</v>
      </c>
      <c r="I985" s="11">
        <f t="shared" si="16"/>
        <v>0</v>
      </c>
    </row>
    <row r="986" spans="1:9" x14ac:dyDescent="0.2">
      <c r="A986" s="15">
        <v>83</v>
      </c>
      <c r="C986">
        <v>20</v>
      </c>
      <c r="D986">
        <v>20</v>
      </c>
      <c r="F986" s="19">
        <v>83</v>
      </c>
      <c r="G986">
        <v>0</v>
      </c>
      <c r="H986">
        <v>20</v>
      </c>
      <c r="I986" s="11">
        <f t="shared" si="16"/>
        <v>0</v>
      </c>
    </row>
    <row r="987" spans="1:9" x14ac:dyDescent="0.2">
      <c r="A987" s="15">
        <v>83.01</v>
      </c>
      <c r="B987">
        <v>1</v>
      </c>
      <c r="C987">
        <v>1</v>
      </c>
      <c r="D987">
        <v>2</v>
      </c>
      <c r="F987" s="19">
        <v>83.01</v>
      </c>
      <c r="G987">
        <v>1</v>
      </c>
      <c r="H987">
        <v>1</v>
      </c>
      <c r="I987" s="11">
        <f t="shared" si="16"/>
        <v>0.5</v>
      </c>
    </row>
    <row r="988" spans="1:9" x14ac:dyDescent="0.2">
      <c r="A988" s="15">
        <v>83.03</v>
      </c>
      <c r="B988">
        <v>3</v>
      </c>
      <c r="C988">
        <v>2</v>
      </c>
      <c r="D988">
        <v>5</v>
      </c>
      <c r="F988" s="19">
        <v>83.03</v>
      </c>
      <c r="G988">
        <v>3</v>
      </c>
      <c r="H988">
        <v>2</v>
      </c>
      <c r="I988" s="11">
        <f t="shared" si="16"/>
        <v>0.6</v>
      </c>
    </row>
    <row r="989" spans="1:9" x14ac:dyDescent="0.2">
      <c r="A989" s="15">
        <v>83.04</v>
      </c>
      <c r="C989">
        <v>1</v>
      </c>
      <c r="D989">
        <v>1</v>
      </c>
      <c r="F989" s="19">
        <v>83.04</v>
      </c>
      <c r="G989">
        <v>0</v>
      </c>
      <c r="H989">
        <v>1</v>
      </c>
      <c r="I989" s="11">
        <f t="shared" si="16"/>
        <v>0</v>
      </c>
    </row>
    <row r="990" spans="1:9" x14ac:dyDescent="0.2">
      <c r="A990" s="15">
        <v>83.05</v>
      </c>
      <c r="C990">
        <v>1</v>
      </c>
      <c r="D990">
        <v>1</v>
      </c>
      <c r="F990" s="19">
        <v>83.05</v>
      </c>
      <c r="G990">
        <v>0</v>
      </c>
      <c r="H990">
        <v>1</v>
      </c>
      <c r="I990" s="11">
        <f t="shared" si="16"/>
        <v>0</v>
      </c>
    </row>
    <row r="991" spans="1:9" x14ac:dyDescent="0.2">
      <c r="A991" s="15">
        <v>83.1</v>
      </c>
      <c r="C991">
        <v>2</v>
      </c>
      <c r="D991">
        <v>2</v>
      </c>
      <c r="F991" s="19">
        <v>83.1</v>
      </c>
      <c r="G991">
        <v>0</v>
      </c>
      <c r="H991">
        <v>2</v>
      </c>
      <c r="I991" s="11">
        <f t="shared" si="16"/>
        <v>0</v>
      </c>
    </row>
    <row r="992" spans="1:9" x14ac:dyDescent="0.2">
      <c r="A992" s="15">
        <v>83.12</v>
      </c>
      <c r="C992">
        <v>4</v>
      </c>
      <c r="D992">
        <v>4</v>
      </c>
      <c r="F992" s="19">
        <v>83.12</v>
      </c>
      <c r="G992">
        <v>0</v>
      </c>
      <c r="H992">
        <v>4</v>
      </c>
      <c r="I992" s="11">
        <f t="shared" si="16"/>
        <v>0</v>
      </c>
    </row>
    <row r="993" spans="1:9" x14ac:dyDescent="0.2">
      <c r="A993" s="15">
        <v>83.16</v>
      </c>
      <c r="C993">
        <v>9</v>
      </c>
      <c r="D993">
        <v>9</v>
      </c>
      <c r="F993" s="19">
        <v>83.16</v>
      </c>
      <c r="G993">
        <v>0</v>
      </c>
      <c r="H993">
        <v>9</v>
      </c>
      <c r="I993" s="11">
        <f t="shared" si="16"/>
        <v>0</v>
      </c>
    </row>
    <row r="994" spans="1:9" x14ac:dyDescent="0.2">
      <c r="A994" s="15">
        <v>83.18</v>
      </c>
      <c r="B994">
        <v>1</v>
      </c>
      <c r="D994">
        <v>1</v>
      </c>
      <c r="F994" s="19">
        <v>83.18</v>
      </c>
      <c r="G994">
        <v>1</v>
      </c>
      <c r="H994">
        <v>0</v>
      </c>
      <c r="I994" s="11">
        <f t="shared" si="16"/>
        <v>1</v>
      </c>
    </row>
    <row r="995" spans="1:9" x14ac:dyDescent="0.2">
      <c r="A995" s="15">
        <v>83.2</v>
      </c>
      <c r="B995">
        <v>4</v>
      </c>
      <c r="C995">
        <v>4</v>
      </c>
      <c r="D995">
        <v>8</v>
      </c>
      <c r="F995" s="19">
        <v>83.2</v>
      </c>
      <c r="G995">
        <v>4</v>
      </c>
      <c r="H995">
        <v>4</v>
      </c>
      <c r="I995" s="11">
        <f t="shared" si="16"/>
        <v>0.5</v>
      </c>
    </row>
    <row r="996" spans="1:9" x14ac:dyDescent="0.2">
      <c r="A996" s="15">
        <v>83.25</v>
      </c>
      <c r="B996">
        <v>1</v>
      </c>
      <c r="D996">
        <v>1</v>
      </c>
      <c r="F996" s="19">
        <v>83.25</v>
      </c>
      <c r="G996">
        <v>1</v>
      </c>
      <c r="H996">
        <v>0</v>
      </c>
      <c r="I996" s="11">
        <f t="shared" si="16"/>
        <v>1</v>
      </c>
    </row>
    <row r="997" spans="1:9" x14ac:dyDescent="0.2">
      <c r="A997" s="15">
        <v>83.3</v>
      </c>
      <c r="B997">
        <v>2</v>
      </c>
      <c r="C997">
        <v>7</v>
      </c>
      <c r="D997">
        <v>9</v>
      </c>
      <c r="F997" s="19">
        <v>83.3</v>
      </c>
      <c r="G997">
        <v>2</v>
      </c>
      <c r="H997">
        <v>7</v>
      </c>
      <c r="I997" s="11">
        <f t="shared" si="16"/>
        <v>0.22222222222222221</v>
      </c>
    </row>
    <row r="998" spans="1:9" x14ac:dyDescent="0.2">
      <c r="A998" s="15">
        <v>83.33</v>
      </c>
      <c r="C998">
        <v>1</v>
      </c>
      <c r="D998">
        <v>1</v>
      </c>
      <c r="F998" s="19">
        <v>83.33</v>
      </c>
      <c r="G998">
        <v>0</v>
      </c>
      <c r="H998">
        <v>1</v>
      </c>
      <c r="I998" s="11">
        <f t="shared" si="16"/>
        <v>0</v>
      </c>
    </row>
    <row r="999" spans="1:9" x14ac:dyDescent="0.2">
      <c r="A999" s="15">
        <v>83.38</v>
      </c>
      <c r="C999">
        <v>2</v>
      </c>
      <c r="D999">
        <v>2</v>
      </c>
      <c r="F999" s="19">
        <v>83.38</v>
      </c>
      <c r="G999">
        <v>0</v>
      </c>
      <c r="H999">
        <v>2</v>
      </c>
      <c r="I999" s="11">
        <f t="shared" si="16"/>
        <v>0</v>
      </c>
    </row>
    <row r="1000" spans="1:9" x14ac:dyDescent="0.2">
      <c r="A1000" s="15">
        <v>83.39</v>
      </c>
      <c r="C1000">
        <v>2</v>
      </c>
      <c r="D1000">
        <v>2</v>
      </c>
      <c r="F1000" s="19">
        <v>83.39</v>
      </c>
      <c r="G1000">
        <v>0</v>
      </c>
      <c r="H1000">
        <v>2</v>
      </c>
      <c r="I1000" s="11">
        <f t="shared" si="16"/>
        <v>0</v>
      </c>
    </row>
    <row r="1001" spans="1:9" x14ac:dyDescent="0.2">
      <c r="A1001" s="15">
        <v>83.4</v>
      </c>
      <c r="B1001">
        <v>1</v>
      </c>
      <c r="D1001">
        <v>1</v>
      </c>
      <c r="F1001" s="19">
        <v>83.4</v>
      </c>
      <c r="G1001">
        <v>1</v>
      </c>
      <c r="H1001">
        <v>0</v>
      </c>
      <c r="I1001" s="11">
        <f t="shared" si="16"/>
        <v>1</v>
      </c>
    </row>
    <row r="1002" spans="1:9" x14ac:dyDescent="0.2">
      <c r="A1002" s="15">
        <v>83.47</v>
      </c>
      <c r="C1002">
        <v>1</v>
      </c>
      <c r="D1002">
        <v>1</v>
      </c>
      <c r="F1002" s="19">
        <v>83.47</v>
      </c>
      <c r="G1002">
        <v>0</v>
      </c>
      <c r="H1002">
        <v>1</v>
      </c>
      <c r="I1002" s="11">
        <f t="shared" si="16"/>
        <v>0</v>
      </c>
    </row>
    <row r="1003" spans="1:9" x14ac:dyDescent="0.2">
      <c r="A1003" s="15">
        <v>83.48</v>
      </c>
      <c r="C1003">
        <v>1</v>
      </c>
      <c r="D1003">
        <v>1</v>
      </c>
      <c r="F1003" s="19">
        <v>83.48</v>
      </c>
      <c r="G1003">
        <v>0</v>
      </c>
      <c r="H1003">
        <v>1</v>
      </c>
      <c r="I1003" s="11">
        <f t="shared" si="16"/>
        <v>0</v>
      </c>
    </row>
    <row r="1004" spans="1:9" x14ac:dyDescent="0.2">
      <c r="A1004" s="15">
        <v>83.5</v>
      </c>
      <c r="B1004">
        <v>3</v>
      </c>
      <c r="C1004">
        <v>5</v>
      </c>
      <c r="D1004">
        <v>8</v>
      </c>
      <c r="F1004" s="19">
        <v>83.5</v>
      </c>
      <c r="G1004">
        <v>3</v>
      </c>
      <c r="H1004">
        <v>5</v>
      </c>
      <c r="I1004" s="11">
        <f t="shared" si="16"/>
        <v>0.375</v>
      </c>
    </row>
    <row r="1005" spans="1:9" x14ac:dyDescent="0.2">
      <c r="A1005" s="15">
        <v>83.55</v>
      </c>
      <c r="B1005">
        <v>1</v>
      </c>
      <c r="C1005">
        <v>2</v>
      </c>
      <c r="D1005">
        <v>3</v>
      </c>
      <c r="F1005" s="19">
        <v>83.55</v>
      </c>
      <c r="G1005">
        <v>1</v>
      </c>
      <c r="H1005">
        <v>2</v>
      </c>
      <c r="I1005" s="11">
        <f t="shared" si="16"/>
        <v>0.33333333333333331</v>
      </c>
    </row>
    <row r="1006" spans="1:9" x14ac:dyDescent="0.2">
      <c r="A1006" s="15">
        <v>83.57</v>
      </c>
      <c r="C1006">
        <v>1</v>
      </c>
      <c r="D1006">
        <v>1</v>
      </c>
      <c r="F1006" s="19">
        <v>83.57</v>
      </c>
      <c r="G1006">
        <v>0</v>
      </c>
      <c r="H1006">
        <v>1</v>
      </c>
      <c r="I1006" s="11">
        <f t="shared" si="16"/>
        <v>0</v>
      </c>
    </row>
    <row r="1007" spans="1:9" x14ac:dyDescent="0.2">
      <c r="A1007" s="15">
        <v>83.58</v>
      </c>
      <c r="B1007">
        <v>1</v>
      </c>
      <c r="C1007">
        <v>5</v>
      </c>
      <c r="D1007">
        <v>6</v>
      </c>
      <c r="F1007" s="19">
        <v>83.58</v>
      </c>
      <c r="G1007">
        <v>1</v>
      </c>
      <c r="H1007">
        <v>5</v>
      </c>
      <c r="I1007" s="11">
        <f t="shared" si="16"/>
        <v>0.16666666666666666</v>
      </c>
    </row>
    <row r="1008" spans="1:9" x14ac:dyDescent="0.2">
      <c r="A1008" s="15">
        <v>83.59</v>
      </c>
      <c r="C1008">
        <v>2</v>
      </c>
      <c r="D1008">
        <v>2</v>
      </c>
      <c r="F1008" s="19">
        <v>83.59</v>
      </c>
      <c r="G1008">
        <v>0</v>
      </c>
      <c r="H1008">
        <v>2</v>
      </c>
      <c r="I1008" s="11">
        <f t="shared" si="16"/>
        <v>0</v>
      </c>
    </row>
    <row r="1009" spans="1:9" x14ac:dyDescent="0.2">
      <c r="A1009" s="15">
        <v>83.6</v>
      </c>
      <c r="C1009">
        <v>1</v>
      </c>
      <c r="D1009">
        <v>1</v>
      </c>
      <c r="F1009" s="19">
        <v>83.6</v>
      </c>
      <c r="G1009">
        <v>0</v>
      </c>
      <c r="H1009">
        <v>1</v>
      </c>
      <c r="I1009" s="11">
        <f t="shared" si="16"/>
        <v>0</v>
      </c>
    </row>
    <row r="1010" spans="1:9" x14ac:dyDescent="0.2">
      <c r="A1010" s="15">
        <v>83.61</v>
      </c>
      <c r="C1010">
        <v>4</v>
      </c>
      <c r="D1010">
        <v>4</v>
      </c>
      <c r="F1010" s="19">
        <v>83.61</v>
      </c>
      <c r="G1010">
        <v>0</v>
      </c>
      <c r="H1010">
        <v>4</v>
      </c>
      <c r="I1010" s="11">
        <f t="shared" si="16"/>
        <v>0</v>
      </c>
    </row>
    <row r="1011" spans="1:9" x14ac:dyDescent="0.2">
      <c r="A1011" s="15">
        <v>83.64</v>
      </c>
      <c r="C1011">
        <v>1</v>
      </c>
      <c r="D1011">
        <v>1</v>
      </c>
      <c r="F1011" s="19">
        <v>83.64</v>
      </c>
      <c r="G1011">
        <v>0</v>
      </c>
      <c r="H1011">
        <v>1</v>
      </c>
      <c r="I1011" s="11">
        <f t="shared" si="16"/>
        <v>0</v>
      </c>
    </row>
    <row r="1012" spans="1:9" x14ac:dyDescent="0.2">
      <c r="A1012" s="15">
        <v>83.66</v>
      </c>
      <c r="B1012">
        <v>2</v>
      </c>
      <c r="C1012">
        <v>3</v>
      </c>
      <c r="D1012">
        <v>5</v>
      </c>
      <c r="F1012" s="19">
        <v>83.66</v>
      </c>
      <c r="G1012">
        <v>2</v>
      </c>
      <c r="H1012">
        <v>3</v>
      </c>
      <c r="I1012" s="11">
        <f t="shared" si="16"/>
        <v>0.4</v>
      </c>
    </row>
    <row r="1013" spans="1:9" x14ac:dyDescent="0.2">
      <c r="A1013" s="15">
        <v>83.7</v>
      </c>
      <c r="C1013">
        <v>1</v>
      </c>
      <c r="D1013">
        <v>1</v>
      </c>
      <c r="F1013" s="19">
        <v>83.7</v>
      </c>
      <c r="G1013">
        <v>0</v>
      </c>
      <c r="H1013">
        <v>1</v>
      </c>
      <c r="I1013" s="11">
        <f t="shared" si="16"/>
        <v>0</v>
      </c>
    </row>
    <row r="1014" spans="1:9" x14ac:dyDescent="0.2">
      <c r="A1014" s="15">
        <v>83.73</v>
      </c>
      <c r="B1014">
        <v>1</v>
      </c>
      <c r="C1014">
        <v>1</v>
      </c>
      <c r="D1014">
        <v>2</v>
      </c>
      <c r="F1014" s="19">
        <v>83.73</v>
      </c>
      <c r="G1014">
        <v>1</v>
      </c>
      <c r="H1014">
        <v>1</v>
      </c>
      <c r="I1014" s="11">
        <f t="shared" si="16"/>
        <v>0.5</v>
      </c>
    </row>
    <row r="1015" spans="1:9" x14ac:dyDescent="0.2">
      <c r="A1015" s="15">
        <v>83.78</v>
      </c>
      <c r="C1015">
        <v>2</v>
      </c>
      <c r="D1015">
        <v>2</v>
      </c>
      <c r="F1015" s="19">
        <v>83.78</v>
      </c>
      <c r="G1015">
        <v>0</v>
      </c>
      <c r="H1015">
        <v>2</v>
      </c>
      <c r="I1015" s="11">
        <f t="shared" si="16"/>
        <v>0</v>
      </c>
    </row>
    <row r="1016" spans="1:9" x14ac:dyDescent="0.2">
      <c r="A1016" s="15">
        <v>83.79</v>
      </c>
      <c r="B1016">
        <v>1</v>
      </c>
      <c r="D1016">
        <v>1</v>
      </c>
      <c r="F1016" s="19">
        <v>83.79</v>
      </c>
      <c r="G1016">
        <v>1</v>
      </c>
      <c r="H1016">
        <v>0</v>
      </c>
      <c r="I1016" s="11">
        <f t="shared" si="16"/>
        <v>1</v>
      </c>
    </row>
    <row r="1017" spans="1:9" x14ac:dyDescent="0.2">
      <c r="A1017" s="15">
        <v>83.8</v>
      </c>
      <c r="C1017">
        <v>5</v>
      </c>
      <c r="D1017">
        <v>5</v>
      </c>
      <c r="F1017" s="19">
        <v>83.8</v>
      </c>
      <c r="G1017">
        <v>0</v>
      </c>
      <c r="H1017">
        <v>5</v>
      </c>
      <c r="I1017" s="11">
        <f t="shared" si="16"/>
        <v>0</v>
      </c>
    </row>
    <row r="1018" spans="1:9" x14ac:dyDescent="0.2">
      <c r="A1018" s="15">
        <v>83.83</v>
      </c>
      <c r="B1018">
        <v>1</v>
      </c>
      <c r="C1018">
        <v>7</v>
      </c>
      <c r="D1018">
        <v>8</v>
      </c>
      <c r="F1018" s="19">
        <v>83.83</v>
      </c>
      <c r="G1018">
        <v>1</v>
      </c>
      <c r="H1018">
        <v>7</v>
      </c>
      <c r="I1018" s="11">
        <f t="shared" si="16"/>
        <v>0.125</v>
      </c>
    </row>
    <row r="1019" spans="1:9" x14ac:dyDescent="0.2">
      <c r="A1019" s="15">
        <v>83.85</v>
      </c>
      <c r="B1019">
        <v>1</v>
      </c>
      <c r="C1019">
        <v>4</v>
      </c>
      <c r="D1019">
        <v>5</v>
      </c>
      <c r="F1019" s="19">
        <v>83.85</v>
      </c>
      <c r="G1019">
        <v>1</v>
      </c>
      <c r="H1019">
        <v>4</v>
      </c>
      <c r="I1019" s="11">
        <f t="shared" si="16"/>
        <v>0.2</v>
      </c>
    </row>
    <row r="1020" spans="1:9" x14ac:dyDescent="0.2">
      <c r="A1020" s="15">
        <v>83.87</v>
      </c>
      <c r="C1020">
        <v>2</v>
      </c>
      <c r="D1020">
        <v>2</v>
      </c>
      <c r="F1020" s="19">
        <v>83.87</v>
      </c>
      <c r="G1020">
        <v>0</v>
      </c>
      <c r="H1020">
        <v>2</v>
      </c>
      <c r="I1020" s="11">
        <f t="shared" si="16"/>
        <v>0</v>
      </c>
    </row>
    <row r="1021" spans="1:9" x14ac:dyDescent="0.2">
      <c r="A1021" s="15">
        <v>83.9</v>
      </c>
      <c r="B1021">
        <v>1</v>
      </c>
      <c r="C1021">
        <v>15</v>
      </c>
      <c r="D1021">
        <v>16</v>
      </c>
      <c r="F1021" s="19">
        <v>83.9</v>
      </c>
      <c r="G1021">
        <v>1</v>
      </c>
      <c r="H1021">
        <v>15</v>
      </c>
      <c r="I1021" s="11">
        <f t="shared" si="16"/>
        <v>6.25E-2</v>
      </c>
    </row>
    <row r="1022" spans="1:9" x14ac:dyDescent="0.2">
      <c r="A1022" s="15">
        <v>83.92</v>
      </c>
      <c r="C1022">
        <v>2</v>
      </c>
      <c r="D1022">
        <v>2</v>
      </c>
      <c r="F1022" s="19">
        <v>83.92</v>
      </c>
      <c r="G1022">
        <v>0</v>
      </c>
      <c r="H1022">
        <v>2</v>
      </c>
      <c r="I1022" s="11">
        <f t="shared" si="16"/>
        <v>0</v>
      </c>
    </row>
    <row r="1023" spans="1:9" x14ac:dyDescent="0.2">
      <c r="A1023" s="15">
        <v>83.93</v>
      </c>
      <c r="B1023">
        <v>1</v>
      </c>
      <c r="C1023">
        <v>2</v>
      </c>
      <c r="D1023">
        <v>3</v>
      </c>
      <c r="F1023" s="19">
        <v>83.93</v>
      </c>
      <c r="G1023">
        <v>1</v>
      </c>
      <c r="H1023">
        <v>2</v>
      </c>
      <c r="I1023" s="11">
        <f t="shared" si="16"/>
        <v>0.33333333333333331</v>
      </c>
    </row>
    <row r="1024" spans="1:9" x14ac:dyDescent="0.2">
      <c r="A1024" s="15">
        <v>84</v>
      </c>
      <c r="B1024">
        <v>4</v>
      </c>
      <c r="C1024">
        <v>51</v>
      </c>
      <c r="D1024">
        <v>55</v>
      </c>
      <c r="F1024" s="19">
        <v>84</v>
      </c>
      <c r="G1024">
        <v>4</v>
      </c>
      <c r="H1024">
        <v>51</v>
      </c>
      <c r="I1024" s="11">
        <f t="shared" si="16"/>
        <v>7.2727272727272724E-2</v>
      </c>
    </row>
    <row r="1025" spans="1:9" x14ac:dyDescent="0.2">
      <c r="A1025" s="15">
        <v>84.03</v>
      </c>
      <c r="C1025">
        <v>1</v>
      </c>
      <c r="D1025">
        <v>1</v>
      </c>
      <c r="F1025" s="19">
        <v>84.03</v>
      </c>
      <c r="G1025">
        <v>0</v>
      </c>
      <c r="H1025">
        <v>1</v>
      </c>
      <c r="I1025" s="11">
        <f t="shared" si="16"/>
        <v>0</v>
      </c>
    </row>
    <row r="1026" spans="1:9" x14ac:dyDescent="0.2">
      <c r="A1026" s="15">
        <v>84.05</v>
      </c>
      <c r="B1026">
        <v>1</v>
      </c>
      <c r="D1026">
        <v>1</v>
      </c>
      <c r="F1026" s="19">
        <v>84.05</v>
      </c>
      <c r="G1026">
        <v>1</v>
      </c>
      <c r="H1026">
        <v>0</v>
      </c>
      <c r="I1026" s="11">
        <f t="shared" si="16"/>
        <v>1</v>
      </c>
    </row>
    <row r="1027" spans="1:9" x14ac:dyDescent="0.2">
      <c r="A1027" s="15">
        <v>84.13</v>
      </c>
      <c r="C1027">
        <v>1</v>
      </c>
      <c r="D1027">
        <v>1</v>
      </c>
      <c r="F1027" s="19">
        <v>84.13</v>
      </c>
      <c r="G1027">
        <v>0</v>
      </c>
      <c r="H1027">
        <v>1</v>
      </c>
      <c r="I1027" s="11">
        <f t="shared" si="16"/>
        <v>0</v>
      </c>
    </row>
    <row r="1028" spans="1:9" x14ac:dyDescent="0.2">
      <c r="A1028" s="15">
        <v>84.14</v>
      </c>
      <c r="C1028">
        <v>2</v>
      </c>
      <c r="D1028">
        <v>2</v>
      </c>
      <c r="F1028" s="19">
        <v>84.14</v>
      </c>
      <c r="G1028">
        <v>0</v>
      </c>
      <c r="H1028">
        <v>2</v>
      </c>
      <c r="I1028" s="11">
        <f t="shared" ref="I1028:I1091" si="17">G1028/(G1028+H1028)</f>
        <v>0</v>
      </c>
    </row>
    <row r="1029" spans="1:9" x14ac:dyDescent="0.2">
      <c r="A1029" s="15">
        <v>84.15</v>
      </c>
      <c r="B1029">
        <v>8</v>
      </c>
      <c r="C1029">
        <v>9</v>
      </c>
      <c r="D1029">
        <v>17</v>
      </c>
      <c r="F1029" s="19">
        <v>84.15</v>
      </c>
      <c r="G1029">
        <v>8</v>
      </c>
      <c r="H1029">
        <v>9</v>
      </c>
      <c r="I1029" s="11">
        <f t="shared" si="17"/>
        <v>0.47058823529411764</v>
      </c>
    </row>
    <row r="1030" spans="1:9" x14ac:dyDescent="0.2">
      <c r="A1030" s="15">
        <v>84.2</v>
      </c>
      <c r="C1030">
        <v>1</v>
      </c>
      <c r="D1030">
        <v>1</v>
      </c>
      <c r="F1030" s="19">
        <v>84.2</v>
      </c>
      <c r="G1030">
        <v>0</v>
      </c>
      <c r="H1030">
        <v>1</v>
      </c>
      <c r="I1030" s="11">
        <f t="shared" si="17"/>
        <v>0</v>
      </c>
    </row>
    <row r="1031" spans="1:9" x14ac:dyDescent="0.2">
      <c r="A1031" s="15">
        <v>84.24</v>
      </c>
      <c r="B1031">
        <v>3</v>
      </c>
      <c r="D1031">
        <v>3</v>
      </c>
      <c r="F1031" s="19">
        <v>84.24</v>
      </c>
      <c r="G1031">
        <v>3</v>
      </c>
      <c r="H1031">
        <v>0</v>
      </c>
      <c r="I1031" s="11">
        <f t="shared" si="17"/>
        <v>1</v>
      </c>
    </row>
    <row r="1032" spans="1:9" x14ac:dyDescent="0.2">
      <c r="A1032" s="15">
        <v>84.25</v>
      </c>
      <c r="C1032">
        <v>1</v>
      </c>
      <c r="D1032">
        <v>1</v>
      </c>
      <c r="F1032" s="19">
        <v>84.25</v>
      </c>
      <c r="G1032">
        <v>0</v>
      </c>
      <c r="H1032">
        <v>1</v>
      </c>
      <c r="I1032" s="11">
        <f t="shared" si="17"/>
        <v>0</v>
      </c>
    </row>
    <row r="1033" spans="1:9" x14ac:dyDescent="0.2">
      <c r="A1033" s="15">
        <v>84.3</v>
      </c>
      <c r="B1033">
        <v>1</v>
      </c>
      <c r="C1033">
        <v>2</v>
      </c>
      <c r="D1033">
        <v>3</v>
      </c>
      <c r="F1033" s="19">
        <v>84.3</v>
      </c>
      <c r="G1033">
        <v>1</v>
      </c>
      <c r="H1033">
        <v>2</v>
      </c>
      <c r="I1033" s="11">
        <f t="shared" si="17"/>
        <v>0.33333333333333331</v>
      </c>
    </row>
    <row r="1034" spans="1:9" x14ac:dyDescent="0.2">
      <c r="A1034" s="15">
        <v>84.31</v>
      </c>
      <c r="B1034">
        <v>1</v>
      </c>
      <c r="D1034">
        <v>1</v>
      </c>
      <c r="F1034" s="19">
        <v>84.31</v>
      </c>
      <c r="G1034">
        <v>1</v>
      </c>
      <c r="H1034">
        <v>0</v>
      </c>
      <c r="I1034" s="11">
        <f t="shared" si="17"/>
        <v>1</v>
      </c>
    </row>
    <row r="1035" spans="1:9" x14ac:dyDescent="0.2">
      <c r="A1035" s="15">
        <v>84.32</v>
      </c>
      <c r="B1035">
        <v>1</v>
      </c>
      <c r="D1035">
        <v>1</v>
      </c>
      <c r="F1035" s="19">
        <v>84.32</v>
      </c>
      <c r="G1035">
        <v>1</v>
      </c>
      <c r="H1035">
        <v>0</v>
      </c>
      <c r="I1035" s="11">
        <f t="shared" si="17"/>
        <v>1</v>
      </c>
    </row>
    <row r="1036" spans="1:9" x14ac:dyDescent="0.2">
      <c r="A1036" s="15">
        <v>84.33</v>
      </c>
      <c r="B1036">
        <v>1</v>
      </c>
      <c r="C1036">
        <v>17</v>
      </c>
      <c r="D1036">
        <v>18</v>
      </c>
      <c r="F1036" s="19">
        <v>84.33</v>
      </c>
      <c r="G1036">
        <v>1</v>
      </c>
      <c r="H1036">
        <v>17</v>
      </c>
      <c r="I1036" s="11">
        <f t="shared" si="17"/>
        <v>5.5555555555555552E-2</v>
      </c>
    </row>
    <row r="1037" spans="1:9" x14ac:dyDescent="0.2">
      <c r="A1037" s="15">
        <v>84.35</v>
      </c>
      <c r="C1037">
        <v>1</v>
      </c>
      <c r="D1037">
        <v>1</v>
      </c>
      <c r="F1037" s="19">
        <v>84.35</v>
      </c>
      <c r="G1037">
        <v>0</v>
      </c>
      <c r="H1037">
        <v>1</v>
      </c>
      <c r="I1037" s="11">
        <f t="shared" si="17"/>
        <v>0</v>
      </c>
    </row>
    <row r="1038" spans="1:9" x14ac:dyDescent="0.2">
      <c r="A1038" s="15">
        <v>84.39</v>
      </c>
      <c r="B1038">
        <v>1</v>
      </c>
      <c r="D1038">
        <v>1</v>
      </c>
      <c r="F1038" s="19">
        <v>84.39</v>
      </c>
      <c r="G1038">
        <v>1</v>
      </c>
      <c r="H1038">
        <v>0</v>
      </c>
      <c r="I1038" s="11">
        <f t="shared" si="17"/>
        <v>1</v>
      </c>
    </row>
    <row r="1039" spans="1:9" x14ac:dyDescent="0.2">
      <c r="A1039" s="15">
        <v>84.43</v>
      </c>
      <c r="B1039">
        <v>7</v>
      </c>
      <c r="C1039">
        <v>1</v>
      </c>
      <c r="D1039">
        <v>8</v>
      </c>
      <c r="F1039" s="19">
        <v>84.43</v>
      </c>
      <c r="G1039">
        <v>7</v>
      </c>
      <c r="H1039">
        <v>1</v>
      </c>
      <c r="I1039" s="11">
        <f t="shared" si="17"/>
        <v>0.875</v>
      </c>
    </row>
    <row r="1040" spans="1:9" x14ac:dyDescent="0.2">
      <c r="A1040" s="15">
        <v>84.45</v>
      </c>
      <c r="C1040">
        <v>6</v>
      </c>
      <c r="D1040">
        <v>6</v>
      </c>
      <c r="F1040" s="19">
        <v>84.45</v>
      </c>
      <c r="G1040">
        <v>0</v>
      </c>
      <c r="H1040">
        <v>6</v>
      </c>
      <c r="I1040" s="11">
        <f t="shared" si="17"/>
        <v>0</v>
      </c>
    </row>
    <row r="1041" spans="1:9" x14ac:dyDescent="0.2">
      <c r="A1041" s="15">
        <v>84.5</v>
      </c>
      <c r="C1041">
        <v>1</v>
      </c>
      <c r="D1041">
        <v>1</v>
      </c>
      <c r="F1041" s="19">
        <v>84.5</v>
      </c>
      <c r="G1041">
        <v>0</v>
      </c>
      <c r="H1041">
        <v>1</v>
      </c>
      <c r="I1041" s="11">
        <f t="shared" si="17"/>
        <v>0</v>
      </c>
    </row>
    <row r="1042" spans="1:9" x14ac:dyDescent="0.2">
      <c r="A1042" s="15">
        <v>84.52</v>
      </c>
      <c r="B1042">
        <v>1</v>
      </c>
      <c r="D1042">
        <v>1</v>
      </c>
      <c r="F1042" s="19">
        <v>84.52</v>
      </c>
      <c r="G1042">
        <v>1</v>
      </c>
      <c r="H1042">
        <v>0</v>
      </c>
      <c r="I1042" s="11">
        <f t="shared" si="17"/>
        <v>1</v>
      </c>
    </row>
    <row r="1043" spans="1:9" x14ac:dyDescent="0.2">
      <c r="A1043" s="15">
        <v>84.55</v>
      </c>
      <c r="B1043">
        <v>1</v>
      </c>
      <c r="C1043">
        <v>1</v>
      </c>
      <c r="D1043">
        <v>2</v>
      </c>
      <c r="F1043" s="19">
        <v>84.55</v>
      </c>
      <c r="G1043">
        <v>1</v>
      </c>
      <c r="H1043">
        <v>1</v>
      </c>
      <c r="I1043" s="11">
        <f t="shared" si="17"/>
        <v>0.5</v>
      </c>
    </row>
    <row r="1044" spans="1:9" x14ac:dyDescent="0.2">
      <c r="A1044" s="15">
        <v>84.56</v>
      </c>
      <c r="C1044">
        <v>1</v>
      </c>
      <c r="D1044">
        <v>1</v>
      </c>
      <c r="F1044" s="19">
        <v>84.56</v>
      </c>
      <c r="G1044">
        <v>0</v>
      </c>
      <c r="H1044">
        <v>1</v>
      </c>
      <c r="I1044" s="11">
        <f t="shared" si="17"/>
        <v>0</v>
      </c>
    </row>
    <row r="1045" spans="1:9" x14ac:dyDescent="0.2">
      <c r="A1045" s="15">
        <v>84.57</v>
      </c>
      <c r="C1045">
        <v>1</v>
      </c>
      <c r="D1045">
        <v>1</v>
      </c>
      <c r="F1045" s="19">
        <v>84.57</v>
      </c>
      <c r="G1045">
        <v>0</v>
      </c>
      <c r="H1045">
        <v>1</v>
      </c>
      <c r="I1045" s="11">
        <f t="shared" si="17"/>
        <v>0</v>
      </c>
    </row>
    <row r="1046" spans="1:9" x14ac:dyDescent="0.2">
      <c r="A1046" s="15">
        <v>84.58</v>
      </c>
      <c r="B1046">
        <v>1</v>
      </c>
      <c r="C1046">
        <v>11</v>
      </c>
      <c r="D1046">
        <v>12</v>
      </c>
      <c r="F1046" s="19">
        <v>84.58</v>
      </c>
      <c r="G1046">
        <v>1</v>
      </c>
      <c r="H1046">
        <v>11</v>
      </c>
      <c r="I1046" s="11">
        <f t="shared" si="17"/>
        <v>8.3333333333333329E-2</v>
      </c>
    </row>
    <row r="1047" spans="1:9" x14ac:dyDescent="0.2">
      <c r="A1047" s="15">
        <v>84.6</v>
      </c>
      <c r="B1047">
        <v>5</v>
      </c>
      <c r="C1047">
        <v>4</v>
      </c>
      <c r="D1047">
        <v>9</v>
      </c>
      <c r="F1047" s="19">
        <v>84.6</v>
      </c>
      <c r="G1047">
        <v>5</v>
      </c>
      <c r="H1047">
        <v>4</v>
      </c>
      <c r="I1047" s="11">
        <f t="shared" si="17"/>
        <v>0.55555555555555558</v>
      </c>
    </row>
    <row r="1048" spans="1:9" x14ac:dyDescent="0.2">
      <c r="A1048" s="15">
        <v>84.65</v>
      </c>
      <c r="C1048">
        <v>2</v>
      </c>
      <c r="D1048">
        <v>2</v>
      </c>
      <c r="F1048" s="19">
        <v>84.65</v>
      </c>
      <c r="G1048">
        <v>0</v>
      </c>
      <c r="H1048">
        <v>2</v>
      </c>
      <c r="I1048" s="11">
        <f t="shared" si="17"/>
        <v>0</v>
      </c>
    </row>
    <row r="1049" spans="1:9" x14ac:dyDescent="0.2">
      <c r="A1049" s="15">
        <v>84.67</v>
      </c>
      <c r="C1049">
        <v>2</v>
      </c>
      <c r="D1049">
        <v>2</v>
      </c>
      <c r="F1049" s="19">
        <v>84.67</v>
      </c>
      <c r="G1049">
        <v>0</v>
      </c>
      <c r="H1049">
        <v>2</v>
      </c>
      <c r="I1049" s="11">
        <f t="shared" si="17"/>
        <v>0</v>
      </c>
    </row>
    <row r="1050" spans="1:9" x14ac:dyDescent="0.2">
      <c r="A1050" s="15">
        <v>84.69</v>
      </c>
      <c r="B1050">
        <v>1</v>
      </c>
      <c r="C1050">
        <v>1</v>
      </c>
      <c r="D1050">
        <v>2</v>
      </c>
      <c r="F1050" s="19">
        <v>84.69</v>
      </c>
      <c r="G1050">
        <v>1</v>
      </c>
      <c r="H1050">
        <v>1</v>
      </c>
      <c r="I1050" s="11">
        <f t="shared" si="17"/>
        <v>0.5</v>
      </c>
    </row>
    <row r="1051" spans="1:9" x14ac:dyDescent="0.2">
      <c r="A1051" s="15">
        <v>84.7</v>
      </c>
      <c r="B1051">
        <v>2</v>
      </c>
      <c r="C1051">
        <v>5</v>
      </c>
      <c r="D1051">
        <v>7</v>
      </c>
      <c r="F1051" s="19">
        <v>84.7</v>
      </c>
      <c r="G1051">
        <v>2</v>
      </c>
      <c r="H1051">
        <v>5</v>
      </c>
      <c r="I1051" s="11">
        <f t="shared" si="17"/>
        <v>0.2857142857142857</v>
      </c>
    </row>
    <row r="1052" spans="1:9" x14ac:dyDescent="0.2">
      <c r="A1052" s="15">
        <v>84.72</v>
      </c>
      <c r="B1052">
        <v>1</v>
      </c>
      <c r="D1052">
        <v>1</v>
      </c>
      <c r="F1052" s="19">
        <v>84.72</v>
      </c>
      <c r="G1052">
        <v>1</v>
      </c>
      <c r="H1052">
        <v>0</v>
      </c>
      <c r="I1052" s="11">
        <f t="shared" si="17"/>
        <v>1</v>
      </c>
    </row>
    <row r="1053" spans="1:9" x14ac:dyDescent="0.2">
      <c r="A1053" s="15">
        <v>84.8</v>
      </c>
      <c r="C1053">
        <v>4</v>
      </c>
      <c r="D1053">
        <v>4</v>
      </c>
      <c r="F1053" s="19">
        <v>84.8</v>
      </c>
      <c r="G1053">
        <v>0</v>
      </c>
      <c r="H1053">
        <v>4</v>
      </c>
      <c r="I1053" s="11">
        <f t="shared" si="17"/>
        <v>0</v>
      </c>
    </row>
    <row r="1054" spans="1:9" x14ac:dyDescent="0.2">
      <c r="A1054" s="15">
        <v>84.82</v>
      </c>
      <c r="B1054">
        <v>1</v>
      </c>
      <c r="C1054">
        <v>1</v>
      </c>
      <c r="D1054">
        <v>2</v>
      </c>
      <c r="F1054" s="19">
        <v>84.82</v>
      </c>
      <c r="G1054">
        <v>1</v>
      </c>
      <c r="H1054">
        <v>1</v>
      </c>
      <c r="I1054" s="11">
        <f t="shared" si="17"/>
        <v>0.5</v>
      </c>
    </row>
    <row r="1055" spans="1:9" x14ac:dyDescent="0.2">
      <c r="A1055" s="15">
        <v>84.85</v>
      </c>
      <c r="C1055">
        <v>1</v>
      </c>
      <c r="D1055">
        <v>1</v>
      </c>
      <c r="F1055" s="19">
        <v>84.85</v>
      </c>
      <c r="G1055">
        <v>0</v>
      </c>
      <c r="H1055">
        <v>1</v>
      </c>
      <c r="I1055" s="11">
        <f t="shared" si="17"/>
        <v>0</v>
      </c>
    </row>
    <row r="1056" spans="1:9" x14ac:dyDescent="0.2">
      <c r="A1056" s="15">
        <v>84.9</v>
      </c>
      <c r="B1056">
        <v>1</v>
      </c>
      <c r="C1056">
        <v>2</v>
      </c>
      <c r="D1056">
        <v>3</v>
      </c>
      <c r="F1056" s="19">
        <v>84.9</v>
      </c>
      <c r="G1056">
        <v>1</v>
      </c>
      <c r="H1056">
        <v>2</v>
      </c>
      <c r="I1056" s="11">
        <f t="shared" si="17"/>
        <v>0.33333333333333331</v>
      </c>
    </row>
    <row r="1057" spans="1:9" x14ac:dyDescent="0.2">
      <c r="A1057" s="15">
        <v>84.95</v>
      </c>
      <c r="C1057">
        <v>1</v>
      </c>
      <c r="D1057">
        <v>1</v>
      </c>
      <c r="F1057" s="19">
        <v>84.95</v>
      </c>
      <c r="G1057">
        <v>0</v>
      </c>
      <c r="H1057">
        <v>1</v>
      </c>
      <c r="I1057" s="11">
        <f t="shared" si="17"/>
        <v>0</v>
      </c>
    </row>
    <row r="1058" spans="1:9" x14ac:dyDescent="0.2">
      <c r="A1058" s="15">
        <v>84.96</v>
      </c>
      <c r="C1058">
        <v>2</v>
      </c>
      <c r="D1058">
        <v>2</v>
      </c>
      <c r="F1058" s="19">
        <v>84.96</v>
      </c>
      <c r="G1058">
        <v>0</v>
      </c>
      <c r="H1058">
        <v>2</v>
      </c>
      <c r="I1058" s="11">
        <f t="shared" si="17"/>
        <v>0</v>
      </c>
    </row>
    <row r="1059" spans="1:9" x14ac:dyDescent="0.2">
      <c r="A1059" s="15">
        <v>85</v>
      </c>
      <c r="B1059">
        <v>104</v>
      </c>
      <c r="C1059">
        <v>402</v>
      </c>
      <c r="D1059">
        <v>506</v>
      </c>
      <c r="F1059" s="19">
        <v>85</v>
      </c>
      <c r="G1059">
        <v>104</v>
      </c>
      <c r="H1059">
        <v>402</v>
      </c>
      <c r="I1059" s="11">
        <f t="shared" si="17"/>
        <v>0.20553359683794467</v>
      </c>
    </row>
    <row r="1060" spans="1:9" x14ac:dyDescent="0.2">
      <c r="A1060" s="15">
        <v>85.01</v>
      </c>
      <c r="B1060">
        <v>1</v>
      </c>
      <c r="D1060">
        <v>1</v>
      </c>
      <c r="F1060" s="19">
        <v>85.01</v>
      </c>
      <c r="G1060">
        <v>1</v>
      </c>
      <c r="H1060">
        <v>0</v>
      </c>
      <c r="I1060" s="11">
        <f t="shared" si="17"/>
        <v>1</v>
      </c>
    </row>
    <row r="1061" spans="1:9" x14ac:dyDescent="0.2">
      <c r="A1061" s="15">
        <v>85.03</v>
      </c>
      <c r="B1061">
        <v>1</v>
      </c>
      <c r="C1061">
        <v>3</v>
      </c>
      <c r="D1061">
        <v>4</v>
      </c>
      <c r="F1061" s="19">
        <v>85.03</v>
      </c>
      <c r="G1061">
        <v>1</v>
      </c>
      <c r="H1061">
        <v>3</v>
      </c>
      <c r="I1061" s="11">
        <f t="shared" si="17"/>
        <v>0.25</v>
      </c>
    </row>
    <row r="1062" spans="1:9" x14ac:dyDescent="0.2">
      <c r="A1062" s="15">
        <v>85.05</v>
      </c>
      <c r="B1062">
        <v>1</v>
      </c>
      <c r="C1062">
        <v>4</v>
      </c>
      <c r="D1062">
        <v>5</v>
      </c>
      <c r="F1062" s="19">
        <v>85.05</v>
      </c>
      <c r="G1062">
        <v>1</v>
      </c>
      <c r="H1062">
        <v>4</v>
      </c>
      <c r="I1062" s="11">
        <f t="shared" si="17"/>
        <v>0.2</v>
      </c>
    </row>
    <row r="1063" spans="1:9" x14ac:dyDescent="0.2">
      <c r="A1063" s="15">
        <v>85.07</v>
      </c>
      <c r="C1063">
        <v>1</v>
      </c>
      <c r="D1063">
        <v>1</v>
      </c>
      <c r="F1063" s="19">
        <v>85.07</v>
      </c>
      <c r="G1063">
        <v>0</v>
      </c>
      <c r="H1063">
        <v>1</v>
      </c>
      <c r="I1063" s="11">
        <f t="shared" si="17"/>
        <v>0</v>
      </c>
    </row>
    <row r="1064" spans="1:9" x14ac:dyDescent="0.2">
      <c r="A1064" s="15">
        <v>85.16</v>
      </c>
      <c r="B1064">
        <v>1</v>
      </c>
      <c r="D1064">
        <v>1</v>
      </c>
      <c r="F1064" s="19">
        <v>85.16</v>
      </c>
      <c r="G1064">
        <v>1</v>
      </c>
      <c r="H1064">
        <v>0</v>
      </c>
      <c r="I1064" s="11">
        <f t="shared" si="17"/>
        <v>1</v>
      </c>
    </row>
    <row r="1065" spans="1:9" x14ac:dyDescent="0.2">
      <c r="A1065" s="15">
        <v>85.17</v>
      </c>
      <c r="C1065">
        <v>3</v>
      </c>
      <c r="D1065">
        <v>3</v>
      </c>
      <c r="F1065" s="19">
        <v>85.17</v>
      </c>
      <c r="G1065">
        <v>0</v>
      </c>
      <c r="H1065">
        <v>3</v>
      </c>
      <c r="I1065" s="11">
        <f t="shared" si="17"/>
        <v>0</v>
      </c>
    </row>
    <row r="1066" spans="1:9" x14ac:dyDescent="0.2">
      <c r="A1066" s="15">
        <v>85.24</v>
      </c>
      <c r="C1066">
        <v>1</v>
      </c>
      <c r="D1066">
        <v>1</v>
      </c>
      <c r="F1066" s="19">
        <v>85.24</v>
      </c>
      <c r="G1066">
        <v>0</v>
      </c>
      <c r="H1066">
        <v>1</v>
      </c>
      <c r="I1066" s="11">
        <f t="shared" si="17"/>
        <v>0</v>
      </c>
    </row>
    <row r="1067" spans="1:9" x14ac:dyDescent="0.2">
      <c r="A1067" s="15">
        <v>85.27</v>
      </c>
      <c r="B1067">
        <v>1</v>
      </c>
      <c r="D1067">
        <v>1</v>
      </c>
      <c r="F1067" s="19">
        <v>85.27</v>
      </c>
      <c r="G1067">
        <v>1</v>
      </c>
      <c r="H1067">
        <v>0</v>
      </c>
      <c r="I1067" s="11">
        <f t="shared" si="17"/>
        <v>1</v>
      </c>
    </row>
    <row r="1068" spans="1:9" x14ac:dyDescent="0.2">
      <c r="A1068" s="15">
        <v>85.28</v>
      </c>
      <c r="C1068">
        <v>1</v>
      </c>
      <c r="D1068">
        <v>1</v>
      </c>
      <c r="F1068" s="19">
        <v>85.28</v>
      </c>
      <c r="G1068">
        <v>0</v>
      </c>
      <c r="H1068">
        <v>1</v>
      </c>
      <c r="I1068" s="11">
        <f t="shared" si="17"/>
        <v>0</v>
      </c>
    </row>
    <row r="1069" spans="1:9" x14ac:dyDescent="0.2">
      <c r="A1069" s="15">
        <v>85.29</v>
      </c>
      <c r="B1069">
        <v>2</v>
      </c>
      <c r="D1069">
        <v>2</v>
      </c>
      <c r="F1069" s="19">
        <v>85.29</v>
      </c>
      <c r="G1069">
        <v>2</v>
      </c>
      <c r="H1069">
        <v>0</v>
      </c>
      <c r="I1069" s="11">
        <f t="shared" si="17"/>
        <v>1</v>
      </c>
    </row>
    <row r="1070" spans="1:9" x14ac:dyDescent="0.2">
      <c r="A1070" s="15">
        <v>85.3</v>
      </c>
      <c r="C1070">
        <v>1</v>
      </c>
      <c r="D1070">
        <v>1</v>
      </c>
      <c r="F1070" s="19">
        <v>85.3</v>
      </c>
      <c r="G1070">
        <v>0</v>
      </c>
      <c r="H1070">
        <v>1</v>
      </c>
      <c r="I1070" s="11">
        <f t="shared" si="17"/>
        <v>0</v>
      </c>
    </row>
    <row r="1071" spans="1:9" x14ac:dyDescent="0.2">
      <c r="A1071" s="15">
        <v>85.32</v>
      </c>
      <c r="C1071">
        <v>1</v>
      </c>
      <c r="D1071">
        <v>1</v>
      </c>
      <c r="F1071" s="19">
        <v>85.32</v>
      </c>
      <c r="G1071">
        <v>0</v>
      </c>
      <c r="H1071">
        <v>1</v>
      </c>
      <c r="I1071" s="11">
        <f t="shared" si="17"/>
        <v>0</v>
      </c>
    </row>
    <row r="1072" spans="1:9" x14ac:dyDescent="0.2">
      <c r="A1072" s="15">
        <v>85.33</v>
      </c>
      <c r="C1072">
        <v>1</v>
      </c>
      <c r="D1072">
        <v>1</v>
      </c>
      <c r="F1072" s="19">
        <v>85.33</v>
      </c>
      <c r="G1072">
        <v>0</v>
      </c>
      <c r="H1072">
        <v>1</v>
      </c>
      <c r="I1072" s="11">
        <f t="shared" si="17"/>
        <v>0</v>
      </c>
    </row>
    <row r="1073" spans="1:9" x14ac:dyDescent="0.2">
      <c r="A1073" s="15">
        <v>85.35</v>
      </c>
      <c r="C1073">
        <v>1</v>
      </c>
      <c r="D1073">
        <v>1</v>
      </c>
      <c r="F1073" s="19">
        <v>85.35</v>
      </c>
      <c r="G1073">
        <v>0</v>
      </c>
      <c r="H1073">
        <v>1</v>
      </c>
      <c r="I1073" s="11">
        <f t="shared" si="17"/>
        <v>0</v>
      </c>
    </row>
    <row r="1074" spans="1:9" x14ac:dyDescent="0.2">
      <c r="A1074" s="15">
        <v>85.38</v>
      </c>
      <c r="B1074">
        <v>1</v>
      </c>
      <c r="D1074">
        <v>1</v>
      </c>
      <c r="F1074" s="19">
        <v>85.38</v>
      </c>
      <c r="G1074">
        <v>1</v>
      </c>
      <c r="H1074">
        <v>0</v>
      </c>
      <c r="I1074" s="11">
        <f t="shared" si="17"/>
        <v>1</v>
      </c>
    </row>
    <row r="1075" spans="1:9" x14ac:dyDescent="0.2">
      <c r="A1075" s="15">
        <v>85.47</v>
      </c>
      <c r="C1075">
        <v>2</v>
      </c>
      <c r="D1075">
        <v>2</v>
      </c>
      <c r="F1075" s="19">
        <v>85.47</v>
      </c>
      <c r="G1075">
        <v>0</v>
      </c>
      <c r="H1075">
        <v>2</v>
      </c>
      <c r="I1075" s="11">
        <f t="shared" si="17"/>
        <v>0</v>
      </c>
    </row>
    <row r="1076" spans="1:9" x14ac:dyDescent="0.2">
      <c r="A1076" s="15">
        <v>85.5</v>
      </c>
      <c r="B1076">
        <v>98</v>
      </c>
      <c r="C1076">
        <v>177</v>
      </c>
      <c r="D1076">
        <v>275</v>
      </c>
      <c r="F1076" s="19">
        <v>85.5</v>
      </c>
      <c r="G1076">
        <v>98</v>
      </c>
      <c r="H1076">
        <v>177</v>
      </c>
      <c r="I1076" s="11">
        <f t="shared" si="17"/>
        <v>0.35636363636363638</v>
      </c>
    </row>
    <row r="1077" spans="1:9" x14ac:dyDescent="0.2">
      <c r="A1077" s="15">
        <v>85.51</v>
      </c>
      <c r="C1077">
        <v>1</v>
      </c>
      <c r="D1077">
        <v>1</v>
      </c>
      <c r="F1077" s="19">
        <v>85.51</v>
      </c>
      <c r="G1077">
        <v>0</v>
      </c>
      <c r="H1077">
        <v>1</v>
      </c>
      <c r="I1077" s="11">
        <f t="shared" si="17"/>
        <v>0</v>
      </c>
    </row>
    <row r="1078" spans="1:9" x14ac:dyDescent="0.2">
      <c r="A1078" s="15">
        <v>85.55</v>
      </c>
      <c r="C1078">
        <v>1</v>
      </c>
      <c r="D1078">
        <v>1</v>
      </c>
      <c r="F1078" s="19">
        <v>85.55</v>
      </c>
      <c r="G1078">
        <v>0</v>
      </c>
      <c r="H1078">
        <v>1</v>
      </c>
      <c r="I1078" s="11">
        <f t="shared" si="17"/>
        <v>0</v>
      </c>
    </row>
    <row r="1079" spans="1:9" x14ac:dyDescent="0.2">
      <c r="A1079" s="15">
        <v>85.57</v>
      </c>
      <c r="C1079">
        <v>1</v>
      </c>
      <c r="D1079">
        <v>1</v>
      </c>
      <c r="F1079" s="19">
        <v>85.57</v>
      </c>
      <c r="G1079">
        <v>0</v>
      </c>
      <c r="H1079">
        <v>1</v>
      </c>
      <c r="I1079" s="11">
        <f t="shared" si="17"/>
        <v>0</v>
      </c>
    </row>
    <row r="1080" spans="1:9" x14ac:dyDescent="0.2">
      <c r="A1080" s="15">
        <v>85.59</v>
      </c>
      <c r="C1080">
        <v>3</v>
      </c>
      <c r="D1080">
        <v>3</v>
      </c>
      <c r="F1080" s="19">
        <v>85.59</v>
      </c>
      <c r="G1080">
        <v>0</v>
      </c>
      <c r="H1080">
        <v>3</v>
      </c>
      <c r="I1080" s="11">
        <f t="shared" si="17"/>
        <v>0</v>
      </c>
    </row>
    <row r="1081" spans="1:9" x14ac:dyDescent="0.2">
      <c r="A1081" s="15">
        <v>85.6</v>
      </c>
      <c r="B1081">
        <v>2</v>
      </c>
      <c r="C1081">
        <v>9</v>
      </c>
      <c r="D1081">
        <v>11</v>
      </c>
      <c r="F1081" s="19">
        <v>85.6</v>
      </c>
      <c r="G1081">
        <v>2</v>
      </c>
      <c r="H1081">
        <v>9</v>
      </c>
      <c r="I1081" s="11">
        <f t="shared" si="17"/>
        <v>0.18181818181818182</v>
      </c>
    </row>
    <row r="1082" spans="1:9" x14ac:dyDescent="0.2">
      <c r="A1082" s="15">
        <v>85.61</v>
      </c>
      <c r="B1082">
        <v>1</v>
      </c>
      <c r="D1082">
        <v>1</v>
      </c>
      <c r="F1082" s="19">
        <v>85.61</v>
      </c>
      <c r="G1082">
        <v>1</v>
      </c>
      <c r="H1082">
        <v>0</v>
      </c>
      <c r="I1082" s="11">
        <f t="shared" si="17"/>
        <v>1</v>
      </c>
    </row>
    <row r="1083" spans="1:9" x14ac:dyDescent="0.2">
      <c r="A1083" s="15">
        <v>85.63</v>
      </c>
      <c r="C1083">
        <v>1</v>
      </c>
      <c r="D1083">
        <v>1</v>
      </c>
      <c r="F1083" s="19">
        <v>85.63</v>
      </c>
      <c r="G1083">
        <v>0</v>
      </c>
      <c r="H1083">
        <v>1</v>
      </c>
      <c r="I1083" s="11">
        <f t="shared" si="17"/>
        <v>0</v>
      </c>
    </row>
    <row r="1084" spans="1:9" x14ac:dyDescent="0.2">
      <c r="A1084" s="15">
        <v>85.67</v>
      </c>
      <c r="B1084">
        <v>1</v>
      </c>
      <c r="C1084">
        <v>28</v>
      </c>
      <c r="D1084">
        <v>29</v>
      </c>
      <c r="F1084" s="19">
        <v>85.67</v>
      </c>
      <c r="G1084">
        <v>1</v>
      </c>
      <c r="H1084">
        <v>28</v>
      </c>
      <c r="I1084" s="11">
        <f t="shared" si="17"/>
        <v>3.4482758620689655E-2</v>
      </c>
    </row>
    <row r="1085" spans="1:9" x14ac:dyDescent="0.2">
      <c r="A1085" s="15">
        <v>85.68</v>
      </c>
      <c r="C1085">
        <v>1</v>
      </c>
      <c r="D1085">
        <v>1</v>
      </c>
      <c r="F1085" s="19">
        <v>85.68</v>
      </c>
      <c r="G1085">
        <v>0</v>
      </c>
      <c r="H1085">
        <v>1</v>
      </c>
      <c r="I1085" s="11">
        <f t="shared" si="17"/>
        <v>0</v>
      </c>
    </row>
    <row r="1086" spans="1:9" x14ac:dyDescent="0.2">
      <c r="A1086" s="15">
        <v>85.7</v>
      </c>
      <c r="C1086">
        <v>3</v>
      </c>
      <c r="D1086">
        <v>3</v>
      </c>
      <c r="F1086" s="19">
        <v>85.7</v>
      </c>
      <c r="G1086">
        <v>0</v>
      </c>
      <c r="H1086">
        <v>3</v>
      </c>
      <c r="I1086" s="11">
        <f t="shared" si="17"/>
        <v>0</v>
      </c>
    </row>
    <row r="1087" spans="1:9" x14ac:dyDescent="0.2">
      <c r="A1087" s="15">
        <v>85.75</v>
      </c>
      <c r="C1087">
        <v>1</v>
      </c>
      <c r="D1087">
        <v>1</v>
      </c>
      <c r="F1087" s="19">
        <v>85.75</v>
      </c>
      <c r="G1087">
        <v>0</v>
      </c>
      <c r="H1087">
        <v>1</v>
      </c>
      <c r="I1087" s="11">
        <f t="shared" si="17"/>
        <v>0</v>
      </c>
    </row>
    <row r="1088" spans="1:9" x14ac:dyDescent="0.2">
      <c r="A1088" s="15">
        <v>85.78</v>
      </c>
      <c r="C1088">
        <v>1</v>
      </c>
      <c r="D1088">
        <v>1</v>
      </c>
      <c r="F1088" s="19">
        <v>85.78</v>
      </c>
      <c r="G1088">
        <v>0</v>
      </c>
      <c r="H1088">
        <v>1</v>
      </c>
      <c r="I1088" s="11">
        <f t="shared" si="17"/>
        <v>0</v>
      </c>
    </row>
    <row r="1089" spans="1:9" x14ac:dyDescent="0.2">
      <c r="A1089" s="15">
        <v>85.85</v>
      </c>
      <c r="B1089">
        <v>10</v>
      </c>
      <c r="C1089">
        <v>15</v>
      </c>
      <c r="D1089">
        <v>25</v>
      </c>
      <c r="F1089" s="19">
        <v>85.85</v>
      </c>
      <c r="G1089">
        <v>10</v>
      </c>
      <c r="H1089">
        <v>15</v>
      </c>
      <c r="I1089" s="11">
        <f t="shared" si="17"/>
        <v>0.4</v>
      </c>
    </row>
    <row r="1090" spans="1:9" x14ac:dyDescent="0.2">
      <c r="A1090" s="15">
        <v>85.86</v>
      </c>
      <c r="C1090">
        <v>2</v>
      </c>
      <c r="D1090">
        <v>2</v>
      </c>
      <c r="F1090" s="19">
        <v>85.86</v>
      </c>
      <c r="G1090">
        <v>0</v>
      </c>
      <c r="H1090">
        <v>2</v>
      </c>
      <c r="I1090" s="11">
        <f t="shared" si="17"/>
        <v>0</v>
      </c>
    </row>
    <row r="1091" spans="1:9" x14ac:dyDescent="0.2">
      <c r="A1091" s="15">
        <v>85.87</v>
      </c>
      <c r="C1091">
        <v>3</v>
      </c>
      <c r="D1091">
        <v>3</v>
      </c>
      <c r="F1091" s="19">
        <v>85.87</v>
      </c>
      <c r="G1091">
        <v>0</v>
      </c>
      <c r="H1091">
        <v>3</v>
      </c>
      <c r="I1091" s="11">
        <f t="shared" si="17"/>
        <v>0</v>
      </c>
    </row>
    <row r="1092" spans="1:9" x14ac:dyDescent="0.2">
      <c r="A1092" s="15">
        <v>85.92</v>
      </c>
      <c r="C1092">
        <v>1</v>
      </c>
      <c r="D1092">
        <v>1</v>
      </c>
      <c r="F1092" s="19">
        <v>85.92</v>
      </c>
      <c r="G1092">
        <v>0</v>
      </c>
      <c r="H1092">
        <v>1</v>
      </c>
      <c r="I1092" s="11">
        <f t="shared" ref="I1092:I1155" si="18">G1092/(G1092+H1092)</f>
        <v>0</v>
      </c>
    </row>
    <row r="1093" spans="1:9" x14ac:dyDescent="0.2">
      <c r="A1093" s="15">
        <v>85.93</v>
      </c>
      <c r="C1093">
        <v>3</v>
      </c>
      <c r="D1093">
        <v>3</v>
      </c>
      <c r="F1093" s="19">
        <v>85.93</v>
      </c>
      <c r="G1093">
        <v>0</v>
      </c>
      <c r="H1093">
        <v>3</v>
      </c>
      <c r="I1093" s="11">
        <f t="shared" si="18"/>
        <v>0</v>
      </c>
    </row>
    <row r="1094" spans="1:9" x14ac:dyDescent="0.2">
      <c r="A1094" s="15">
        <v>85.96</v>
      </c>
      <c r="B1094">
        <v>2</v>
      </c>
      <c r="D1094">
        <v>2</v>
      </c>
      <c r="F1094" s="19">
        <v>85.96</v>
      </c>
      <c r="G1094">
        <v>2</v>
      </c>
      <c r="H1094">
        <v>0</v>
      </c>
      <c r="I1094" s="11">
        <f t="shared" si="18"/>
        <v>1</v>
      </c>
    </row>
    <row r="1095" spans="1:9" x14ac:dyDescent="0.2">
      <c r="A1095" s="15">
        <v>85.98</v>
      </c>
      <c r="C1095">
        <v>1</v>
      </c>
      <c r="D1095">
        <v>1</v>
      </c>
      <c r="F1095" s="19">
        <v>85.98</v>
      </c>
      <c r="G1095">
        <v>0</v>
      </c>
      <c r="H1095">
        <v>1</v>
      </c>
      <c r="I1095" s="11">
        <f t="shared" si="18"/>
        <v>0</v>
      </c>
    </row>
    <row r="1096" spans="1:9" x14ac:dyDescent="0.2">
      <c r="A1096" s="15">
        <v>86</v>
      </c>
      <c r="B1096">
        <v>18</v>
      </c>
      <c r="C1096">
        <v>82</v>
      </c>
      <c r="D1096">
        <v>100</v>
      </c>
      <c r="F1096" s="19">
        <v>86</v>
      </c>
      <c r="G1096">
        <v>18</v>
      </c>
      <c r="H1096">
        <v>82</v>
      </c>
      <c r="I1096" s="11">
        <f t="shared" si="18"/>
        <v>0.18</v>
      </c>
    </row>
    <row r="1097" spans="1:9" x14ac:dyDescent="0.2">
      <c r="A1097" s="15">
        <v>86.05</v>
      </c>
      <c r="C1097">
        <v>1</v>
      </c>
      <c r="D1097">
        <v>1</v>
      </c>
      <c r="F1097" s="19">
        <v>86.05</v>
      </c>
      <c r="G1097">
        <v>0</v>
      </c>
      <c r="H1097">
        <v>1</v>
      </c>
      <c r="I1097" s="11">
        <f t="shared" si="18"/>
        <v>0</v>
      </c>
    </row>
    <row r="1098" spans="1:9" x14ac:dyDescent="0.2">
      <c r="A1098" s="15">
        <v>86.06</v>
      </c>
      <c r="B1098">
        <v>1</v>
      </c>
      <c r="D1098">
        <v>1</v>
      </c>
      <c r="F1098" s="19">
        <v>86.06</v>
      </c>
      <c r="G1098">
        <v>1</v>
      </c>
      <c r="H1098">
        <v>0</v>
      </c>
      <c r="I1098" s="11">
        <f t="shared" si="18"/>
        <v>1</v>
      </c>
    </row>
    <row r="1099" spans="1:9" x14ac:dyDescent="0.2">
      <c r="A1099" s="15">
        <v>86.07</v>
      </c>
      <c r="C1099">
        <v>1</v>
      </c>
      <c r="D1099">
        <v>1</v>
      </c>
      <c r="F1099" s="19">
        <v>86.07</v>
      </c>
      <c r="G1099">
        <v>0</v>
      </c>
      <c r="H1099">
        <v>1</v>
      </c>
      <c r="I1099" s="11">
        <f t="shared" si="18"/>
        <v>0</v>
      </c>
    </row>
    <row r="1100" spans="1:9" x14ac:dyDescent="0.2">
      <c r="A1100" s="15">
        <v>86.09</v>
      </c>
      <c r="C1100">
        <v>1</v>
      </c>
      <c r="D1100">
        <v>1</v>
      </c>
      <c r="F1100" s="19">
        <v>86.09</v>
      </c>
      <c r="G1100">
        <v>0</v>
      </c>
      <c r="H1100">
        <v>1</v>
      </c>
      <c r="I1100" s="11">
        <f t="shared" si="18"/>
        <v>0</v>
      </c>
    </row>
    <row r="1101" spans="1:9" x14ac:dyDescent="0.2">
      <c r="A1101" s="15">
        <v>86.1</v>
      </c>
      <c r="C1101">
        <v>1</v>
      </c>
      <c r="D1101">
        <v>1</v>
      </c>
      <c r="F1101" s="19">
        <v>86.1</v>
      </c>
      <c r="G1101">
        <v>0</v>
      </c>
      <c r="H1101">
        <v>1</v>
      </c>
      <c r="I1101" s="11">
        <f t="shared" si="18"/>
        <v>0</v>
      </c>
    </row>
    <row r="1102" spans="1:9" x14ac:dyDescent="0.2">
      <c r="A1102" s="15">
        <v>86.12</v>
      </c>
      <c r="C1102">
        <v>1</v>
      </c>
      <c r="D1102">
        <v>1</v>
      </c>
      <c r="F1102" s="19">
        <v>86.12</v>
      </c>
      <c r="G1102">
        <v>0</v>
      </c>
      <c r="H1102">
        <v>1</v>
      </c>
      <c r="I1102" s="11">
        <f t="shared" si="18"/>
        <v>0</v>
      </c>
    </row>
    <row r="1103" spans="1:9" x14ac:dyDescent="0.2">
      <c r="A1103" s="15">
        <v>86.15</v>
      </c>
      <c r="C1103">
        <v>1</v>
      </c>
      <c r="D1103">
        <v>1</v>
      </c>
      <c r="F1103" s="19">
        <v>86.15</v>
      </c>
      <c r="G1103">
        <v>0</v>
      </c>
      <c r="H1103">
        <v>1</v>
      </c>
      <c r="I1103" s="11">
        <f t="shared" si="18"/>
        <v>0</v>
      </c>
    </row>
    <row r="1104" spans="1:9" x14ac:dyDescent="0.2">
      <c r="A1104" s="15">
        <v>86.2</v>
      </c>
      <c r="B1104">
        <v>1</v>
      </c>
      <c r="D1104">
        <v>1</v>
      </c>
      <c r="F1104" s="19">
        <v>86.2</v>
      </c>
      <c r="G1104">
        <v>1</v>
      </c>
      <c r="H1104">
        <v>0</v>
      </c>
      <c r="I1104" s="11">
        <f t="shared" si="18"/>
        <v>1</v>
      </c>
    </row>
    <row r="1105" spans="1:9" x14ac:dyDescent="0.2">
      <c r="A1105" s="15">
        <v>86.21</v>
      </c>
      <c r="B1105">
        <v>1</v>
      </c>
      <c r="D1105">
        <v>1</v>
      </c>
      <c r="F1105" s="19">
        <v>86.21</v>
      </c>
      <c r="G1105">
        <v>1</v>
      </c>
      <c r="H1105">
        <v>0</v>
      </c>
      <c r="I1105" s="11">
        <f t="shared" si="18"/>
        <v>1</v>
      </c>
    </row>
    <row r="1106" spans="1:9" x14ac:dyDescent="0.2">
      <c r="A1106" s="15">
        <v>86.24</v>
      </c>
      <c r="C1106">
        <v>1</v>
      </c>
      <c r="D1106">
        <v>1</v>
      </c>
      <c r="F1106" s="19">
        <v>86.24</v>
      </c>
      <c r="G1106">
        <v>0</v>
      </c>
      <c r="H1106">
        <v>1</v>
      </c>
      <c r="I1106" s="11">
        <f t="shared" si="18"/>
        <v>0</v>
      </c>
    </row>
    <row r="1107" spans="1:9" x14ac:dyDescent="0.2">
      <c r="A1107" s="15">
        <v>86.25</v>
      </c>
      <c r="C1107">
        <v>5</v>
      </c>
      <c r="D1107">
        <v>5</v>
      </c>
      <c r="F1107" s="19">
        <v>86.25</v>
      </c>
      <c r="G1107">
        <v>0</v>
      </c>
      <c r="H1107">
        <v>5</v>
      </c>
      <c r="I1107" s="11">
        <f t="shared" si="18"/>
        <v>0</v>
      </c>
    </row>
    <row r="1108" spans="1:9" x14ac:dyDescent="0.2">
      <c r="A1108" s="15">
        <v>86.28</v>
      </c>
      <c r="B1108">
        <v>1</v>
      </c>
      <c r="C1108">
        <v>1</v>
      </c>
      <c r="D1108">
        <v>2</v>
      </c>
      <c r="F1108" s="19">
        <v>86.28</v>
      </c>
      <c r="G1108">
        <v>1</v>
      </c>
      <c r="H1108">
        <v>1</v>
      </c>
      <c r="I1108" s="11">
        <f t="shared" si="18"/>
        <v>0.5</v>
      </c>
    </row>
    <row r="1109" spans="1:9" x14ac:dyDescent="0.2">
      <c r="A1109" s="15">
        <v>86.3</v>
      </c>
      <c r="C1109">
        <v>1</v>
      </c>
      <c r="D1109">
        <v>1</v>
      </c>
      <c r="F1109" s="19">
        <v>86.3</v>
      </c>
      <c r="G1109">
        <v>0</v>
      </c>
      <c r="H1109">
        <v>1</v>
      </c>
      <c r="I1109" s="11">
        <f t="shared" si="18"/>
        <v>0</v>
      </c>
    </row>
    <row r="1110" spans="1:9" x14ac:dyDescent="0.2">
      <c r="A1110" s="15">
        <v>86.32</v>
      </c>
      <c r="C1110">
        <v>2</v>
      </c>
      <c r="D1110">
        <v>2</v>
      </c>
      <c r="F1110" s="19">
        <v>86.32</v>
      </c>
      <c r="G1110">
        <v>0</v>
      </c>
      <c r="H1110">
        <v>2</v>
      </c>
      <c r="I1110" s="11">
        <f t="shared" si="18"/>
        <v>0</v>
      </c>
    </row>
    <row r="1111" spans="1:9" x14ac:dyDescent="0.2">
      <c r="A1111" s="15">
        <v>86.33</v>
      </c>
      <c r="C1111">
        <v>1</v>
      </c>
      <c r="D1111">
        <v>1</v>
      </c>
      <c r="F1111" s="19">
        <v>86.33</v>
      </c>
      <c r="G1111">
        <v>0</v>
      </c>
      <c r="H1111">
        <v>1</v>
      </c>
      <c r="I1111" s="11">
        <f t="shared" si="18"/>
        <v>0</v>
      </c>
    </row>
    <row r="1112" spans="1:9" x14ac:dyDescent="0.2">
      <c r="A1112" s="15">
        <v>86.35</v>
      </c>
      <c r="C1112">
        <v>2</v>
      </c>
      <c r="D1112">
        <v>2</v>
      </c>
      <c r="F1112" s="19">
        <v>86.35</v>
      </c>
      <c r="G1112">
        <v>0</v>
      </c>
      <c r="H1112">
        <v>2</v>
      </c>
      <c r="I1112" s="11">
        <f t="shared" si="18"/>
        <v>0</v>
      </c>
    </row>
    <row r="1113" spans="1:9" x14ac:dyDescent="0.2">
      <c r="A1113" s="15">
        <v>86.36</v>
      </c>
      <c r="B1113">
        <v>3</v>
      </c>
      <c r="C1113">
        <v>9</v>
      </c>
      <c r="D1113">
        <v>12</v>
      </c>
      <c r="F1113" s="19">
        <v>86.36</v>
      </c>
      <c r="G1113">
        <v>3</v>
      </c>
      <c r="H1113">
        <v>9</v>
      </c>
      <c r="I1113" s="11">
        <f t="shared" si="18"/>
        <v>0.25</v>
      </c>
    </row>
    <row r="1114" spans="1:9" x14ac:dyDescent="0.2">
      <c r="A1114" s="15">
        <v>86.4</v>
      </c>
      <c r="B1114">
        <v>22</v>
      </c>
      <c r="C1114">
        <v>28</v>
      </c>
      <c r="D1114">
        <v>50</v>
      </c>
      <c r="F1114" s="19">
        <v>86.4</v>
      </c>
      <c r="G1114">
        <v>22</v>
      </c>
      <c r="H1114">
        <v>28</v>
      </c>
      <c r="I1114" s="11">
        <f t="shared" si="18"/>
        <v>0.44</v>
      </c>
    </row>
    <row r="1115" spans="1:9" x14ac:dyDescent="0.2">
      <c r="A1115" s="15">
        <v>86.43</v>
      </c>
      <c r="C1115">
        <v>4</v>
      </c>
      <c r="D1115">
        <v>4</v>
      </c>
      <c r="F1115" s="19">
        <v>86.43</v>
      </c>
      <c r="G1115">
        <v>0</v>
      </c>
      <c r="H1115">
        <v>4</v>
      </c>
      <c r="I1115" s="11">
        <f t="shared" si="18"/>
        <v>0</v>
      </c>
    </row>
    <row r="1116" spans="1:9" x14ac:dyDescent="0.2">
      <c r="A1116" s="15">
        <v>86.45</v>
      </c>
      <c r="C1116">
        <v>1</v>
      </c>
      <c r="D1116">
        <v>1</v>
      </c>
      <c r="F1116" s="19">
        <v>86.45</v>
      </c>
      <c r="G1116">
        <v>0</v>
      </c>
      <c r="H1116">
        <v>1</v>
      </c>
      <c r="I1116" s="11">
        <f t="shared" si="18"/>
        <v>0</v>
      </c>
    </row>
    <row r="1117" spans="1:9" x14ac:dyDescent="0.2">
      <c r="A1117" s="15">
        <v>86.47</v>
      </c>
      <c r="C1117">
        <v>1</v>
      </c>
      <c r="D1117">
        <v>1</v>
      </c>
      <c r="F1117" s="19">
        <v>86.47</v>
      </c>
      <c r="G1117">
        <v>0</v>
      </c>
      <c r="H1117">
        <v>1</v>
      </c>
      <c r="I1117" s="11">
        <f t="shared" si="18"/>
        <v>0</v>
      </c>
    </row>
    <row r="1118" spans="1:9" x14ac:dyDescent="0.2">
      <c r="A1118" s="15">
        <v>86.5</v>
      </c>
      <c r="B1118">
        <v>10</v>
      </c>
      <c r="C1118">
        <v>5</v>
      </c>
      <c r="D1118">
        <v>15</v>
      </c>
      <c r="F1118" s="19">
        <v>86.5</v>
      </c>
      <c r="G1118">
        <v>10</v>
      </c>
      <c r="H1118">
        <v>5</v>
      </c>
      <c r="I1118" s="11">
        <f t="shared" si="18"/>
        <v>0.66666666666666663</v>
      </c>
    </row>
    <row r="1119" spans="1:9" x14ac:dyDescent="0.2">
      <c r="A1119" s="15">
        <v>86.53</v>
      </c>
      <c r="C1119">
        <v>1</v>
      </c>
      <c r="D1119">
        <v>1</v>
      </c>
      <c r="F1119" s="19">
        <v>86.53</v>
      </c>
      <c r="G1119">
        <v>0</v>
      </c>
      <c r="H1119">
        <v>1</v>
      </c>
      <c r="I1119" s="11">
        <f t="shared" si="18"/>
        <v>0</v>
      </c>
    </row>
    <row r="1120" spans="1:9" x14ac:dyDescent="0.2">
      <c r="A1120" s="15">
        <v>86.55</v>
      </c>
      <c r="C1120">
        <v>1</v>
      </c>
      <c r="D1120">
        <v>1</v>
      </c>
      <c r="F1120" s="19">
        <v>86.55</v>
      </c>
      <c r="G1120">
        <v>0</v>
      </c>
      <c r="H1120">
        <v>1</v>
      </c>
      <c r="I1120" s="11">
        <f t="shared" si="18"/>
        <v>0</v>
      </c>
    </row>
    <row r="1121" spans="1:9" x14ac:dyDescent="0.2">
      <c r="A1121" s="15">
        <v>86.58</v>
      </c>
      <c r="C1121">
        <v>1</v>
      </c>
      <c r="D1121">
        <v>1</v>
      </c>
      <c r="F1121" s="19">
        <v>86.58</v>
      </c>
      <c r="G1121">
        <v>0</v>
      </c>
      <c r="H1121">
        <v>1</v>
      </c>
      <c r="I1121" s="11">
        <f t="shared" si="18"/>
        <v>0</v>
      </c>
    </row>
    <row r="1122" spans="1:9" x14ac:dyDescent="0.2">
      <c r="A1122" s="15">
        <v>86.6</v>
      </c>
      <c r="C1122">
        <v>2</v>
      </c>
      <c r="D1122">
        <v>2</v>
      </c>
      <c r="F1122" s="19">
        <v>86.6</v>
      </c>
      <c r="G1122">
        <v>0</v>
      </c>
      <c r="H1122">
        <v>2</v>
      </c>
      <c r="I1122" s="11">
        <f t="shared" si="18"/>
        <v>0</v>
      </c>
    </row>
    <row r="1123" spans="1:9" x14ac:dyDescent="0.2">
      <c r="A1123" s="15">
        <v>86.61</v>
      </c>
      <c r="B1123">
        <v>1</v>
      </c>
      <c r="D1123">
        <v>1</v>
      </c>
      <c r="F1123" s="19">
        <v>86.61</v>
      </c>
      <c r="G1123">
        <v>1</v>
      </c>
      <c r="H1123">
        <v>0</v>
      </c>
      <c r="I1123" s="11">
        <f t="shared" si="18"/>
        <v>1</v>
      </c>
    </row>
    <row r="1124" spans="1:9" x14ac:dyDescent="0.2">
      <c r="A1124" s="15">
        <v>86.62</v>
      </c>
      <c r="B1124">
        <v>6</v>
      </c>
      <c r="C1124">
        <v>1</v>
      </c>
      <c r="D1124">
        <v>7</v>
      </c>
      <c r="F1124" s="19">
        <v>86.62</v>
      </c>
      <c r="G1124">
        <v>6</v>
      </c>
      <c r="H1124">
        <v>1</v>
      </c>
      <c r="I1124" s="11">
        <f t="shared" si="18"/>
        <v>0.8571428571428571</v>
      </c>
    </row>
    <row r="1125" spans="1:9" x14ac:dyDescent="0.2">
      <c r="A1125" s="15">
        <v>86.63</v>
      </c>
      <c r="B1125">
        <v>8</v>
      </c>
      <c r="C1125">
        <v>2</v>
      </c>
      <c r="D1125">
        <v>10</v>
      </c>
      <c r="F1125" s="19">
        <v>86.63</v>
      </c>
      <c r="G1125">
        <v>8</v>
      </c>
      <c r="H1125">
        <v>2</v>
      </c>
      <c r="I1125" s="11">
        <f t="shared" si="18"/>
        <v>0.8</v>
      </c>
    </row>
    <row r="1126" spans="1:9" x14ac:dyDescent="0.2">
      <c r="A1126" s="15">
        <v>86.67</v>
      </c>
      <c r="C1126">
        <v>1</v>
      </c>
      <c r="D1126">
        <v>1</v>
      </c>
      <c r="F1126" s="19">
        <v>86.67</v>
      </c>
      <c r="G1126">
        <v>0</v>
      </c>
      <c r="H1126">
        <v>1</v>
      </c>
      <c r="I1126" s="11">
        <f t="shared" si="18"/>
        <v>0</v>
      </c>
    </row>
    <row r="1127" spans="1:9" x14ac:dyDescent="0.2">
      <c r="A1127" s="15">
        <v>86.7</v>
      </c>
      <c r="B1127">
        <v>11</v>
      </c>
      <c r="C1127">
        <v>4</v>
      </c>
      <c r="D1127">
        <v>15</v>
      </c>
      <c r="F1127" s="19">
        <v>86.7</v>
      </c>
      <c r="G1127">
        <v>11</v>
      </c>
      <c r="H1127">
        <v>4</v>
      </c>
      <c r="I1127" s="11">
        <f t="shared" si="18"/>
        <v>0.73333333333333328</v>
      </c>
    </row>
    <row r="1128" spans="1:9" x14ac:dyDescent="0.2">
      <c r="A1128" s="15">
        <v>86.72</v>
      </c>
      <c r="C1128">
        <v>4</v>
      </c>
      <c r="D1128">
        <v>4</v>
      </c>
      <c r="F1128" s="19">
        <v>86.72</v>
      </c>
      <c r="G1128">
        <v>0</v>
      </c>
      <c r="H1128">
        <v>4</v>
      </c>
      <c r="I1128" s="11">
        <f t="shared" si="18"/>
        <v>0</v>
      </c>
    </row>
    <row r="1129" spans="1:9" x14ac:dyDescent="0.2">
      <c r="A1129" s="15">
        <v>86.75</v>
      </c>
      <c r="B1129">
        <v>13</v>
      </c>
      <c r="C1129">
        <v>4</v>
      </c>
      <c r="D1129">
        <v>17</v>
      </c>
      <c r="F1129" s="19">
        <v>86.75</v>
      </c>
      <c r="G1129">
        <v>13</v>
      </c>
      <c r="H1129">
        <v>4</v>
      </c>
      <c r="I1129" s="11">
        <f t="shared" si="18"/>
        <v>0.76470588235294112</v>
      </c>
    </row>
    <row r="1130" spans="1:9" x14ac:dyDescent="0.2">
      <c r="A1130" s="15">
        <v>86.78</v>
      </c>
      <c r="C1130">
        <v>2</v>
      </c>
      <c r="D1130">
        <v>2</v>
      </c>
      <c r="F1130" s="19">
        <v>86.78</v>
      </c>
      <c r="G1130">
        <v>0</v>
      </c>
      <c r="H1130">
        <v>2</v>
      </c>
      <c r="I1130" s="11">
        <f t="shared" si="18"/>
        <v>0</v>
      </c>
    </row>
    <row r="1131" spans="1:9" x14ac:dyDescent="0.2">
      <c r="A1131" s="15">
        <v>86.8</v>
      </c>
      <c r="B1131">
        <v>1</v>
      </c>
      <c r="C1131">
        <v>2</v>
      </c>
      <c r="D1131">
        <v>3</v>
      </c>
      <c r="F1131" s="19">
        <v>86.8</v>
      </c>
      <c r="G1131">
        <v>1</v>
      </c>
      <c r="H1131">
        <v>2</v>
      </c>
      <c r="I1131" s="11">
        <f t="shared" si="18"/>
        <v>0.33333333333333331</v>
      </c>
    </row>
    <row r="1132" spans="1:9" x14ac:dyDescent="0.2">
      <c r="A1132" s="15">
        <v>86.82</v>
      </c>
      <c r="B1132">
        <v>1</v>
      </c>
      <c r="C1132">
        <v>2</v>
      </c>
      <c r="D1132">
        <v>3</v>
      </c>
      <c r="F1132" s="19">
        <v>86.82</v>
      </c>
      <c r="G1132">
        <v>1</v>
      </c>
      <c r="H1132">
        <v>2</v>
      </c>
      <c r="I1132" s="11">
        <f t="shared" si="18"/>
        <v>0.33333333333333331</v>
      </c>
    </row>
    <row r="1133" spans="1:9" x14ac:dyDescent="0.2">
      <c r="A1133" s="15">
        <v>86.85</v>
      </c>
      <c r="C1133">
        <v>1</v>
      </c>
      <c r="D1133">
        <v>1</v>
      </c>
      <c r="F1133" s="19">
        <v>86.85</v>
      </c>
      <c r="G1133">
        <v>0</v>
      </c>
      <c r="H1133">
        <v>1</v>
      </c>
      <c r="I1133" s="11">
        <f t="shared" si="18"/>
        <v>0</v>
      </c>
    </row>
    <row r="1134" spans="1:9" x14ac:dyDescent="0.2">
      <c r="A1134" s="15">
        <v>86.9</v>
      </c>
      <c r="B1134">
        <v>2</v>
      </c>
      <c r="C1134">
        <v>4</v>
      </c>
      <c r="D1134">
        <v>6</v>
      </c>
      <c r="F1134" s="19">
        <v>86.9</v>
      </c>
      <c r="G1134">
        <v>2</v>
      </c>
      <c r="H1134">
        <v>4</v>
      </c>
      <c r="I1134" s="11">
        <f t="shared" si="18"/>
        <v>0.33333333333333331</v>
      </c>
    </row>
    <row r="1135" spans="1:9" x14ac:dyDescent="0.2">
      <c r="A1135" s="15">
        <v>86.92</v>
      </c>
      <c r="B1135">
        <v>1</v>
      </c>
      <c r="D1135">
        <v>1</v>
      </c>
      <c r="F1135" s="19">
        <v>86.92</v>
      </c>
      <c r="G1135">
        <v>1</v>
      </c>
      <c r="H1135">
        <v>0</v>
      </c>
      <c r="I1135" s="11">
        <f t="shared" si="18"/>
        <v>1</v>
      </c>
    </row>
    <row r="1136" spans="1:9" x14ac:dyDescent="0.2">
      <c r="A1136" s="15">
        <v>86.93</v>
      </c>
      <c r="C1136">
        <v>3</v>
      </c>
      <c r="D1136">
        <v>3</v>
      </c>
      <c r="F1136" s="19">
        <v>86.93</v>
      </c>
      <c r="G1136">
        <v>0</v>
      </c>
      <c r="H1136">
        <v>3</v>
      </c>
      <c r="I1136" s="11">
        <f t="shared" si="18"/>
        <v>0</v>
      </c>
    </row>
    <row r="1137" spans="1:9" x14ac:dyDescent="0.2">
      <c r="A1137" s="15">
        <v>86.98</v>
      </c>
      <c r="B1137">
        <v>1</v>
      </c>
      <c r="D1137">
        <v>1</v>
      </c>
      <c r="F1137" s="19">
        <v>86.98</v>
      </c>
      <c r="G1137">
        <v>1</v>
      </c>
      <c r="H1137">
        <v>0</v>
      </c>
      <c r="I1137" s="11">
        <f t="shared" si="18"/>
        <v>1</v>
      </c>
    </row>
    <row r="1138" spans="1:9" x14ac:dyDescent="0.2">
      <c r="A1138" s="15">
        <v>87</v>
      </c>
      <c r="B1138">
        <v>6</v>
      </c>
      <c r="C1138">
        <v>160</v>
      </c>
      <c r="D1138">
        <v>166</v>
      </c>
      <c r="F1138" s="19">
        <v>87</v>
      </c>
      <c r="G1138">
        <v>6</v>
      </c>
      <c r="H1138">
        <v>160</v>
      </c>
      <c r="I1138" s="11">
        <f t="shared" si="18"/>
        <v>3.614457831325301E-2</v>
      </c>
    </row>
    <row r="1139" spans="1:9" x14ac:dyDescent="0.2">
      <c r="A1139" s="15">
        <v>87.01</v>
      </c>
      <c r="C1139">
        <v>6</v>
      </c>
      <c r="D1139">
        <v>6</v>
      </c>
      <c r="F1139" s="19">
        <v>87.01</v>
      </c>
      <c r="G1139">
        <v>0</v>
      </c>
      <c r="H1139">
        <v>6</v>
      </c>
      <c r="I1139" s="11">
        <f t="shared" si="18"/>
        <v>0</v>
      </c>
    </row>
    <row r="1140" spans="1:9" x14ac:dyDescent="0.2">
      <c r="A1140" s="15">
        <v>87.03</v>
      </c>
      <c r="C1140">
        <v>1</v>
      </c>
      <c r="D1140">
        <v>1</v>
      </c>
      <c r="F1140" s="19">
        <v>87.03</v>
      </c>
      <c r="G1140">
        <v>0</v>
      </c>
      <c r="H1140">
        <v>1</v>
      </c>
      <c r="I1140" s="11">
        <f t="shared" si="18"/>
        <v>0</v>
      </c>
    </row>
    <row r="1141" spans="1:9" x14ac:dyDescent="0.2">
      <c r="A1141" s="15">
        <v>87.04</v>
      </c>
      <c r="C1141">
        <v>2</v>
      </c>
      <c r="D1141">
        <v>2</v>
      </c>
      <c r="F1141" s="19">
        <v>87.04</v>
      </c>
      <c r="G1141">
        <v>0</v>
      </c>
      <c r="H1141">
        <v>2</v>
      </c>
      <c r="I1141" s="11">
        <f t="shared" si="18"/>
        <v>0</v>
      </c>
    </row>
    <row r="1142" spans="1:9" x14ac:dyDescent="0.2">
      <c r="A1142" s="15">
        <v>87.05</v>
      </c>
      <c r="C1142">
        <v>3</v>
      </c>
      <c r="D1142">
        <v>3</v>
      </c>
      <c r="F1142" s="19">
        <v>87.05</v>
      </c>
      <c r="G1142">
        <v>0</v>
      </c>
      <c r="H1142">
        <v>3</v>
      </c>
      <c r="I1142" s="11">
        <f t="shared" si="18"/>
        <v>0</v>
      </c>
    </row>
    <row r="1143" spans="1:9" x14ac:dyDescent="0.2">
      <c r="A1143" s="15">
        <v>87.08</v>
      </c>
      <c r="C1143">
        <v>1</v>
      </c>
      <c r="D1143">
        <v>1</v>
      </c>
      <c r="F1143" s="19">
        <v>87.08</v>
      </c>
      <c r="G1143">
        <v>0</v>
      </c>
      <c r="H1143">
        <v>1</v>
      </c>
      <c r="I1143" s="11">
        <f t="shared" si="18"/>
        <v>0</v>
      </c>
    </row>
    <row r="1144" spans="1:9" x14ac:dyDescent="0.2">
      <c r="A1144" s="15">
        <v>87.09</v>
      </c>
      <c r="C1144">
        <v>1</v>
      </c>
      <c r="D1144">
        <v>1</v>
      </c>
      <c r="F1144" s="19">
        <v>87.09</v>
      </c>
      <c r="G1144">
        <v>0</v>
      </c>
      <c r="H1144">
        <v>1</v>
      </c>
      <c r="I1144" s="11">
        <f t="shared" si="18"/>
        <v>0</v>
      </c>
    </row>
    <row r="1145" spans="1:9" x14ac:dyDescent="0.2">
      <c r="A1145" s="15">
        <v>87.12</v>
      </c>
      <c r="C1145">
        <v>2</v>
      </c>
      <c r="D1145">
        <v>2</v>
      </c>
      <c r="F1145" s="19">
        <v>87.12</v>
      </c>
      <c r="G1145">
        <v>0</v>
      </c>
      <c r="H1145">
        <v>2</v>
      </c>
      <c r="I1145" s="11">
        <f t="shared" si="18"/>
        <v>0</v>
      </c>
    </row>
    <row r="1146" spans="1:9" x14ac:dyDescent="0.2">
      <c r="A1146" s="15">
        <v>87.13</v>
      </c>
      <c r="B1146">
        <v>5</v>
      </c>
      <c r="C1146">
        <v>3</v>
      </c>
      <c r="D1146">
        <v>8</v>
      </c>
      <c r="F1146" s="19">
        <v>87.13</v>
      </c>
      <c r="G1146">
        <v>5</v>
      </c>
      <c r="H1146">
        <v>3</v>
      </c>
      <c r="I1146" s="11">
        <f t="shared" si="18"/>
        <v>0.625</v>
      </c>
    </row>
    <row r="1147" spans="1:9" x14ac:dyDescent="0.2">
      <c r="A1147" s="15">
        <v>87.18</v>
      </c>
      <c r="C1147">
        <v>1</v>
      </c>
      <c r="D1147">
        <v>1</v>
      </c>
      <c r="F1147" s="19">
        <v>87.18</v>
      </c>
      <c r="G1147">
        <v>0</v>
      </c>
      <c r="H1147">
        <v>1</v>
      </c>
      <c r="I1147" s="11">
        <f t="shared" si="18"/>
        <v>0</v>
      </c>
    </row>
    <row r="1148" spans="1:9" x14ac:dyDescent="0.2">
      <c r="A1148" s="15">
        <v>87.2</v>
      </c>
      <c r="B1148">
        <v>1</v>
      </c>
      <c r="C1148">
        <v>6</v>
      </c>
      <c r="D1148">
        <v>7</v>
      </c>
      <c r="F1148" s="19">
        <v>87.2</v>
      </c>
      <c r="G1148">
        <v>1</v>
      </c>
      <c r="H1148">
        <v>6</v>
      </c>
      <c r="I1148" s="11">
        <f t="shared" si="18"/>
        <v>0.14285714285714285</v>
      </c>
    </row>
    <row r="1149" spans="1:9" x14ac:dyDescent="0.2">
      <c r="A1149" s="15">
        <v>87.27</v>
      </c>
      <c r="C1149">
        <v>3</v>
      </c>
      <c r="D1149">
        <v>3</v>
      </c>
      <c r="F1149" s="19">
        <v>87.27</v>
      </c>
      <c r="G1149">
        <v>0</v>
      </c>
      <c r="H1149">
        <v>3</v>
      </c>
      <c r="I1149" s="11">
        <f t="shared" si="18"/>
        <v>0</v>
      </c>
    </row>
    <row r="1150" spans="1:9" x14ac:dyDescent="0.2">
      <c r="A1150" s="15">
        <v>87.3</v>
      </c>
      <c r="B1150">
        <v>24</v>
      </c>
      <c r="C1150">
        <v>45</v>
      </c>
      <c r="D1150">
        <v>69</v>
      </c>
      <c r="F1150" s="19">
        <v>87.3</v>
      </c>
      <c r="G1150">
        <v>24</v>
      </c>
      <c r="H1150">
        <v>45</v>
      </c>
      <c r="I1150" s="11">
        <f t="shared" si="18"/>
        <v>0.34782608695652173</v>
      </c>
    </row>
    <row r="1151" spans="1:9" x14ac:dyDescent="0.2">
      <c r="A1151" s="15">
        <v>87.31</v>
      </c>
      <c r="B1151">
        <v>1</v>
      </c>
      <c r="C1151">
        <v>2</v>
      </c>
      <c r="D1151">
        <v>3</v>
      </c>
      <c r="F1151" s="19">
        <v>87.31</v>
      </c>
      <c r="G1151">
        <v>1</v>
      </c>
      <c r="H1151">
        <v>2</v>
      </c>
      <c r="I1151" s="11">
        <f t="shared" si="18"/>
        <v>0.33333333333333331</v>
      </c>
    </row>
    <row r="1152" spans="1:9" x14ac:dyDescent="0.2">
      <c r="A1152" s="15">
        <v>87.32</v>
      </c>
      <c r="C1152">
        <v>6</v>
      </c>
      <c r="D1152">
        <v>6</v>
      </c>
      <c r="F1152" s="19">
        <v>87.32</v>
      </c>
      <c r="G1152">
        <v>0</v>
      </c>
      <c r="H1152">
        <v>6</v>
      </c>
      <c r="I1152" s="11">
        <f t="shared" si="18"/>
        <v>0</v>
      </c>
    </row>
    <row r="1153" spans="1:9" x14ac:dyDescent="0.2">
      <c r="A1153" s="15">
        <v>87.33</v>
      </c>
      <c r="C1153">
        <v>2</v>
      </c>
      <c r="D1153">
        <v>2</v>
      </c>
      <c r="F1153" s="19">
        <v>87.33</v>
      </c>
      <c r="G1153">
        <v>0</v>
      </c>
      <c r="H1153">
        <v>2</v>
      </c>
      <c r="I1153" s="11">
        <f t="shared" si="18"/>
        <v>0</v>
      </c>
    </row>
    <row r="1154" spans="1:9" x14ac:dyDescent="0.2">
      <c r="A1154" s="15">
        <v>87.4</v>
      </c>
      <c r="C1154">
        <v>1</v>
      </c>
      <c r="D1154">
        <v>1</v>
      </c>
      <c r="F1154" s="19">
        <v>87.4</v>
      </c>
      <c r="G1154">
        <v>0</v>
      </c>
      <c r="H1154">
        <v>1</v>
      </c>
      <c r="I1154" s="11">
        <f t="shared" si="18"/>
        <v>0</v>
      </c>
    </row>
    <row r="1155" spans="1:9" x14ac:dyDescent="0.2">
      <c r="A1155" s="15">
        <v>87.41</v>
      </c>
      <c r="B1155">
        <v>1</v>
      </c>
      <c r="D1155">
        <v>1</v>
      </c>
      <c r="F1155" s="19">
        <v>87.41</v>
      </c>
      <c r="G1155">
        <v>1</v>
      </c>
      <c r="H1155">
        <v>0</v>
      </c>
      <c r="I1155" s="11">
        <f t="shared" si="18"/>
        <v>1</v>
      </c>
    </row>
    <row r="1156" spans="1:9" x14ac:dyDescent="0.2">
      <c r="A1156" s="15">
        <v>87.48</v>
      </c>
      <c r="C1156">
        <v>1</v>
      </c>
      <c r="D1156">
        <v>1</v>
      </c>
      <c r="F1156" s="19">
        <v>87.48</v>
      </c>
      <c r="G1156">
        <v>0</v>
      </c>
      <c r="H1156">
        <v>1</v>
      </c>
      <c r="I1156" s="11">
        <f t="shared" ref="I1156:I1219" si="19">G1156/(G1156+H1156)</f>
        <v>0</v>
      </c>
    </row>
    <row r="1157" spans="1:9" x14ac:dyDescent="0.2">
      <c r="A1157" s="15">
        <v>87.5</v>
      </c>
      <c r="B1157">
        <v>1</v>
      </c>
      <c r="C1157">
        <v>18</v>
      </c>
      <c r="D1157">
        <v>19</v>
      </c>
      <c r="F1157" s="19">
        <v>87.5</v>
      </c>
      <c r="G1157">
        <v>1</v>
      </c>
      <c r="H1157">
        <v>18</v>
      </c>
      <c r="I1157" s="11">
        <f t="shared" si="19"/>
        <v>5.2631578947368418E-2</v>
      </c>
    </row>
    <row r="1158" spans="1:9" x14ac:dyDescent="0.2">
      <c r="A1158" s="15">
        <v>87.53</v>
      </c>
      <c r="C1158">
        <v>1</v>
      </c>
      <c r="D1158">
        <v>1</v>
      </c>
      <c r="F1158" s="19">
        <v>87.53</v>
      </c>
      <c r="G1158">
        <v>0</v>
      </c>
      <c r="H1158">
        <v>1</v>
      </c>
      <c r="I1158" s="11">
        <f t="shared" si="19"/>
        <v>0</v>
      </c>
    </row>
    <row r="1159" spans="1:9" x14ac:dyDescent="0.2">
      <c r="A1159" s="15">
        <v>87.54</v>
      </c>
      <c r="C1159">
        <v>1</v>
      </c>
      <c r="D1159">
        <v>1</v>
      </c>
      <c r="F1159" s="19">
        <v>87.54</v>
      </c>
      <c r="G1159">
        <v>0</v>
      </c>
      <c r="H1159">
        <v>1</v>
      </c>
      <c r="I1159" s="11">
        <f t="shared" si="19"/>
        <v>0</v>
      </c>
    </row>
    <row r="1160" spans="1:9" x14ac:dyDescent="0.2">
      <c r="A1160" s="15">
        <v>87.55</v>
      </c>
      <c r="B1160">
        <v>1</v>
      </c>
      <c r="C1160">
        <v>5</v>
      </c>
      <c r="D1160">
        <v>6</v>
      </c>
      <c r="F1160" s="19">
        <v>87.55</v>
      </c>
      <c r="G1160">
        <v>1</v>
      </c>
      <c r="H1160">
        <v>5</v>
      </c>
      <c r="I1160" s="11">
        <f t="shared" si="19"/>
        <v>0.16666666666666666</v>
      </c>
    </row>
    <row r="1161" spans="1:9" x14ac:dyDescent="0.2">
      <c r="A1161" s="15">
        <v>87.58</v>
      </c>
      <c r="C1161">
        <v>1</v>
      </c>
      <c r="D1161">
        <v>1</v>
      </c>
      <c r="F1161" s="19">
        <v>87.58</v>
      </c>
      <c r="G1161">
        <v>0</v>
      </c>
      <c r="H1161">
        <v>1</v>
      </c>
      <c r="I1161" s="11">
        <f t="shared" si="19"/>
        <v>0</v>
      </c>
    </row>
    <row r="1162" spans="1:9" x14ac:dyDescent="0.2">
      <c r="A1162" s="15">
        <v>87.63</v>
      </c>
      <c r="C1162">
        <v>2</v>
      </c>
      <c r="D1162">
        <v>2</v>
      </c>
      <c r="F1162" s="19">
        <v>87.63</v>
      </c>
      <c r="G1162">
        <v>0</v>
      </c>
      <c r="H1162">
        <v>2</v>
      </c>
      <c r="I1162" s="11">
        <f t="shared" si="19"/>
        <v>0</v>
      </c>
    </row>
    <row r="1163" spans="1:9" x14ac:dyDescent="0.2">
      <c r="A1163" s="15">
        <v>87.67</v>
      </c>
      <c r="C1163">
        <v>9</v>
      </c>
      <c r="D1163">
        <v>9</v>
      </c>
      <c r="F1163" s="19">
        <v>87.67</v>
      </c>
      <c r="G1163">
        <v>0</v>
      </c>
      <c r="H1163">
        <v>9</v>
      </c>
      <c r="I1163" s="11">
        <f t="shared" si="19"/>
        <v>0</v>
      </c>
    </row>
    <row r="1164" spans="1:9" x14ac:dyDescent="0.2">
      <c r="A1164" s="15">
        <v>87.7</v>
      </c>
      <c r="C1164">
        <v>3</v>
      </c>
      <c r="D1164">
        <v>3</v>
      </c>
      <c r="F1164" s="19">
        <v>87.7</v>
      </c>
      <c r="G1164">
        <v>0</v>
      </c>
      <c r="H1164">
        <v>3</v>
      </c>
      <c r="I1164" s="11">
        <f t="shared" si="19"/>
        <v>0</v>
      </c>
    </row>
    <row r="1165" spans="1:9" x14ac:dyDescent="0.2">
      <c r="A1165" s="15">
        <v>87.71</v>
      </c>
      <c r="C1165">
        <v>1</v>
      </c>
      <c r="D1165">
        <v>1</v>
      </c>
      <c r="F1165" s="19">
        <v>87.71</v>
      </c>
      <c r="G1165">
        <v>0</v>
      </c>
      <c r="H1165">
        <v>1</v>
      </c>
      <c r="I1165" s="11">
        <f t="shared" si="19"/>
        <v>0</v>
      </c>
    </row>
    <row r="1166" spans="1:9" x14ac:dyDescent="0.2">
      <c r="A1166" s="15">
        <v>87.72</v>
      </c>
      <c r="C1166">
        <v>2</v>
      </c>
      <c r="D1166">
        <v>2</v>
      </c>
      <c r="F1166" s="19">
        <v>87.72</v>
      </c>
      <c r="G1166">
        <v>0</v>
      </c>
      <c r="H1166">
        <v>2</v>
      </c>
      <c r="I1166" s="11">
        <f t="shared" si="19"/>
        <v>0</v>
      </c>
    </row>
    <row r="1167" spans="1:9" x14ac:dyDescent="0.2">
      <c r="A1167" s="15">
        <v>87.78</v>
      </c>
      <c r="B1167">
        <v>1</v>
      </c>
      <c r="C1167">
        <v>24</v>
      </c>
      <c r="D1167">
        <v>25</v>
      </c>
      <c r="F1167" s="19">
        <v>87.78</v>
      </c>
      <c r="G1167">
        <v>1</v>
      </c>
      <c r="H1167">
        <v>24</v>
      </c>
      <c r="I1167" s="11">
        <f t="shared" si="19"/>
        <v>0.04</v>
      </c>
    </row>
    <row r="1168" spans="1:9" x14ac:dyDescent="0.2">
      <c r="A1168" s="15">
        <v>87.82</v>
      </c>
      <c r="C1168">
        <v>1</v>
      </c>
      <c r="D1168">
        <v>1</v>
      </c>
      <c r="F1168" s="19">
        <v>87.82</v>
      </c>
      <c r="G1168">
        <v>0</v>
      </c>
      <c r="H1168">
        <v>1</v>
      </c>
      <c r="I1168" s="11">
        <f t="shared" si="19"/>
        <v>0</v>
      </c>
    </row>
    <row r="1169" spans="1:9" x14ac:dyDescent="0.2">
      <c r="A1169" s="15">
        <v>87.84</v>
      </c>
      <c r="C1169">
        <v>1</v>
      </c>
      <c r="D1169">
        <v>1</v>
      </c>
      <c r="F1169" s="19">
        <v>87.84</v>
      </c>
      <c r="G1169">
        <v>0</v>
      </c>
      <c r="H1169">
        <v>1</v>
      </c>
      <c r="I1169" s="11">
        <f t="shared" si="19"/>
        <v>0</v>
      </c>
    </row>
    <row r="1170" spans="1:9" x14ac:dyDescent="0.2">
      <c r="A1170" s="15">
        <v>87.89</v>
      </c>
      <c r="C1170">
        <v>1</v>
      </c>
      <c r="D1170">
        <v>1</v>
      </c>
      <c r="F1170" s="19">
        <v>87.89</v>
      </c>
      <c r="G1170">
        <v>0</v>
      </c>
      <c r="H1170">
        <v>1</v>
      </c>
      <c r="I1170" s="11">
        <f t="shared" si="19"/>
        <v>0</v>
      </c>
    </row>
    <row r="1171" spans="1:9" x14ac:dyDescent="0.2">
      <c r="A1171" s="15">
        <v>87.9</v>
      </c>
      <c r="B1171">
        <v>1</v>
      </c>
      <c r="D1171">
        <v>1</v>
      </c>
      <c r="F1171" s="19">
        <v>87.9</v>
      </c>
      <c r="G1171">
        <v>1</v>
      </c>
      <c r="H1171">
        <v>0</v>
      </c>
      <c r="I1171" s="11">
        <f t="shared" si="19"/>
        <v>1</v>
      </c>
    </row>
    <row r="1172" spans="1:9" x14ac:dyDescent="0.2">
      <c r="A1172" s="15">
        <v>87.95</v>
      </c>
      <c r="C1172">
        <v>1</v>
      </c>
      <c r="D1172">
        <v>1</v>
      </c>
      <c r="F1172" s="19">
        <v>87.95</v>
      </c>
      <c r="G1172">
        <v>0</v>
      </c>
      <c r="H1172">
        <v>1</v>
      </c>
      <c r="I1172" s="11">
        <f t="shared" si="19"/>
        <v>0</v>
      </c>
    </row>
    <row r="1173" spans="1:9" x14ac:dyDescent="0.2">
      <c r="A1173" s="15">
        <v>87.97</v>
      </c>
      <c r="C1173">
        <v>1</v>
      </c>
      <c r="D1173">
        <v>1</v>
      </c>
      <c r="F1173" s="19">
        <v>87.97</v>
      </c>
      <c r="G1173">
        <v>0</v>
      </c>
      <c r="H1173">
        <v>1</v>
      </c>
      <c r="I1173" s="11">
        <f t="shared" si="19"/>
        <v>0</v>
      </c>
    </row>
    <row r="1174" spans="1:9" x14ac:dyDescent="0.2">
      <c r="A1174" s="15">
        <v>87.98</v>
      </c>
      <c r="B1174">
        <v>1</v>
      </c>
      <c r="C1174">
        <v>1</v>
      </c>
      <c r="D1174">
        <v>2</v>
      </c>
      <c r="F1174" s="19">
        <v>87.98</v>
      </c>
      <c r="G1174">
        <v>1</v>
      </c>
      <c r="H1174">
        <v>1</v>
      </c>
      <c r="I1174" s="11">
        <f t="shared" si="19"/>
        <v>0.5</v>
      </c>
    </row>
    <row r="1175" spans="1:9" x14ac:dyDescent="0.2">
      <c r="A1175" s="15">
        <v>87.99</v>
      </c>
      <c r="B1175">
        <v>1</v>
      </c>
      <c r="D1175">
        <v>1</v>
      </c>
      <c r="F1175" s="19">
        <v>87.99</v>
      </c>
      <c r="G1175">
        <v>1</v>
      </c>
      <c r="H1175">
        <v>0</v>
      </c>
      <c r="I1175" s="11">
        <f t="shared" si="19"/>
        <v>1</v>
      </c>
    </row>
    <row r="1176" spans="1:9" x14ac:dyDescent="0.2">
      <c r="A1176" s="15">
        <v>88</v>
      </c>
      <c r="B1176">
        <v>30</v>
      </c>
      <c r="C1176">
        <v>141</v>
      </c>
      <c r="D1176">
        <v>171</v>
      </c>
      <c r="F1176" s="19">
        <v>88</v>
      </c>
      <c r="G1176">
        <v>30</v>
      </c>
      <c r="H1176">
        <v>141</v>
      </c>
      <c r="I1176" s="11">
        <f t="shared" si="19"/>
        <v>0.17543859649122806</v>
      </c>
    </row>
    <row r="1177" spans="1:9" x14ac:dyDescent="0.2">
      <c r="A1177" s="15">
        <v>88.01</v>
      </c>
      <c r="B1177">
        <v>1</v>
      </c>
      <c r="C1177">
        <v>10</v>
      </c>
      <c r="D1177">
        <v>11</v>
      </c>
      <c r="F1177" s="19">
        <v>88.01</v>
      </c>
      <c r="G1177">
        <v>1</v>
      </c>
      <c r="H1177">
        <v>10</v>
      </c>
      <c r="I1177" s="11">
        <f t="shared" si="19"/>
        <v>9.0909090909090912E-2</v>
      </c>
    </row>
    <row r="1178" spans="1:9" x14ac:dyDescent="0.2">
      <c r="A1178" s="15">
        <v>88.12</v>
      </c>
      <c r="C1178">
        <v>3</v>
      </c>
      <c r="D1178">
        <v>3</v>
      </c>
      <c r="F1178" s="19">
        <v>88.12</v>
      </c>
      <c r="G1178">
        <v>0</v>
      </c>
      <c r="H1178">
        <v>3</v>
      </c>
      <c r="I1178" s="11">
        <f t="shared" si="19"/>
        <v>0</v>
      </c>
    </row>
    <row r="1179" spans="1:9" x14ac:dyDescent="0.2">
      <c r="A1179" s="15">
        <v>88.17</v>
      </c>
      <c r="C1179">
        <v>1</v>
      </c>
      <c r="D1179">
        <v>1</v>
      </c>
      <c r="F1179" s="19">
        <v>88.17</v>
      </c>
      <c r="G1179">
        <v>0</v>
      </c>
      <c r="H1179">
        <v>1</v>
      </c>
      <c r="I1179" s="11">
        <f t="shared" si="19"/>
        <v>0</v>
      </c>
    </row>
    <row r="1180" spans="1:9" x14ac:dyDescent="0.2">
      <c r="A1180" s="15">
        <v>88.2</v>
      </c>
      <c r="B1180">
        <v>9</v>
      </c>
      <c r="C1180">
        <v>11</v>
      </c>
      <c r="D1180">
        <v>20</v>
      </c>
      <c r="F1180" s="19">
        <v>88.2</v>
      </c>
      <c r="G1180">
        <v>9</v>
      </c>
      <c r="H1180">
        <v>11</v>
      </c>
      <c r="I1180" s="11">
        <f t="shared" si="19"/>
        <v>0.45</v>
      </c>
    </row>
    <row r="1181" spans="1:9" x14ac:dyDescent="0.2">
      <c r="A1181" s="15">
        <v>88.22</v>
      </c>
      <c r="C1181">
        <v>1</v>
      </c>
      <c r="D1181">
        <v>1</v>
      </c>
      <c r="F1181" s="19">
        <v>88.22</v>
      </c>
      <c r="G1181">
        <v>0</v>
      </c>
      <c r="H1181">
        <v>1</v>
      </c>
      <c r="I1181" s="11">
        <f t="shared" si="19"/>
        <v>0</v>
      </c>
    </row>
    <row r="1182" spans="1:9" x14ac:dyDescent="0.2">
      <c r="A1182" s="15">
        <v>88.23</v>
      </c>
      <c r="C1182">
        <v>2</v>
      </c>
      <c r="D1182">
        <v>2</v>
      </c>
      <c r="F1182" s="19">
        <v>88.23</v>
      </c>
      <c r="G1182">
        <v>0</v>
      </c>
      <c r="H1182">
        <v>2</v>
      </c>
      <c r="I1182" s="11">
        <f t="shared" si="19"/>
        <v>0</v>
      </c>
    </row>
    <row r="1183" spans="1:9" x14ac:dyDescent="0.2">
      <c r="A1183" s="15">
        <v>88.25</v>
      </c>
      <c r="C1183">
        <v>1</v>
      </c>
      <c r="D1183">
        <v>1</v>
      </c>
      <c r="F1183" s="19">
        <v>88.25</v>
      </c>
      <c r="G1183">
        <v>0</v>
      </c>
      <c r="H1183">
        <v>1</v>
      </c>
      <c r="I1183" s="11">
        <f t="shared" si="19"/>
        <v>0</v>
      </c>
    </row>
    <row r="1184" spans="1:9" x14ac:dyDescent="0.2">
      <c r="A1184" s="15">
        <v>88.26</v>
      </c>
      <c r="C1184">
        <v>1</v>
      </c>
      <c r="D1184">
        <v>1</v>
      </c>
      <c r="F1184" s="19">
        <v>88.26</v>
      </c>
      <c r="G1184">
        <v>0</v>
      </c>
      <c r="H1184">
        <v>1</v>
      </c>
      <c r="I1184" s="11">
        <f t="shared" si="19"/>
        <v>0</v>
      </c>
    </row>
    <row r="1185" spans="1:9" x14ac:dyDescent="0.2">
      <c r="A1185" s="15">
        <v>88.27</v>
      </c>
      <c r="C1185">
        <v>2</v>
      </c>
      <c r="D1185">
        <v>2</v>
      </c>
      <c r="F1185" s="19">
        <v>88.27</v>
      </c>
      <c r="G1185">
        <v>0</v>
      </c>
      <c r="H1185">
        <v>2</v>
      </c>
      <c r="I1185" s="11">
        <f t="shared" si="19"/>
        <v>0</v>
      </c>
    </row>
    <row r="1186" spans="1:9" x14ac:dyDescent="0.2">
      <c r="A1186" s="15">
        <v>88.29</v>
      </c>
      <c r="C1186">
        <v>4</v>
      </c>
      <c r="D1186">
        <v>4</v>
      </c>
      <c r="F1186" s="19">
        <v>88.29</v>
      </c>
      <c r="G1186">
        <v>0</v>
      </c>
      <c r="H1186">
        <v>4</v>
      </c>
      <c r="I1186" s="11">
        <f t="shared" si="19"/>
        <v>0</v>
      </c>
    </row>
    <row r="1187" spans="1:9" x14ac:dyDescent="0.2">
      <c r="A1187" s="15">
        <v>88.33</v>
      </c>
      <c r="B1187">
        <v>1</v>
      </c>
      <c r="C1187">
        <v>2</v>
      </c>
      <c r="D1187">
        <v>3</v>
      </c>
      <c r="F1187" s="19">
        <v>88.33</v>
      </c>
      <c r="G1187">
        <v>1</v>
      </c>
      <c r="H1187">
        <v>2</v>
      </c>
      <c r="I1187" s="11">
        <f t="shared" si="19"/>
        <v>0.33333333333333331</v>
      </c>
    </row>
    <row r="1188" spans="1:9" x14ac:dyDescent="0.2">
      <c r="A1188" s="15">
        <v>88.35</v>
      </c>
      <c r="C1188">
        <v>1</v>
      </c>
      <c r="D1188">
        <v>1</v>
      </c>
      <c r="F1188" s="19">
        <v>88.35</v>
      </c>
      <c r="G1188">
        <v>0</v>
      </c>
      <c r="H1188">
        <v>1</v>
      </c>
      <c r="I1188" s="11">
        <f t="shared" si="19"/>
        <v>0</v>
      </c>
    </row>
    <row r="1189" spans="1:9" x14ac:dyDescent="0.2">
      <c r="A1189" s="15">
        <v>88.38</v>
      </c>
      <c r="C1189">
        <v>2</v>
      </c>
      <c r="D1189">
        <v>2</v>
      </c>
      <c r="F1189" s="19">
        <v>88.38</v>
      </c>
      <c r="G1189">
        <v>0</v>
      </c>
      <c r="H1189">
        <v>2</v>
      </c>
      <c r="I1189" s="11">
        <f t="shared" si="19"/>
        <v>0</v>
      </c>
    </row>
    <row r="1190" spans="1:9" x14ac:dyDescent="0.2">
      <c r="A1190" s="15">
        <v>88.39</v>
      </c>
      <c r="C1190">
        <v>1</v>
      </c>
      <c r="D1190">
        <v>1</v>
      </c>
      <c r="F1190" s="19">
        <v>88.39</v>
      </c>
      <c r="G1190">
        <v>0</v>
      </c>
      <c r="H1190">
        <v>1</v>
      </c>
      <c r="I1190" s="11">
        <f t="shared" si="19"/>
        <v>0</v>
      </c>
    </row>
    <row r="1191" spans="1:9" x14ac:dyDescent="0.2">
      <c r="A1191" s="15">
        <v>88.4</v>
      </c>
      <c r="B1191">
        <v>16</v>
      </c>
      <c r="C1191">
        <v>110</v>
      </c>
      <c r="D1191">
        <v>126</v>
      </c>
      <c r="F1191" s="19">
        <v>88.4</v>
      </c>
      <c r="G1191">
        <v>16</v>
      </c>
      <c r="H1191">
        <v>110</v>
      </c>
      <c r="I1191" s="11">
        <f t="shared" si="19"/>
        <v>0.12698412698412698</v>
      </c>
    </row>
    <row r="1192" spans="1:9" x14ac:dyDescent="0.2">
      <c r="A1192" s="15">
        <v>88.43</v>
      </c>
      <c r="C1192">
        <v>1</v>
      </c>
      <c r="D1192">
        <v>1</v>
      </c>
      <c r="F1192" s="19">
        <v>88.43</v>
      </c>
      <c r="G1192">
        <v>0</v>
      </c>
      <c r="H1192">
        <v>1</v>
      </c>
      <c r="I1192" s="11">
        <f t="shared" si="19"/>
        <v>0</v>
      </c>
    </row>
    <row r="1193" spans="1:9" x14ac:dyDescent="0.2">
      <c r="A1193" s="15">
        <v>88.46</v>
      </c>
      <c r="C1193">
        <v>1</v>
      </c>
      <c r="D1193">
        <v>1</v>
      </c>
      <c r="F1193" s="19">
        <v>88.46</v>
      </c>
      <c r="G1193">
        <v>0</v>
      </c>
      <c r="H1193">
        <v>1</v>
      </c>
      <c r="I1193" s="11">
        <f t="shared" si="19"/>
        <v>0</v>
      </c>
    </row>
    <row r="1194" spans="1:9" x14ac:dyDescent="0.2">
      <c r="A1194" s="15">
        <v>88.5</v>
      </c>
      <c r="B1194">
        <v>6</v>
      </c>
      <c r="C1194">
        <v>19</v>
      </c>
      <c r="D1194">
        <v>25</v>
      </c>
      <c r="F1194" s="19">
        <v>88.5</v>
      </c>
      <c r="G1194">
        <v>6</v>
      </c>
      <c r="H1194">
        <v>19</v>
      </c>
      <c r="I1194" s="11">
        <f t="shared" si="19"/>
        <v>0.24</v>
      </c>
    </row>
    <row r="1195" spans="1:9" x14ac:dyDescent="0.2">
      <c r="A1195" s="15">
        <v>88.51</v>
      </c>
      <c r="C1195">
        <v>1</v>
      </c>
      <c r="D1195">
        <v>1</v>
      </c>
      <c r="F1195" s="19">
        <v>88.51</v>
      </c>
      <c r="G1195">
        <v>0</v>
      </c>
      <c r="H1195">
        <v>1</v>
      </c>
      <c r="I1195" s="11">
        <f t="shared" si="19"/>
        <v>0</v>
      </c>
    </row>
    <row r="1196" spans="1:9" x14ac:dyDescent="0.2">
      <c r="A1196" s="15">
        <v>88.52</v>
      </c>
      <c r="C1196">
        <v>1</v>
      </c>
      <c r="D1196">
        <v>1</v>
      </c>
      <c r="F1196" s="19">
        <v>88.52</v>
      </c>
      <c r="G1196">
        <v>0</v>
      </c>
      <c r="H1196">
        <v>1</v>
      </c>
      <c r="I1196" s="11">
        <f t="shared" si="19"/>
        <v>0</v>
      </c>
    </row>
    <row r="1197" spans="1:9" x14ac:dyDescent="0.2">
      <c r="A1197" s="15">
        <v>88.55</v>
      </c>
      <c r="C1197">
        <v>1</v>
      </c>
      <c r="D1197">
        <v>1</v>
      </c>
      <c r="F1197" s="19">
        <v>88.55</v>
      </c>
      <c r="G1197">
        <v>0</v>
      </c>
      <c r="H1197">
        <v>1</v>
      </c>
      <c r="I1197" s="11">
        <f t="shared" si="19"/>
        <v>0</v>
      </c>
    </row>
    <row r="1198" spans="1:9" x14ac:dyDescent="0.2">
      <c r="A1198" s="15">
        <v>88.56</v>
      </c>
      <c r="B1198">
        <v>1</v>
      </c>
      <c r="C1198">
        <v>1</v>
      </c>
      <c r="D1198">
        <v>2</v>
      </c>
      <c r="F1198" s="19">
        <v>88.56</v>
      </c>
      <c r="G1198">
        <v>1</v>
      </c>
      <c r="H1198">
        <v>1</v>
      </c>
      <c r="I1198" s="11">
        <f t="shared" si="19"/>
        <v>0.5</v>
      </c>
    </row>
    <row r="1199" spans="1:9" x14ac:dyDescent="0.2">
      <c r="A1199" s="15">
        <v>88.6</v>
      </c>
      <c r="B1199">
        <v>1</v>
      </c>
      <c r="D1199">
        <v>1</v>
      </c>
      <c r="F1199" s="19">
        <v>88.6</v>
      </c>
      <c r="G1199">
        <v>1</v>
      </c>
      <c r="H1199">
        <v>0</v>
      </c>
      <c r="I1199" s="11">
        <f t="shared" si="19"/>
        <v>1</v>
      </c>
    </row>
    <row r="1200" spans="1:9" x14ac:dyDescent="0.2">
      <c r="A1200" s="15">
        <v>88.61</v>
      </c>
      <c r="C1200">
        <v>1</v>
      </c>
      <c r="D1200">
        <v>1</v>
      </c>
      <c r="F1200" s="19">
        <v>88.61</v>
      </c>
      <c r="G1200">
        <v>0</v>
      </c>
      <c r="H1200">
        <v>1</v>
      </c>
      <c r="I1200" s="11">
        <f t="shared" si="19"/>
        <v>0</v>
      </c>
    </row>
    <row r="1201" spans="1:9" x14ac:dyDescent="0.2">
      <c r="A1201" s="15">
        <v>88.63</v>
      </c>
      <c r="C1201">
        <v>1</v>
      </c>
      <c r="D1201">
        <v>1</v>
      </c>
      <c r="F1201" s="19">
        <v>88.63</v>
      </c>
      <c r="G1201">
        <v>0</v>
      </c>
      <c r="H1201">
        <v>1</v>
      </c>
      <c r="I1201" s="11">
        <f t="shared" si="19"/>
        <v>0</v>
      </c>
    </row>
    <row r="1202" spans="1:9" x14ac:dyDescent="0.2">
      <c r="A1202" s="15">
        <v>88.68</v>
      </c>
      <c r="C1202">
        <v>1</v>
      </c>
      <c r="D1202">
        <v>1</v>
      </c>
      <c r="F1202" s="19">
        <v>88.68</v>
      </c>
      <c r="G1202">
        <v>0</v>
      </c>
      <c r="H1202">
        <v>1</v>
      </c>
      <c r="I1202" s="11">
        <f t="shared" si="19"/>
        <v>0</v>
      </c>
    </row>
    <row r="1203" spans="1:9" x14ac:dyDescent="0.2">
      <c r="A1203" s="15">
        <v>88.69</v>
      </c>
      <c r="C1203">
        <v>1</v>
      </c>
      <c r="D1203">
        <v>1</v>
      </c>
      <c r="F1203" s="19">
        <v>88.69</v>
      </c>
      <c r="G1203">
        <v>0</v>
      </c>
      <c r="H1203">
        <v>1</v>
      </c>
      <c r="I1203" s="11">
        <f t="shared" si="19"/>
        <v>0</v>
      </c>
    </row>
    <row r="1204" spans="1:9" x14ac:dyDescent="0.2">
      <c r="A1204" s="15">
        <v>88.7</v>
      </c>
      <c r="B1204">
        <v>1</v>
      </c>
      <c r="C1204">
        <v>2</v>
      </c>
      <c r="D1204">
        <v>3</v>
      </c>
      <c r="F1204" s="19">
        <v>88.7</v>
      </c>
      <c r="G1204">
        <v>1</v>
      </c>
      <c r="H1204">
        <v>2</v>
      </c>
      <c r="I1204" s="11">
        <f t="shared" si="19"/>
        <v>0.33333333333333331</v>
      </c>
    </row>
    <row r="1205" spans="1:9" x14ac:dyDescent="0.2">
      <c r="A1205" s="15">
        <v>88.73</v>
      </c>
      <c r="C1205">
        <v>1</v>
      </c>
      <c r="D1205">
        <v>1</v>
      </c>
      <c r="F1205" s="19">
        <v>88.73</v>
      </c>
      <c r="G1205">
        <v>0</v>
      </c>
      <c r="H1205">
        <v>1</v>
      </c>
      <c r="I1205" s="11">
        <f t="shared" si="19"/>
        <v>0</v>
      </c>
    </row>
    <row r="1206" spans="1:9" x14ac:dyDescent="0.2">
      <c r="A1206" s="15">
        <v>88.74</v>
      </c>
      <c r="B1206">
        <v>3</v>
      </c>
      <c r="D1206">
        <v>3</v>
      </c>
      <c r="F1206" s="19">
        <v>88.74</v>
      </c>
      <c r="G1206">
        <v>3</v>
      </c>
      <c r="H1206">
        <v>0</v>
      </c>
      <c r="I1206" s="11">
        <f t="shared" si="19"/>
        <v>1</v>
      </c>
    </row>
    <row r="1207" spans="1:9" x14ac:dyDescent="0.2">
      <c r="A1207" s="15">
        <v>88.76</v>
      </c>
      <c r="B1207">
        <v>1</v>
      </c>
      <c r="C1207">
        <v>2</v>
      </c>
      <c r="D1207">
        <v>3</v>
      </c>
      <c r="F1207" s="19">
        <v>88.76</v>
      </c>
      <c r="G1207">
        <v>1</v>
      </c>
      <c r="H1207">
        <v>2</v>
      </c>
      <c r="I1207" s="11">
        <f t="shared" si="19"/>
        <v>0.33333333333333331</v>
      </c>
    </row>
    <row r="1208" spans="1:9" x14ac:dyDescent="0.2">
      <c r="A1208" s="15">
        <v>88.77</v>
      </c>
      <c r="B1208">
        <v>3</v>
      </c>
      <c r="C1208">
        <v>5</v>
      </c>
      <c r="D1208">
        <v>8</v>
      </c>
      <c r="F1208" s="19">
        <v>88.77</v>
      </c>
      <c r="G1208">
        <v>3</v>
      </c>
      <c r="H1208">
        <v>5</v>
      </c>
      <c r="I1208" s="11">
        <f t="shared" si="19"/>
        <v>0.375</v>
      </c>
    </row>
    <row r="1209" spans="1:9" x14ac:dyDescent="0.2">
      <c r="A1209" s="15">
        <v>88.8</v>
      </c>
      <c r="B1209">
        <v>2</v>
      </c>
      <c r="C1209">
        <v>7</v>
      </c>
      <c r="D1209">
        <v>9</v>
      </c>
      <c r="F1209" s="19">
        <v>88.8</v>
      </c>
      <c r="G1209">
        <v>2</v>
      </c>
      <c r="H1209">
        <v>7</v>
      </c>
      <c r="I1209" s="11">
        <f t="shared" si="19"/>
        <v>0.22222222222222221</v>
      </c>
    </row>
    <row r="1210" spans="1:9" x14ac:dyDescent="0.2">
      <c r="A1210" s="15">
        <v>88.83</v>
      </c>
      <c r="B1210">
        <v>5</v>
      </c>
      <c r="C1210">
        <v>8</v>
      </c>
      <c r="D1210">
        <v>13</v>
      </c>
      <c r="F1210" s="19">
        <v>88.83</v>
      </c>
      <c r="G1210">
        <v>5</v>
      </c>
      <c r="H1210">
        <v>8</v>
      </c>
      <c r="I1210" s="11">
        <f t="shared" si="19"/>
        <v>0.38461538461538464</v>
      </c>
    </row>
    <row r="1211" spans="1:9" x14ac:dyDescent="0.2">
      <c r="A1211" s="15">
        <v>88.9</v>
      </c>
      <c r="C1211">
        <v>1</v>
      </c>
      <c r="D1211">
        <v>1</v>
      </c>
      <c r="F1211" s="19">
        <v>88.9</v>
      </c>
      <c r="G1211">
        <v>0</v>
      </c>
      <c r="H1211">
        <v>1</v>
      </c>
      <c r="I1211" s="11">
        <f t="shared" si="19"/>
        <v>0</v>
      </c>
    </row>
    <row r="1212" spans="1:9" x14ac:dyDescent="0.2">
      <c r="A1212" s="15">
        <v>88.91</v>
      </c>
      <c r="C1212">
        <v>1</v>
      </c>
      <c r="D1212">
        <v>1</v>
      </c>
      <c r="F1212" s="19">
        <v>88.91</v>
      </c>
      <c r="G1212">
        <v>0</v>
      </c>
      <c r="H1212">
        <v>1</v>
      </c>
      <c r="I1212" s="11">
        <f t="shared" si="19"/>
        <v>0</v>
      </c>
    </row>
    <row r="1213" spans="1:9" x14ac:dyDescent="0.2">
      <c r="A1213" s="15">
        <v>88.92</v>
      </c>
      <c r="C1213">
        <v>2</v>
      </c>
      <c r="D1213">
        <v>2</v>
      </c>
      <c r="F1213" s="19">
        <v>88.92</v>
      </c>
      <c r="G1213">
        <v>0</v>
      </c>
      <c r="H1213">
        <v>2</v>
      </c>
      <c r="I1213" s="11">
        <f t="shared" si="19"/>
        <v>0</v>
      </c>
    </row>
    <row r="1214" spans="1:9" x14ac:dyDescent="0.2">
      <c r="A1214" s="15">
        <v>88.94</v>
      </c>
      <c r="C1214">
        <v>1</v>
      </c>
      <c r="D1214">
        <v>1</v>
      </c>
      <c r="F1214" s="19">
        <v>88.94</v>
      </c>
      <c r="G1214">
        <v>0</v>
      </c>
      <c r="H1214">
        <v>1</v>
      </c>
      <c r="I1214" s="11">
        <f t="shared" si="19"/>
        <v>0</v>
      </c>
    </row>
    <row r="1215" spans="1:9" x14ac:dyDescent="0.2">
      <c r="A1215" s="15">
        <v>89</v>
      </c>
      <c r="B1215">
        <v>215</v>
      </c>
      <c r="C1215">
        <v>193</v>
      </c>
      <c r="D1215">
        <v>408</v>
      </c>
      <c r="F1215" s="19">
        <v>89</v>
      </c>
      <c r="G1215">
        <v>215</v>
      </c>
      <c r="H1215">
        <v>193</v>
      </c>
      <c r="I1215" s="11">
        <f t="shared" si="19"/>
        <v>0.52696078431372551</v>
      </c>
    </row>
    <row r="1216" spans="1:9" x14ac:dyDescent="0.2">
      <c r="A1216" s="15">
        <v>89.08</v>
      </c>
      <c r="C1216">
        <v>1</v>
      </c>
      <c r="D1216">
        <v>1</v>
      </c>
      <c r="F1216" s="19">
        <v>89.08</v>
      </c>
      <c r="G1216">
        <v>0</v>
      </c>
      <c r="H1216">
        <v>1</v>
      </c>
      <c r="I1216" s="11">
        <f t="shared" si="19"/>
        <v>0</v>
      </c>
    </row>
    <row r="1217" spans="1:9" x14ac:dyDescent="0.2">
      <c r="A1217" s="15">
        <v>89.1</v>
      </c>
      <c r="B1217">
        <v>18</v>
      </c>
      <c r="C1217">
        <v>16</v>
      </c>
      <c r="D1217">
        <v>34</v>
      </c>
      <c r="F1217" s="19">
        <v>89.1</v>
      </c>
      <c r="G1217">
        <v>18</v>
      </c>
      <c r="H1217">
        <v>16</v>
      </c>
      <c r="I1217" s="11">
        <f t="shared" si="19"/>
        <v>0.52941176470588236</v>
      </c>
    </row>
    <row r="1218" spans="1:9" x14ac:dyDescent="0.2">
      <c r="A1218" s="15">
        <v>89.14</v>
      </c>
      <c r="C1218">
        <v>13</v>
      </c>
      <c r="D1218">
        <v>13</v>
      </c>
      <c r="F1218" s="19">
        <v>89.14</v>
      </c>
      <c r="G1218">
        <v>0</v>
      </c>
      <c r="H1218">
        <v>13</v>
      </c>
      <c r="I1218" s="11">
        <f t="shared" si="19"/>
        <v>0</v>
      </c>
    </row>
    <row r="1219" spans="1:9" x14ac:dyDescent="0.2">
      <c r="A1219" s="15">
        <v>89.17</v>
      </c>
      <c r="B1219">
        <v>1</v>
      </c>
      <c r="D1219">
        <v>1</v>
      </c>
      <c r="F1219" s="19">
        <v>89.17</v>
      </c>
      <c r="G1219">
        <v>1</v>
      </c>
      <c r="H1219">
        <v>0</v>
      </c>
      <c r="I1219" s="11">
        <f t="shared" si="19"/>
        <v>1</v>
      </c>
    </row>
    <row r="1220" spans="1:9" x14ac:dyDescent="0.2">
      <c r="A1220" s="15">
        <v>89.2</v>
      </c>
      <c r="B1220">
        <v>3</v>
      </c>
      <c r="C1220">
        <v>3</v>
      </c>
      <c r="D1220">
        <v>6</v>
      </c>
      <c r="F1220" s="19">
        <v>89.2</v>
      </c>
      <c r="G1220">
        <v>3</v>
      </c>
      <c r="H1220">
        <v>3</v>
      </c>
      <c r="I1220" s="11">
        <f t="shared" ref="I1220:I1283" si="20">G1220/(G1220+H1220)</f>
        <v>0.5</v>
      </c>
    </row>
    <row r="1221" spans="1:9" x14ac:dyDescent="0.2">
      <c r="A1221" s="15">
        <v>89.22</v>
      </c>
      <c r="C1221">
        <v>1</v>
      </c>
      <c r="D1221">
        <v>1</v>
      </c>
      <c r="F1221" s="19">
        <v>89.22</v>
      </c>
      <c r="G1221">
        <v>0</v>
      </c>
      <c r="H1221">
        <v>1</v>
      </c>
      <c r="I1221" s="11">
        <f t="shared" si="20"/>
        <v>0</v>
      </c>
    </row>
    <row r="1222" spans="1:9" x14ac:dyDescent="0.2">
      <c r="A1222" s="15">
        <v>89.24</v>
      </c>
      <c r="C1222">
        <v>3</v>
      </c>
      <c r="D1222">
        <v>3</v>
      </c>
      <c r="F1222" s="19">
        <v>89.24</v>
      </c>
      <c r="G1222">
        <v>0</v>
      </c>
      <c r="H1222">
        <v>3</v>
      </c>
      <c r="I1222" s="11">
        <f t="shared" si="20"/>
        <v>0</v>
      </c>
    </row>
    <row r="1223" spans="1:9" x14ac:dyDescent="0.2">
      <c r="A1223" s="15">
        <v>89.25</v>
      </c>
      <c r="B1223">
        <v>67</v>
      </c>
      <c r="C1223">
        <v>107</v>
      </c>
      <c r="D1223">
        <v>174</v>
      </c>
      <c r="F1223" s="19">
        <v>89.25</v>
      </c>
      <c r="G1223">
        <v>67</v>
      </c>
      <c r="H1223">
        <v>107</v>
      </c>
      <c r="I1223" s="11">
        <f t="shared" si="20"/>
        <v>0.38505747126436779</v>
      </c>
    </row>
    <row r="1224" spans="1:9" x14ac:dyDescent="0.2">
      <c r="A1224" s="15">
        <v>89.27</v>
      </c>
      <c r="B1224">
        <v>1</v>
      </c>
      <c r="D1224">
        <v>1</v>
      </c>
      <c r="F1224" s="19">
        <v>89.27</v>
      </c>
      <c r="G1224">
        <v>1</v>
      </c>
      <c r="H1224">
        <v>0</v>
      </c>
      <c r="I1224" s="11">
        <f t="shared" si="20"/>
        <v>1</v>
      </c>
    </row>
    <row r="1225" spans="1:9" x14ac:dyDescent="0.2">
      <c r="A1225" s="15">
        <v>89.28</v>
      </c>
      <c r="C1225">
        <v>3</v>
      </c>
      <c r="D1225">
        <v>3</v>
      </c>
      <c r="F1225" s="19">
        <v>89.28</v>
      </c>
      <c r="G1225">
        <v>0</v>
      </c>
      <c r="H1225">
        <v>3</v>
      </c>
      <c r="I1225" s="11">
        <f t="shared" si="20"/>
        <v>0</v>
      </c>
    </row>
    <row r="1226" spans="1:9" x14ac:dyDescent="0.2">
      <c r="A1226" s="15">
        <v>89.29</v>
      </c>
      <c r="C1226">
        <v>1</v>
      </c>
      <c r="D1226">
        <v>1</v>
      </c>
      <c r="F1226" s="19">
        <v>89.29</v>
      </c>
      <c r="G1226">
        <v>0</v>
      </c>
      <c r="H1226">
        <v>1</v>
      </c>
      <c r="I1226" s="11">
        <f t="shared" si="20"/>
        <v>0</v>
      </c>
    </row>
    <row r="1227" spans="1:9" x14ac:dyDescent="0.2">
      <c r="A1227" s="15">
        <v>89.3</v>
      </c>
      <c r="C1227">
        <v>21</v>
      </c>
      <c r="D1227">
        <v>21</v>
      </c>
      <c r="F1227" s="19">
        <v>89.3</v>
      </c>
      <c r="G1227">
        <v>0</v>
      </c>
      <c r="H1227">
        <v>21</v>
      </c>
      <c r="I1227" s="11">
        <f t="shared" si="20"/>
        <v>0</v>
      </c>
    </row>
    <row r="1228" spans="1:9" x14ac:dyDescent="0.2">
      <c r="A1228" s="15">
        <v>89.31</v>
      </c>
      <c r="C1228">
        <v>1</v>
      </c>
      <c r="D1228">
        <v>1</v>
      </c>
      <c r="F1228" s="19">
        <v>89.31</v>
      </c>
      <c r="G1228">
        <v>0</v>
      </c>
      <c r="H1228">
        <v>1</v>
      </c>
      <c r="I1228" s="11">
        <f t="shared" si="20"/>
        <v>0</v>
      </c>
    </row>
    <row r="1229" spans="1:9" x14ac:dyDescent="0.2">
      <c r="A1229" s="15">
        <v>89.32</v>
      </c>
      <c r="C1229">
        <v>3</v>
      </c>
      <c r="D1229">
        <v>3</v>
      </c>
      <c r="F1229" s="19">
        <v>89.32</v>
      </c>
      <c r="G1229">
        <v>0</v>
      </c>
      <c r="H1229">
        <v>3</v>
      </c>
      <c r="I1229" s="11">
        <f t="shared" si="20"/>
        <v>0</v>
      </c>
    </row>
    <row r="1230" spans="1:9" x14ac:dyDescent="0.2">
      <c r="A1230" s="15">
        <v>89.39</v>
      </c>
      <c r="C1230">
        <v>2</v>
      </c>
      <c r="D1230">
        <v>2</v>
      </c>
      <c r="F1230" s="19">
        <v>89.39</v>
      </c>
      <c r="G1230">
        <v>0</v>
      </c>
      <c r="H1230">
        <v>2</v>
      </c>
      <c r="I1230" s="11">
        <f t="shared" si="20"/>
        <v>0</v>
      </c>
    </row>
    <row r="1231" spans="1:9" x14ac:dyDescent="0.2">
      <c r="A1231" s="15">
        <v>89.4</v>
      </c>
      <c r="B1231">
        <v>5</v>
      </c>
      <c r="C1231">
        <v>6</v>
      </c>
      <c r="D1231">
        <v>11</v>
      </c>
      <c r="F1231" s="19">
        <v>89.4</v>
      </c>
      <c r="G1231">
        <v>5</v>
      </c>
      <c r="H1231">
        <v>6</v>
      </c>
      <c r="I1231" s="11">
        <f t="shared" si="20"/>
        <v>0.45454545454545453</v>
      </c>
    </row>
    <row r="1232" spans="1:9" x14ac:dyDescent="0.2">
      <c r="A1232" s="15">
        <v>89.44</v>
      </c>
      <c r="C1232">
        <v>1</v>
      </c>
      <c r="D1232">
        <v>1</v>
      </c>
      <c r="F1232" s="19">
        <v>89.44</v>
      </c>
      <c r="G1232">
        <v>0</v>
      </c>
      <c r="H1232">
        <v>1</v>
      </c>
      <c r="I1232" s="11">
        <f t="shared" si="20"/>
        <v>0</v>
      </c>
    </row>
    <row r="1233" spans="1:9" x14ac:dyDescent="0.2">
      <c r="A1233" s="15">
        <v>89.46</v>
      </c>
      <c r="B1233">
        <v>5</v>
      </c>
      <c r="D1233">
        <v>5</v>
      </c>
      <c r="F1233" s="19">
        <v>89.46</v>
      </c>
      <c r="G1233">
        <v>5</v>
      </c>
      <c r="H1233">
        <v>0</v>
      </c>
      <c r="I1233" s="11">
        <f t="shared" si="20"/>
        <v>1</v>
      </c>
    </row>
    <row r="1234" spans="1:9" x14ac:dyDescent="0.2">
      <c r="A1234" s="15">
        <v>89.5</v>
      </c>
      <c r="C1234">
        <v>8</v>
      </c>
      <c r="D1234">
        <v>8</v>
      </c>
      <c r="F1234" s="19">
        <v>89.5</v>
      </c>
      <c r="G1234">
        <v>0</v>
      </c>
      <c r="H1234">
        <v>8</v>
      </c>
      <c r="I1234" s="11">
        <f t="shared" si="20"/>
        <v>0</v>
      </c>
    </row>
    <row r="1235" spans="1:9" x14ac:dyDescent="0.2">
      <c r="A1235" s="15">
        <v>89.53</v>
      </c>
      <c r="B1235">
        <v>2</v>
      </c>
      <c r="D1235">
        <v>2</v>
      </c>
      <c r="F1235" s="19">
        <v>89.53</v>
      </c>
      <c r="G1235">
        <v>2</v>
      </c>
      <c r="H1235">
        <v>0</v>
      </c>
      <c r="I1235" s="11">
        <f t="shared" si="20"/>
        <v>1</v>
      </c>
    </row>
    <row r="1236" spans="1:9" x14ac:dyDescent="0.2">
      <c r="A1236" s="15">
        <v>89.55</v>
      </c>
      <c r="C1236">
        <v>3</v>
      </c>
      <c r="D1236">
        <v>3</v>
      </c>
      <c r="F1236" s="19">
        <v>89.55</v>
      </c>
      <c r="G1236">
        <v>0</v>
      </c>
      <c r="H1236">
        <v>3</v>
      </c>
      <c r="I1236" s="11">
        <f t="shared" si="20"/>
        <v>0</v>
      </c>
    </row>
    <row r="1237" spans="1:9" x14ac:dyDescent="0.2">
      <c r="A1237" s="15">
        <v>89.59</v>
      </c>
      <c r="C1237">
        <v>4</v>
      </c>
      <c r="D1237">
        <v>4</v>
      </c>
      <c r="F1237" s="19">
        <v>89.59</v>
      </c>
      <c r="G1237">
        <v>0</v>
      </c>
      <c r="H1237">
        <v>4</v>
      </c>
      <c r="I1237" s="11">
        <f t="shared" si="20"/>
        <v>0</v>
      </c>
    </row>
    <row r="1238" spans="1:9" x14ac:dyDescent="0.2">
      <c r="A1238" s="15">
        <v>89.64</v>
      </c>
      <c r="B1238">
        <v>1</v>
      </c>
      <c r="D1238">
        <v>1</v>
      </c>
      <c r="F1238" s="19">
        <v>89.64</v>
      </c>
      <c r="G1238">
        <v>1</v>
      </c>
      <c r="H1238">
        <v>0</v>
      </c>
      <c r="I1238" s="11">
        <f t="shared" si="20"/>
        <v>1</v>
      </c>
    </row>
    <row r="1239" spans="1:9" x14ac:dyDescent="0.2">
      <c r="A1239" s="15">
        <v>89.7</v>
      </c>
      <c r="B1239">
        <v>1</v>
      </c>
      <c r="C1239">
        <v>3</v>
      </c>
      <c r="D1239">
        <v>4</v>
      </c>
      <c r="F1239" s="19">
        <v>89.7</v>
      </c>
      <c r="G1239">
        <v>1</v>
      </c>
      <c r="H1239">
        <v>3</v>
      </c>
      <c r="I1239" s="11">
        <f t="shared" si="20"/>
        <v>0.25</v>
      </c>
    </row>
    <row r="1240" spans="1:9" x14ac:dyDescent="0.2">
      <c r="A1240" s="15">
        <v>89.71</v>
      </c>
      <c r="C1240">
        <v>1</v>
      </c>
      <c r="D1240">
        <v>1</v>
      </c>
      <c r="F1240" s="19">
        <v>89.71</v>
      </c>
      <c r="G1240">
        <v>0</v>
      </c>
      <c r="H1240">
        <v>1</v>
      </c>
      <c r="I1240" s="11">
        <f t="shared" si="20"/>
        <v>0</v>
      </c>
    </row>
    <row r="1241" spans="1:9" x14ac:dyDescent="0.2">
      <c r="A1241" s="15">
        <v>89.73</v>
      </c>
      <c r="B1241">
        <v>1</v>
      </c>
      <c r="D1241">
        <v>1</v>
      </c>
      <c r="F1241" s="19">
        <v>89.73</v>
      </c>
      <c r="G1241">
        <v>1</v>
      </c>
      <c r="H1241">
        <v>0</v>
      </c>
      <c r="I1241" s="11">
        <f t="shared" si="20"/>
        <v>1</v>
      </c>
    </row>
    <row r="1242" spans="1:9" x14ac:dyDescent="0.2">
      <c r="A1242" s="15">
        <v>89.74</v>
      </c>
      <c r="B1242">
        <v>1</v>
      </c>
      <c r="C1242">
        <v>1</v>
      </c>
      <c r="D1242">
        <v>2</v>
      </c>
      <c r="F1242" s="19">
        <v>89.74</v>
      </c>
      <c r="G1242">
        <v>1</v>
      </c>
      <c r="H1242">
        <v>1</v>
      </c>
      <c r="I1242" s="11">
        <f t="shared" si="20"/>
        <v>0.5</v>
      </c>
    </row>
    <row r="1243" spans="1:9" x14ac:dyDescent="0.2">
      <c r="A1243" s="15">
        <v>89.75</v>
      </c>
      <c r="C1243">
        <v>19</v>
      </c>
      <c r="D1243">
        <v>19</v>
      </c>
      <c r="F1243" s="19">
        <v>89.75</v>
      </c>
      <c r="G1243">
        <v>0</v>
      </c>
      <c r="H1243">
        <v>19</v>
      </c>
      <c r="I1243" s="11">
        <f t="shared" si="20"/>
        <v>0</v>
      </c>
    </row>
    <row r="1244" spans="1:9" x14ac:dyDescent="0.2">
      <c r="A1244" s="15">
        <v>89.76</v>
      </c>
      <c r="B1244">
        <v>2</v>
      </c>
      <c r="C1244">
        <v>3</v>
      </c>
      <c r="D1244">
        <v>5</v>
      </c>
      <c r="F1244" s="19">
        <v>89.76</v>
      </c>
      <c r="G1244">
        <v>2</v>
      </c>
      <c r="H1244">
        <v>3</v>
      </c>
      <c r="I1244" s="11">
        <f t="shared" si="20"/>
        <v>0.4</v>
      </c>
    </row>
    <row r="1245" spans="1:9" x14ac:dyDescent="0.2">
      <c r="A1245" s="15">
        <v>89.78</v>
      </c>
      <c r="B1245">
        <v>1</v>
      </c>
      <c r="C1245">
        <v>1</v>
      </c>
      <c r="D1245">
        <v>2</v>
      </c>
      <c r="F1245" s="19">
        <v>89.78</v>
      </c>
      <c r="G1245">
        <v>1</v>
      </c>
      <c r="H1245">
        <v>1</v>
      </c>
      <c r="I1245" s="11">
        <f t="shared" si="20"/>
        <v>0.5</v>
      </c>
    </row>
    <row r="1246" spans="1:9" x14ac:dyDescent="0.2">
      <c r="A1246" s="15">
        <v>89.8</v>
      </c>
      <c r="C1246">
        <v>1</v>
      </c>
      <c r="D1246">
        <v>1</v>
      </c>
      <c r="F1246" s="19">
        <v>89.8</v>
      </c>
      <c r="G1246">
        <v>0</v>
      </c>
      <c r="H1246">
        <v>1</v>
      </c>
      <c r="I1246" s="11">
        <f t="shared" si="20"/>
        <v>0</v>
      </c>
    </row>
    <row r="1247" spans="1:9" x14ac:dyDescent="0.2">
      <c r="A1247" s="15">
        <v>89.85</v>
      </c>
      <c r="C1247">
        <v>2</v>
      </c>
      <c r="D1247">
        <v>2</v>
      </c>
      <c r="F1247" s="19">
        <v>89.85</v>
      </c>
      <c r="G1247">
        <v>0</v>
      </c>
      <c r="H1247">
        <v>2</v>
      </c>
      <c r="I1247" s="11">
        <f t="shared" si="20"/>
        <v>0</v>
      </c>
    </row>
    <row r="1248" spans="1:9" x14ac:dyDescent="0.2">
      <c r="A1248" s="15">
        <v>89.89</v>
      </c>
      <c r="C1248">
        <v>17</v>
      </c>
      <c r="D1248">
        <v>17</v>
      </c>
      <c r="F1248" s="19">
        <v>89.89</v>
      </c>
      <c r="G1248">
        <v>0</v>
      </c>
      <c r="H1248">
        <v>17</v>
      </c>
      <c r="I1248" s="11">
        <f t="shared" si="20"/>
        <v>0</v>
      </c>
    </row>
    <row r="1249" spans="1:9" x14ac:dyDescent="0.2">
      <c r="A1249" s="15">
        <v>89.9</v>
      </c>
      <c r="C1249">
        <v>2</v>
      </c>
      <c r="D1249">
        <v>2</v>
      </c>
      <c r="F1249" s="19">
        <v>89.9</v>
      </c>
      <c r="G1249">
        <v>0</v>
      </c>
      <c r="H1249">
        <v>2</v>
      </c>
      <c r="I1249" s="11">
        <f t="shared" si="20"/>
        <v>0</v>
      </c>
    </row>
    <row r="1250" spans="1:9" x14ac:dyDescent="0.2">
      <c r="A1250" s="15">
        <v>89.91</v>
      </c>
      <c r="B1250">
        <v>1</v>
      </c>
      <c r="D1250">
        <v>1</v>
      </c>
      <c r="F1250" s="19">
        <v>89.91</v>
      </c>
      <c r="G1250">
        <v>1</v>
      </c>
      <c r="H1250">
        <v>0</v>
      </c>
      <c r="I1250" s="11">
        <f t="shared" si="20"/>
        <v>1</v>
      </c>
    </row>
    <row r="1251" spans="1:9" x14ac:dyDescent="0.2">
      <c r="A1251" s="15">
        <v>89.92</v>
      </c>
      <c r="B1251">
        <v>2</v>
      </c>
      <c r="D1251">
        <v>2</v>
      </c>
      <c r="F1251" s="19">
        <v>89.92</v>
      </c>
      <c r="G1251">
        <v>2</v>
      </c>
      <c r="H1251">
        <v>0</v>
      </c>
      <c r="I1251" s="11">
        <f t="shared" si="20"/>
        <v>1</v>
      </c>
    </row>
    <row r="1252" spans="1:9" x14ac:dyDescent="0.2">
      <c r="A1252" s="15">
        <v>89.93</v>
      </c>
      <c r="C1252">
        <v>3</v>
      </c>
      <c r="D1252">
        <v>3</v>
      </c>
      <c r="F1252" s="19">
        <v>89.93</v>
      </c>
      <c r="G1252">
        <v>0</v>
      </c>
      <c r="H1252">
        <v>3</v>
      </c>
      <c r="I1252" s="11">
        <f t="shared" si="20"/>
        <v>0</v>
      </c>
    </row>
    <row r="1253" spans="1:9" x14ac:dyDescent="0.2">
      <c r="A1253" s="15">
        <v>90</v>
      </c>
      <c r="B1253">
        <v>244</v>
      </c>
      <c r="C1253">
        <v>459</v>
      </c>
      <c r="D1253">
        <v>703</v>
      </c>
      <c r="F1253" s="19">
        <v>90</v>
      </c>
      <c r="G1253">
        <v>244</v>
      </c>
      <c r="H1253">
        <v>459</v>
      </c>
      <c r="I1253" s="11">
        <f t="shared" si="20"/>
        <v>0.34708392603129445</v>
      </c>
    </row>
    <row r="1254" spans="1:9" x14ac:dyDescent="0.2">
      <c r="A1254" s="15">
        <v>90.06</v>
      </c>
      <c r="C1254">
        <v>1</v>
      </c>
      <c r="D1254">
        <v>1</v>
      </c>
      <c r="F1254" s="19">
        <v>90.06</v>
      </c>
      <c r="G1254">
        <v>0</v>
      </c>
      <c r="H1254">
        <v>1</v>
      </c>
      <c r="I1254" s="11">
        <f t="shared" si="20"/>
        <v>0</v>
      </c>
    </row>
    <row r="1255" spans="1:9" x14ac:dyDescent="0.2">
      <c r="A1255" s="15">
        <v>90.07</v>
      </c>
      <c r="C1255">
        <v>2</v>
      </c>
      <c r="D1255">
        <v>2</v>
      </c>
      <c r="F1255" s="19">
        <v>90.07</v>
      </c>
      <c r="G1255">
        <v>0</v>
      </c>
      <c r="H1255">
        <v>2</v>
      </c>
      <c r="I1255" s="11">
        <f t="shared" si="20"/>
        <v>0</v>
      </c>
    </row>
    <row r="1256" spans="1:9" x14ac:dyDescent="0.2">
      <c r="A1256" s="15">
        <v>90.08</v>
      </c>
      <c r="C1256">
        <v>2</v>
      </c>
      <c r="D1256">
        <v>2</v>
      </c>
      <c r="F1256" s="19">
        <v>90.08</v>
      </c>
      <c r="G1256">
        <v>0</v>
      </c>
      <c r="H1256">
        <v>2</v>
      </c>
      <c r="I1256" s="11">
        <f t="shared" si="20"/>
        <v>0</v>
      </c>
    </row>
    <row r="1257" spans="1:9" x14ac:dyDescent="0.2">
      <c r="A1257" s="15">
        <v>90.09</v>
      </c>
      <c r="C1257">
        <v>3</v>
      </c>
      <c r="D1257">
        <v>3</v>
      </c>
      <c r="F1257" s="19">
        <v>90.09</v>
      </c>
      <c r="G1257">
        <v>0</v>
      </c>
      <c r="H1257">
        <v>3</v>
      </c>
      <c r="I1257" s="11">
        <f t="shared" si="20"/>
        <v>0</v>
      </c>
    </row>
    <row r="1258" spans="1:9" x14ac:dyDescent="0.2">
      <c r="A1258" s="15">
        <v>90.1</v>
      </c>
      <c r="B1258">
        <v>8</v>
      </c>
      <c r="C1258">
        <v>8</v>
      </c>
      <c r="D1258">
        <v>16</v>
      </c>
      <c r="F1258" s="19">
        <v>90.1</v>
      </c>
      <c r="G1258">
        <v>8</v>
      </c>
      <c r="H1258">
        <v>8</v>
      </c>
      <c r="I1258" s="11">
        <f t="shared" si="20"/>
        <v>0.5</v>
      </c>
    </row>
    <row r="1259" spans="1:9" x14ac:dyDescent="0.2">
      <c r="A1259" s="15">
        <v>90.18</v>
      </c>
      <c r="C1259">
        <v>1</v>
      </c>
      <c r="D1259">
        <v>1</v>
      </c>
      <c r="F1259" s="19">
        <v>90.18</v>
      </c>
      <c r="G1259">
        <v>0</v>
      </c>
      <c r="H1259">
        <v>1</v>
      </c>
      <c r="I1259" s="11">
        <f t="shared" si="20"/>
        <v>0</v>
      </c>
    </row>
    <row r="1260" spans="1:9" x14ac:dyDescent="0.2">
      <c r="A1260" s="15">
        <v>90.2</v>
      </c>
      <c r="C1260">
        <v>3</v>
      </c>
      <c r="D1260">
        <v>3</v>
      </c>
      <c r="F1260" s="19">
        <v>90.2</v>
      </c>
      <c r="G1260">
        <v>0</v>
      </c>
      <c r="H1260">
        <v>3</v>
      </c>
      <c r="I1260" s="11">
        <f t="shared" si="20"/>
        <v>0</v>
      </c>
    </row>
    <row r="1261" spans="1:9" x14ac:dyDescent="0.2">
      <c r="A1261" s="15">
        <v>90.23</v>
      </c>
      <c r="B1261">
        <v>2</v>
      </c>
      <c r="C1261">
        <v>3</v>
      </c>
      <c r="D1261">
        <v>5</v>
      </c>
      <c r="F1261" s="19">
        <v>90.23</v>
      </c>
      <c r="G1261">
        <v>2</v>
      </c>
      <c r="H1261">
        <v>3</v>
      </c>
      <c r="I1261" s="11">
        <f t="shared" si="20"/>
        <v>0.4</v>
      </c>
    </row>
    <row r="1262" spans="1:9" x14ac:dyDescent="0.2">
      <c r="A1262" s="15">
        <v>90.25</v>
      </c>
      <c r="C1262">
        <v>4</v>
      </c>
      <c r="D1262">
        <v>4</v>
      </c>
      <c r="F1262" s="19">
        <v>90.25</v>
      </c>
      <c r="G1262">
        <v>0</v>
      </c>
      <c r="H1262">
        <v>4</v>
      </c>
      <c r="I1262" s="11">
        <f t="shared" si="20"/>
        <v>0</v>
      </c>
    </row>
    <row r="1263" spans="1:9" x14ac:dyDescent="0.2">
      <c r="A1263" s="15">
        <v>90.27</v>
      </c>
      <c r="C1263">
        <v>1</v>
      </c>
      <c r="D1263">
        <v>1</v>
      </c>
      <c r="F1263" s="19">
        <v>90.27</v>
      </c>
      <c r="G1263">
        <v>0</v>
      </c>
      <c r="H1263">
        <v>1</v>
      </c>
      <c r="I1263" s="11">
        <f t="shared" si="20"/>
        <v>0</v>
      </c>
    </row>
    <row r="1264" spans="1:9" x14ac:dyDescent="0.2">
      <c r="A1264" s="15">
        <v>90.3</v>
      </c>
      <c r="B1264">
        <v>3</v>
      </c>
      <c r="C1264">
        <v>11</v>
      </c>
      <c r="D1264">
        <v>14</v>
      </c>
      <c r="F1264" s="19">
        <v>90.3</v>
      </c>
      <c r="G1264">
        <v>3</v>
      </c>
      <c r="H1264">
        <v>11</v>
      </c>
      <c r="I1264" s="11">
        <f t="shared" si="20"/>
        <v>0.21428571428571427</v>
      </c>
    </row>
    <row r="1265" spans="1:9" x14ac:dyDescent="0.2">
      <c r="A1265" s="15">
        <v>90.32</v>
      </c>
      <c r="C1265">
        <v>1</v>
      </c>
      <c r="D1265">
        <v>1</v>
      </c>
      <c r="F1265" s="19">
        <v>90.32</v>
      </c>
      <c r="G1265">
        <v>0</v>
      </c>
      <c r="H1265">
        <v>1</v>
      </c>
      <c r="I1265" s="11">
        <f t="shared" si="20"/>
        <v>0</v>
      </c>
    </row>
    <row r="1266" spans="1:9" x14ac:dyDescent="0.2">
      <c r="A1266" s="15">
        <v>90.33</v>
      </c>
      <c r="B1266">
        <v>1</v>
      </c>
      <c r="C1266">
        <v>6</v>
      </c>
      <c r="D1266">
        <v>7</v>
      </c>
      <c r="F1266" s="19">
        <v>90.33</v>
      </c>
      <c r="G1266">
        <v>1</v>
      </c>
      <c r="H1266">
        <v>6</v>
      </c>
      <c r="I1266" s="11">
        <f t="shared" si="20"/>
        <v>0.14285714285714285</v>
      </c>
    </row>
    <row r="1267" spans="1:9" x14ac:dyDescent="0.2">
      <c r="A1267" s="15">
        <v>90.34</v>
      </c>
      <c r="C1267">
        <v>1</v>
      </c>
      <c r="D1267">
        <v>1</v>
      </c>
      <c r="F1267" s="19">
        <v>90.34</v>
      </c>
      <c r="G1267">
        <v>0</v>
      </c>
      <c r="H1267">
        <v>1</v>
      </c>
      <c r="I1267" s="11">
        <f t="shared" si="20"/>
        <v>0</v>
      </c>
    </row>
    <row r="1268" spans="1:9" x14ac:dyDescent="0.2">
      <c r="A1268" s="15">
        <v>90.38</v>
      </c>
      <c r="C1268">
        <v>2</v>
      </c>
      <c r="D1268">
        <v>2</v>
      </c>
      <c r="F1268" s="19">
        <v>90.38</v>
      </c>
      <c r="G1268">
        <v>0</v>
      </c>
      <c r="H1268">
        <v>2</v>
      </c>
      <c r="I1268" s="11">
        <f t="shared" si="20"/>
        <v>0</v>
      </c>
    </row>
    <row r="1269" spans="1:9" x14ac:dyDescent="0.2">
      <c r="A1269" s="15">
        <v>90.4</v>
      </c>
      <c r="C1269">
        <v>2</v>
      </c>
      <c r="D1269">
        <v>2</v>
      </c>
      <c r="F1269" s="19">
        <v>90.4</v>
      </c>
      <c r="G1269">
        <v>0</v>
      </c>
      <c r="H1269">
        <v>2</v>
      </c>
      <c r="I1269" s="11">
        <f t="shared" si="20"/>
        <v>0</v>
      </c>
    </row>
    <row r="1270" spans="1:9" x14ac:dyDescent="0.2">
      <c r="A1270" s="15">
        <v>90.44</v>
      </c>
      <c r="C1270">
        <v>1</v>
      </c>
      <c r="D1270">
        <v>1</v>
      </c>
      <c r="F1270" s="19">
        <v>90.44</v>
      </c>
      <c r="G1270">
        <v>0</v>
      </c>
      <c r="H1270">
        <v>1</v>
      </c>
      <c r="I1270" s="11">
        <f t="shared" si="20"/>
        <v>0</v>
      </c>
    </row>
    <row r="1271" spans="1:9" x14ac:dyDescent="0.2">
      <c r="A1271" s="15">
        <v>90.45</v>
      </c>
      <c r="B1271">
        <v>1</v>
      </c>
      <c r="C1271">
        <v>4</v>
      </c>
      <c r="D1271">
        <v>5</v>
      </c>
      <c r="F1271" s="19">
        <v>90.45</v>
      </c>
      <c r="G1271">
        <v>1</v>
      </c>
      <c r="H1271">
        <v>4</v>
      </c>
      <c r="I1271" s="11">
        <f t="shared" si="20"/>
        <v>0.2</v>
      </c>
    </row>
    <row r="1272" spans="1:9" x14ac:dyDescent="0.2">
      <c r="A1272" s="15">
        <v>90.46</v>
      </c>
      <c r="B1272">
        <v>1</v>
      </c>
      <c r="D1272">
        <v>1</v>
      </c>
      <c r="F1272" s="19">
        <v>90.46</v>
      </c>
      <c r="G1272">
        <v>1</v>
      </c>
      <c r="H1272">
        <v>0</v>
      </c>
      <c r="I1272" s="11">
        <f t="shared" si="20"/>
        <v>1</v>
      </c>
    </row>
    <row r="1273" spans="1:9" x14ac:dyDescent="0.2">
      <c r="A1273" s="15">
        <v>90.47</v>
      </c>
      <c r="C1273">
        <v>1</v>
      </c>
      <c r="D1273">
        <v>1</v>
      </c>
      <c r="F1273" s="19">
        <v>90.47</v>
      </c>
      <c r="G1273">
        <v>0</v>
      </c>
      <c r="H1273">
        <v>1</v>
      </c>
      <c r="I1273" s="11">
        <f t="shared" si="20"/>
        <v>0</v>
      </c>
    </row>
    <row r="1274" spans="1:9" x14ac:dyDescent="0.2">
      <c r="A1274" s="15">
        <v>90.5</v>
      </c>
      <c r="C1274">
        <v>3</v>
      </c>
      <c r="D1274">
        <v>3</v>
      </c>
      <c r="F1274" s="19">
        <v>90.5</v>
      </c>
      <c r="G1274">
        <v>0</v>
      </c>
      <c r="H1274">
        <v>3</v>
      </c>
      <c r="I1274" s="11">
        <f t="shared" si="20"/>
        <v>0</v>
      </c>
    </row>
    <row r="1275" spans="1:9" x14ac:dyDescent="0.2">
      <c r="A1275" s="15">
        <v>90.51</v>
      </c>
      <c r="C1275">
        <v>2</v>
      </c>
      <c r="D1275">
        <v>2</v>
      </c>
      <c r="F1275" s="19">
        <v>90.51</v>
      </c>
      <c r="G1275">
        <v>0</v>
      </c>
      <c r="H1275">
        <v>2</v>
      </c>
      <c r="I1275" s="11">
        <f t="shared" si="20"/>
        <v>0</v>
      </c>
    </row>
    <row r="1276" spans="1:9" x14ac:dyDescent="0.2">
      <c r="A1276" s="15">
        <v>90.52</v>
      </c>
      <c r="C1276">
        <v>1</v>
      </c>
      <c r="D1276">
        <v>1</v>
      </c>
      <c r="F1276" s="19">
        <v>90.52</v>
      </c>
      <c r="G1276">
        <v>0</v>
      </c>
      <c r="H1276">
        <v>1</v>
      </c>
      <c r="I1276" s="11">
        <f t="shared" si="20"/>
        <v>0</v>
      </c>
    </row>
    <row r="1277" spans="1:9" x14ac:dyDescent="0.2">
      <c r="A1277" s="15">
        <v>90.53</v>
      </c>
      <c r="C1277">
        <v>1</v>
      </c>
      <c r="D1277">
        <v>1</v>
      </c>
      <c r="F1277" s="19">
        <v>90.53</v>
      </c>
      <c r="G1277">
        <v>0</v>
      </c>
      <c r="H1277">
        <v>1</v>
      </c>
      <c r="I1277" s="11">
        <f t="shared" si="20"/>
        <v>0</v>
      </c>
    </row>
    <row r="1278" spans="1:9" x14ac:dyDescent="0.2">
      <c r="A1278" s="15">
        <v>90.54</v>
      </c>
      <c r="B1278">
        <v>1</v>
      </c>
      <c r="D1278">
        <v>1</v>
      </c>
      <c r="F1278" s="19">
        <v>90.54</v>
      </c>
      <c r="G1278">
        <v>1</v>
      </c>
      <c r="H1278">
        <v>0</v>
      </c>
      <c r="I1278" s="11">
        <f t="shared" si="20"/>
        <v>1</v>
      </c>
    </row>
    <row r="1279" spans="1:9" x14ac:dyDescent="0.2">
      <c r="A1279" s="15">
        <v>90.55</v>
      </c>
      <c r="C1279">
        <v>2</v>
      </c>
      <c r="D1279">
        <v>2</v>
      </c>
      <c r="F1279" s="19">
        <v>90.55</v>
      </c>
      <c r="G1279">
        <v>0</v>
      </c>
      <c r="H1279">
        <v>2</v>
      </c>
      <c r="I1279" s="11">
        <f t="shared" si="20"/>
        <v>0</v>
      </c>
    </row>
    <row r="1280" spans="1:9" x14ac:dyDescent="0.2">
      <c r="A1280" s="15">
        <v>90.56</v>
      </c>
      <c r="C1280">
        <v>2</v>
      </c>
      <c r="D1280">
        <v>2</v>
      </c>
      <c r="F1280" s="19">
        <v>90.56</v>
      </c>
      <c r="G1280">
        <v>0</v>
      </c>
      <c r="H1280">
        <v>2</v>
      </c>
      <c r="I1280" s="11">
        <f t="shared" si="20"/>
        <v>0</v>
      </c>
    </row>
    <row r="1281" spans="1:9" x14ac:dyDescent="0.2">
      <c r="A1281" s="15">
        <v>90.6</v>
      </c>
      <c r="B1281">
        <v>5</v>
      </c>
      <c r="C1281">
        <v>9</v>
      </c>
      <c r="D1281">
        <v>14</v>
      </c>
      <c r="F1281" s="19">
        <v>90.6</v>
      </c>
      <c r="G1281">
        <v>5</v>
      </c>
      <c r="H1281">
        <v>9</v>
      </c>
      <c r="I1281" s="11">
        <f t="shared" si="20"/>
        <v>0.35714285714285715</v>
      </c>
    </row>
    <row r="1282" spans="1:9" x14ac:dyDescent="0.2">
      <c r="A1282" s="15">
        <v>90.63</v>
      </c>
      <c r="B1282">
        <v>1</v>
      </c>
      <c r="C1282">
        <v>1</v>
      </c>
      <c r="D1282">
        <v>2</v>
      </c>
      <c r="F1282" s="19">
        <v>90.63</v>
      </c>
      <c r="G1282">
        <v>1</v>
      </c>
      <c r="H1282">
        <v>1</v>
      </c>
      <c r="I1282" s="11">
        <f t="shared" si="20"/>
        <v>0.5</v>
      </c>
    </row>
    <row r="1283" spans="1:9" x14ac:dyDescent="0.2">
      <c r="A1283" s="15">
        <v>90.64</v>
      </c>
      <c r="C1283">
        <v>1</v>
      </c>
      <c r="D1283">
        <v>1</v>
      </c>
      <c r="F1283" s="19">
        <v>90.64</v>
      </c>
      <c r="G1283">
        <v>0</v>
      </c>
      <c r="H1283">
        <v>1</v>
      </c>
      <c r="I1283" s="11">
        <f t="shared" si="20"/>
        <v>0</v>
      </c>
    </row>
    <row r="1284" spans="1:9" x14ac:dyDescent="0.2">
      <c r="A1284" s="15">
        <v>90.65</v>
      </c>
      <c r="B1284">
        <v>3</v>
      </c>
      <c r="C1284">
        <v>1</v>
      </c>
      <c r="D1284">
        <v>4</v>
      </c>
      <c r="F1284" s="19">
        <v>90.65</v>
      </c>
      <c r="G1284">
        <v>3</v>
      </c>
      <c r="H1284">
        <v>1</v>
      </c>
      <c r="I1284" s="11">
        <f t="shared" ref="I1284:I1347" si="21">G1284/(G1284+H1284)</f>
        <v>0.75</v>
      </c>
    </row>
    <row r="1285" spans="1:9" x14ac:dyDescent="0.2">
      <c r="A1285" s="15">
        <v>90.67</v>
      </c>
      <c r="B1285">
        <v>2</v>
      </c>
      <c r="C1285">
        <v>43</v>
      </c>
      <c r="D1285">
        <v>45</v>
      </c>
      <c r="F1285" s="19">
        <v>90.67</v>
      </c>
      <c r="G1285">
        <v>2</v>
      </c>
      <c r="H1285">
        <v>43</v>
      </c>
      <c r="I1285" s="11">
        <f t="shared" si="21"/>
        <v>4.4444444444444446E-2</v>
      </c>
    </row>
    <row r="1286" spans="1:9" x14ac:dyDescent="0.2">
      <c r="A1286" s="15">
        <v>90.68</v>
      </c>
      <c r="C1286">
        <v>3</v>
      </c>
      <c r="D1286">
        <v>3</v>
      </c>
      <c r="F1286" s="19">
        <v>90.68</v>
      </c>
      <c r="G1286">
        <v>0</v>
      </c>
      <c r="H1286">
        <v>3</v>
      </c>
      <c r="I1286" s="11">
        <f t="shared" si="21"/>
        <v>0</v>
      </c>
    </row>
    <row r="1287" spans="1:9" x14ac:dyDescent="0.2">
      <c r="A1287" s="15">
        <v>90.71</v>
      </c>
      <c r="C1287">
        <v>2</v>
      </c>
      <c r="D1287">
        <v>2</v>
      </c>
      <c r="F1287" s="19">
        <v>90.71</v>
      </c>
      <c r="G1287">
        <v>0</v>
      </c>
      <c r="H1287">
        <v>2</v>
      </c>
      <c r="I1287" s="11">
        <f t="shared" si="21"/>
        <v>0</v>
      </c>
    </row>
    <row r="1288" spans="1:9" x14ac:dyDescent="0.2">
      <c r="A1288" s="15">
        <v>90.76</v>
      </c>
      <c r="C1288">
        <v>1</v>
      </c>
      <c r="D1288">
        <v>1</v>
      </c>
      <c r="F1288" s="19">
        <v>90.76</v>
      </c>
      <c r="G1288">
        <v>0</v>
      </c>
      <c r="H1288">
        <v>1</v>
      </c>
      <c r="I1288" s="11">
        <f t="shared" si="21"/>
        <v>0</v>
      </c>
    </row>
    <row r="1289" spans="1:9" x14ac:dyDescent="0.2">
      <c r="A1289" s="15">
        <v>90.78</v>
      </c>
      <c r="C1289">
        <v>6</v>
      </c>
      <c r="D1289">
        <v>6</v>
      </c>
      <c r="F1289" s="19">
        <v>90.78</v>
      </c>
      <c r="G1289">
        <v>0</v>
      </c>
      <c r="H1289">
        <v>6</v>
      </c>
      <c r="I1289" s="11">
        <f t="shared" si="21"/>
        <v>0</v>
      </c>
    </row>
    <row r="1290" spans="1:9" x14ac:dyDescent="0.2">
      <c r="A1290" s="15">
        <v>90.84</v>
      </c>
      <c r="C1290">
        <v>3</v>
      </c>
      <c r="D1290">
        <v>3</v>
      </c>
      <c r="F1290" s="19">
        <v>90.84</v>
      </c>
      <c r="G1290">
        <v>0</v>
      </c>
      <c r="H1290">
        <v>3</v>
      </c>
      <c r="I1290" s="11">
        <f t="shared" si="21"/>
        <v>0</v>
      </c>
    </row>
    <row r="1291" spans="1:9" x14ac:dyDescent="0.2">
      <c r="A1291" s="15">
        <v>90.86</v>
      </c>
      <c r="C1291">
        <v>1</v>
      </c>
      <c r="D1291">
        <v>1</v>
      </c>
      <c r="F1291" s="19">
        <v>90.86</v>
      </c>
      <c r="G1291">
        <v>0</v>
      </c>
      <c r="H1291">
        <v>1</v>
      </c>
      <c r="I1291" s="11">
        <f t="shared" si="21"/>
        <v>0</v>
      </c>
    </row>
    <row r="1292" spans="1:9" x14ac:dyDescent="0.2">
      <c r="A1292" s="15">
        <v>90.88</v>
      </c>
      <c r="C1292">
        <v>1</v>
      </c>
      <c r="D1292">
        <v>1</v>
      </c>
      <c r="F1292" s="19">
        <v>90.88</v>
      </c>
      <c r="G1292">
        <v>0</v>
      </c>
      <c r="H1292">
        <v>1</v>
      </c>
      <c r="I1292" s="11">
        <f t="shared" si="21"/>
        <v>0</v>
      </c>
    </row>
    <row r="1293" spans="1:9" x14ac:dyDescent="0.2">
      <c r="A1293" s="15">
        <v>90.9</v>
      </c>
      <c r="B1293">
        <v>54</v>
      </c>
      <c r="C1293">
        <v>52</v>
      </c>
      <c r="D1293">
        <v>106</v>
      </c>
      <c r="F1293" s="19">
        <v>90.9</v>
      </c>
      <c r="G1293">
        <v>54</v>
      </c>
      <c r="H1293">
        <v>52</v>
      </c>
      <c r="I1293" s="11">
        <f t="shared" si="21"/>
        <v>0.50943396226415094</v>
      </c>
    </row>
    <row r="1294" spans="1:9" x14ac:dyDescent="0.2">
      <c r="A1294" s="15">
        <v>90.95</v>
      </c>
      <c r="B1294">
        <v>104</v>
      </c>
      <c r="C1294">
        <v>178</v>
      </c>
      <c r="D1294">
        <v>282</v>
      </c>
      <c r="F1294" s="19">
        <v>90.95</v>
      </c>
      <c r="G1294">
        <v>104</v>
      </c>
      <c r="H1294">
        <v>178</v>
      </c>
      <c r="I1294" s="11">
        <f t="shared" si="21"/>
        <v>0.36879432624113473</v>
      </c>
    </row>
    <row r="1295" spans="1:9" x14ac:dyDescent="0.2">
      <c r="A1295" s="15">
        <v>90.96</v>
      </c>
      <c r="C1295">
        <v>2</v>
      </c>
      <c r="D1295">
        <v>2</v>
      </c>
      <c r="F1295" s="19">
        <v>90.96</v>
      </c>
      <c r="G1295">
        <v>0</v>
      </c>
      <c r="H1295">
        <v>2</v>
      </c>
      <c r="I1295" s="11">
        <f t="shared" si="21"/>
        <v>0</v>
      </c>
    </row>
    <row r="1296" spans="1:9" x14ac:dyDescent="0.2">
      <c r="A1296" s="15">
        <v>90.97</v>
      </c>
      <c r="C1296">
        <v>1</v>
      </c>
      <c r="D1296">
        <v>1</v>
      </c>
      <c r="F1296" s="19">
        <v>90.97</v>
      </c>
      <c r="G1296">
        <v>0</v>
      </c>
      <c r="H1296">
        <v>1</v>
      </c>
      <c r="I1296" s="11">
        <f t="shared" si="21"/>
        <v>0</v>
      </c>
    </row>
    <row r="1297" spans="1:9" x14ac:dyDescent="0.2">
      <c r="A1297" s="15">
        <v>90.98</v>
      </c>
      <c r="C1297">
        <v>4</v>
      </c>
      <c r="D1297">
        <v>4</v>
      </c>
      <c r="F1297" s="19">
        <v>90.98</v>
      </c>
      <c r="G1297">
        <v>0</v>
      </c>
      <c r="H1297">
        <v>4</v>
      </c>
      <c r="I1297" s="11">
        <f t="shared" si="21"/>
        <v>0</v>
      </c>
    </row>
    <row r="1298" spans="1:9" x14ac:dyDescent="0.2">
      <c r="A1298" s="15">
        <v>91</v>
      </c>
      <c r="B1298">
        <v>34</v>
      </c>
      <c r="C1298">
        <v>98</v>
      </c>
      <c r="D1298">
        <v>132</v>
      </c>
      <c r="F1298" s="19">
        <v>91</v>
      </c>
      <c r="G1298">
        <v>34</v>
      </c>
      <c r="H1298">
        <v>98</v>
      </c>
      <c r="I1298" s="11">
        <f t="shared" si="21"/>
        <v>0.25757575757575757</v>
      </c>
    </row>
    <row r="1299" spans="1:9" x14ac:dyDescent="0.2">
      <c r="A1299" s="15">
        <v>91.05</v>
      </c>
      <c r="C1299">
        <v>1</v>
      </c>
      <c r="D1299">
        <v>1</v>
      </c>
      <c r="F1299" s="19">
        <v>91.05</v>
      </c>
      <c r="G1299">
        <v>0</v>
      </c>
      <c r="H1299">
        <v>1</v>
      </c>
      <c r="I1299" s="11">
        <f t="shared" si="21"/>
        <v>0</v>
      </c>
    </row>
    <row r="1300" spans="1:9" x14ac:dyDescent="0.2">
      <c r="A1300" s="15">
        <v>91.1</v>
      </c>
      <c r="C1300">
        <v>1</v>
      </c>
      <c r="D1300">
        <v>1</v>
      </c>
      <c r="F1300" s="19">
        <v>91.1</v>
      </c>
      <c r="G1300">
        <v>0</v>
      </c>
      <c r="H1300">
        <v>1</v>
      </c>
      <c r="I1300" s="11">
        <f t="shared" si="21"/>
        <v>0</v>
      </c>
    </row>
    <row r="1301" spans="1:9" x14ac:dyDescent="0.2">
      <c r="A1301" s="15">
        <v>91.12</v>
      </c>
      <c r="C1301">
        <v>3</v>
      </c>
      <c r="D1301">
        <v>3</v>
      </c>
      <c r="F1301" s="19">
        <v>91.12</v>
      </c>
      <c r="G1301">
        <v>0</v>
      </c>
      <c r="H1301">
        <v>3</v>
      </c>
      <c r="I1301" s="11">
        <f t="shared" si="21"/>
        <v>0</v>
      </c>
    </row>
    <row r="1302" spans="1:9" x14ac:dyDescent="0.2">
      <c r="A1302" s="15">
        <v>91.13</v>
      </c>
      <c r="B1302">
        <v>2</v>
      </c>
      <c r="C1302">
        <v>2</v>
      </c>
      <c r="D1302">
        <v>4</v>
      </c>
      <c r="F1302" s="19">
        <v>91.13</v>
      </c>
      <c r="G1302">
        <v>2</v>
      </c>
      <c r="H1302">
        <v>2</v>
      </c>
      <c r="I1302" s="11">
        <f t="shared" si="21"/>
        <v>0.5</v>
      </c>
    </row>
    <row r="1303" spans="1:9" x14ac:dyDescent="0.2">
      <c r="A1303" s="15">
        <v>91.2</v>
      </c>
      <c r="B1303">
        <v>5</v>
      </c>
      <c r="C1303">
        <v>7</v>
      </c>
      <c r="D1303">
        <v>12</v>
      </c>
      <c r="F1303" s="19">
        <v>91.2</v>
      </c>
      <c r="G1303">
        <v>5</v>
      </c>
      <c r="H1303">
        <v>7</v>
      </c>
      <c r="I1303" s="11">
        <f t="shared" si="21"/>
        <v>0.41666666666666669</v>
      </c>
    </row>
    <row r="1304" spans="1:9" x14ac:dyDescent="0.2">
      <c r="A1304" s="15">
        <v>91.25</v>
      </c>
      <c r="B1304">
        <v>1</v>
      </c>
      <c r="C1304">
        <v>1</v>
      </c>
      <c r="D1304">
        <v>2</v>
      </c>
      <c r="F1304" s="19">
        <v>91.25</v>
      </c>
      <c r="G1304">
        <v>1</v>
      </c>
      <c r="H1304">
        <v>1</v>
      </c>
      <c r="I1304" s="11">
        <f t="shared" si="21"/>
        <v>0.5</v>
      </c>
    </row>
    <row r="1305" spans="1:9" x14ac:dyDescent="0.2">
      <c r="A1305" s="15">
        <v>91.26</v>
      </c>
      <c r="C1305">
        <v>1</v>
      </c>
      <c r="D1305">
        <v>1</v>
      </c>
      <c r="F1305" s="19">
        <v>91.26</v>
      </c>
      <c r="G1305">
        <v>0</v>
      </c>
      <c r="H1305">
        <v>1</v>
      </c>
      <c r="I1305" s="11">
        <f t="shared" si="21"/>
        <v>0</v>
      </c>
    </row>
    <row r="1306" spans="1:9" x14ac:dyDescent="0.2">
      <c r="A1306" s="15">
        <v>91.29</v>
      </c>
      <c r="C1306">
        <v>1</v>
      </c>
      <c r="D1306">
        <v>1</v>
      </c>
      <c r="F1306" s="19">
        <v>91.29</v>
      </c>
      <c r="G1306">
        <v>0</v>
      </c>
      <c r="H1306">
        <v>1</v>
      </c>
      <c r="I1306" s="11">
        <f t="shared" si="21"/>
        <v>0</v>
      </c>
    </row>
    <row r="1307" spans="1:9" x14ac:dyDescent="0.2">
      <c r="A1307" s="15">
        <v>91.3</v>
      </c>
      <c r="C1307">
        <v>1</v>
      </c>
      <c r="D1307">
        <v>1</v>
      </c>
      <c r="F1307" s="19">
        <v>91.3</v>
      </c>
      <c r="G1307">
        <v>0</v>
      </c>
      <c r="H1307">
        <v>1</v>
      </c>
      <c r="I1307" s="11">
        <f t="shared" si="21"/>
        <v>0</v>
      </c>
    </row>
    <row r="1308" spans="1:9" x14ac:dyDescent="0.2">
      <c r="A1308" s="15">
        <v>91.33</v>
      </c>
      <c r="C1308">
        <v>1</v>
      </c>
      <c r="D1308">
        <v>1</v>
      </c>
      <c r="F1308" s="19">
        <v>91.33</v>
      </c>
      <c r="G1308">
        <v>0</v>
      </c>
      <c r="H1308">
        <v>1</v>
      </c>
      <c r="I1308" s="11">
        <f t="shared" si="21"/>
        <v>0</v>
      </c>
    </row>
    <row r="1309" spans="1:9" x14ac:dyDescent="0.2">
      <c r="A1309" s="15">
        <v>91.36</v>
      </c>
      <c r="B1309">
        <v>1</v>
      </c>
      <c r="C1309">
        <v>1</v>
      </c>
      <c r="D1309">
        <v>2</v>
      </c>
      <c r="F1309" s="19">
        <v>91.36</v>
      </c>
      <c r="G1309">
        <v>1</v>
      </c>
      <c r="H1309">
        <v>1</v>
      </c>
      <c r="I1309" s="11">
        <f t="shared" si="21"/>
        <v>0.5</v>
      </c>
    </row>
    <row r="1310" spans="1:9" x14ac:dyDescent="0.2">
      <c r="A1310" s="15">
        <v>91.38</v>
      </c>
      <c r="B1310">
        <v>5</v>
      </c>
      <c r="C1310">
        <v>12</v>
      </c>
      <c r="D1310">
        <v>17</v>
      </c>
      <c r="F1310" s="19">
        <v>91.38</v>
      </c>
      <c r="G1310">
        <v>5</v>
      </c>
      <c r="H1310">
        <v>12</v>
      </c>
      <c r="I1310" s="11">
        <f t="shared" si="21"/>
        <v>0.29411764705882354</v>
      </c>
    </row>
    <row r="1311" spans="1:9" x14ac:dyDescent="0.2">
      <c r="A1311" s="15">
        <v>91.4</v>
      </c>
      <c r="B1311">
        <v>1</v>
      </c>
      <c r="D1311">
        <v>1</v>
      </c>
      <c r="F1311" s="19">
        <v>91.4</v>
      </c>
      <c r="G1311">
        <v>1</v>
      </c>
      <c r="H1311">
        <v>0</v>
      </c>
      <c r="I1311" s="11">
        <f t="shared" si="21"/>
        <v>1</v>
      </c>
    </row>
    <row r="1312" spans="1:9" x14ac:dyDescent="0.2">
      <c r="A1312" s="15">
        <v>91.43</v>
      </c>
      <c r="C1312">
        <v>1</v>
      </c>
      <c r="D1312">
        <v>1</v>
      </c>
      <c r="F1312" s="19">
        <v>91.43</v>
      </c>
      <c r="G1312">
        <v>0</v>
      </c>
      <c r="H1312">
        <v>1</v>
      </c>
      <c r="I1312" s="11">
        <f t="shared" si="21"/>
        <v>0</v>
      </c>
    </row>
    <row r="1313" spans="1:9" x14ac:dyDescent="0.2">
      <c r="A1313" s="15">
        <v>91.44</v>
      </c>
      <c r="B1313">
        <v>2</v>
      </c>
      <c r="C1313">
        <v>2</v>
      </c>
      <c r="D1313">
        <v>4</v>
      </c>
      <c r="F1313" s="19">
        <v>91.44</v>
      </c>
      <c r="G1313">
        <v>2</v>
      </c>
      <c r="H1313">
        <v>2</v>
      </c>
      <c r="I1313" s="11">
        <f t="shared" si="21"/>
        <v>0.5</v>
      </c>
    </row>
    <row r="1314" spans="1:9" x14ac:dyDescent="0.2">
      <c r="A1314" s="15">
        <v>91.45</v>
      </c>
      <c r="C1314">
        <v>7</v>
      </c>
      <c r="D1314">
        <v>7</v>
      </c>
      <c r="F1314" s="19">
        <v>91.45</v>
      </c>
      <c r="G1314">
        <v>0</v>
      </c>
      <c r="H1314">
        <v>7</v>
      </c>
      <c r="I1314" s="11">
        <f t="shared" si="21"/>
        <v>0</v>
      </c>
    </row>
    <row r="1315" spans="1:9" x14ac:dyDescent="0.2">
      <c r="A1315" s="15">
        <v>91.47</v>
      </c>
      <c r="C1315">
        <v>2</v>
      </c>
      <c r="D1315">
        <v>2</v>
      </c>
      <c r="F1315" s="19">
        <v>91.47</v>
      </c>
      <c r="G1315">
        <v>0</v>
      </c>
      <c r="H1315">
        <v>2</v>
      </c>
      <c r="I1315" s="11">
        <f t="shared" si="21"/>
        <v>0</v>
      </c>
    </row>
    <row r="1316" spans="1:9" x14ac:dyDescent="0.2">
      <c r="A1316" s="15">
        <v>91.48</v>
      </c>
      <c r="B1316">
        <v>1</v>
      </c>
      <c r="C1316">
        <v>19</v>
      </c>
      <c r="D1316">
        <v>20</v>
      </c>
      <c r="F1316" s="19">
        <v>91.48</v>
      </c>
      <c r="G1316">
        <v>1</v>
      </c>
      <c r="H1316">
        <v>19</v>
      </c>
      <c r="I1316" s="11">
        <f t="shared" si="21"/>
        <v>0.05</v>
      </c>
    </row>
    <row r="1317" spans="1:9" x14ac:dyDescent="0.2">
      <c r="A1317" s="15">
        <v>91.5</v>
      </c>
      <c r="B1317">
        <v>7</v>
      </c>
      <c r="C1317">
        <v>8</v>
      </c>
      <c r="D1317">
        <v>15</v>
      </c>
      <c r="F1317" s="19">
        <v>91.5</v>
      </c>
      <c r="G1317">
        <v>7</v>
      </c>
      <c r="H1317">
        <v>8</v>
      </c>
      <c r="I1317" s="11">
        <f t="shared" si="21"/>
        <v>0.46666666666666667</v>
      </c>
    </row>
    <row r="1318" spans="1:9" x14ac:dyDescent="0.2">
      <c r="A1318" s="15">
        <v>91.51</v>
      </c>
      <c r="B1318">
        <v>1</v>
      </c>
      <c r="C1318">
        <v>1</v>
      </c>
      <c r="D1318">
        <v>2</v>
      </c>
      <c r="F1318" s="19">
        <v>91.51</v>
      </c>
      <c r="G1318">
        <v>1</v>
      </c>
      <c r="H1318">
        <v>1</v>
      </c>
      <c r="I1318" s="11">
        <f t="shared" si="21"/>
        <v>0.5</v>
      </c>
    </row>
    <row r="1319" spans="1:9" x14ac:dyDescent="0.2">
      <c r="A1319" s="15">
        <v>91.58</v>
      </c>
      <c r="C1319">
        <v>1</v>
      </c>
      <c r="D1319">
        <v>1</v>
      </c>
      <c r="F1319" s="19">
        <v>91.58</v>
      </c>
      <c r="G1319">
        <v>0</v>
      </c>
      <c r="H1319">
        <v>1</v>
      </c>
      <c r="I1319" s="11">
        <f t="shared" si="21"/>
        <v>0</v>
      </c>
    </row>
    <row r="1320" spans="1:9" x14ac:dyDescent="0.2">
      <c r="A1320" s="15">
        <v>91.59</v>
      </c>
      <c r="C1320">
        <v>1</v>
      </c>
      <c r="D1320">
        <v>1</v>
      </c>
      <c r="F1320" s="19">
        <v>91.59</v>
      </c>
      <c r="G1320">
        <v>0</v>
      </c>
      <c r="H1320">
        <v>1</v>
      </c>
      <c r="I1320" s="11">
        <f t="shared" si="21"/>
        <v>0</v>
      </c>
    </row>
    <row r="1321" spans="1:9" x14ac:dyDescent="0.2">
      <c r="A1321" s="15">
        <v>91.6</v>
      </c>
      <c r="C1321">
        <v>7</v>
      </c>
      <c r="D1321">
        <v>7</v>
      </c>
      <c r="F1321" s="19">
        <v>91.6</v>
      </c>
      <c r="G1321">
        <v>0</v>
      </c>
      <c r="H1321">
        <v>7</v>
      </c>
      <c r="I1321" s="11">
        <f t="shared" si="21"/>
        <v>0</v>
      </c>
    </row>
    <row r="1322" spans="1:9" x14ac:dyDescent="0.2">
      <c r="A1322" s="15">
        <v>91.63</v>
      </c>
      <c r="B1322">
        <v>1</v>
      </c>
      <c r="C1322">
        <v>6</v>
      </c>
      <c r="D1322">
        <v>7</v>
      </c>
      <c r="F1322" s="19">
        <v>91.63</v>
      </c>
      <c r="G1322">
        <v>1</v>
      </c>
      <c r="H1322">
        <v>6</v>
      </c>
      <c r="I1322" s="11">
        <f t="shared" si="21"/>
        <v>0.14285714285714285</v>
      </c>
    </row>
    <row r="1323" spans="1:9" x14ac:dyDescent="0.2">
      <c r="A1323" s="15">
        <v>91.67</v>
      </c>
      <c r="C1323">
        <v>5</v>
      </c>
      <c r="D1323">
        <v>5</v>
      </c>
      <c r="F1323" s="19">
        <v>91.67</v>
      </c>
      <c r="G1323">
        <v>0</v>
      </c>
      <c r="H1323">
        <v>5</v>
      </c>
      <c r="I1323" s="11">
        <f t="shared" si="21"/>
        <v>0</v>
      </c>
    </row>
    <row r="1324" spans="1:9" x14ac:dyDescent="0.2">
      <c r="A1324" s="15">
        <v>91.68</v>
      </c>
      <c r="B1324">
        <v>2</v>
      </c>
      <c r="C1324">
        <v>1</v>
      </c>
      <c r="D1324">
        <v>3</v>
      </c>
      <c r="F1324" s="19">
        <v>91.68</v>
      </c>
      <c r="G1324">
        <v>2</v>
      </c>
      <c r="H1324">
        <v>1</v>
      </c>
      <c r="I1324" s="11">
        <f t="shared" si="21"/>
        <v>0.66666666666666663</v>
      </c>
    </row>
    <row r="1325" spans="1:9" x14ac:dyDescent="0.2">
      <c r="A1325" s="15">
        <v>91.69</v>
      </c>
      <c r="B1325">
        <v>2</v>
      </c>
      <c r="D1325">
        <v>2</v>
      </c>
      <c r="F1325" s="19">
        <v>91.69</v>
      </c>
      <c r="G1325">
        <v>2</v>
      </c>
      <c r="H1325">
        <v>0</v>
      </c>
      <c r="I1325" s="11">
        <f t="shared" si="21"/>
        <v>1</v>
      </c>
    </row>
    <row r="1326" spans="1:9" x14ac:dyDescent="0.2">
      <c r="A1326" s="15">
        <v>91.7</v>
      </c>
      <c r="C1326">
        <v>1</v>
      </c>
      <c r="D1326">
        <v>1</v>
      </c>
      <c r="F1326" s="19">
        <v>91.7</v>
      </c>
      <c r="G1326">
        <v>0</v>
      </c>
      <c r="H1326">
        <v>1</v>
      </c>
      <c r="I1326" s="11">
        <f t="shared" si="21"/>
        <v>0</v>
      </c>
    </row>
    <row r="1327" spans="1:9" x14ac:dyDescent="0.2">
      <c r="A1327" s="15">
        <v>91.73</v>
      </c>
      <c r="C1327">
        <v>1</v>
      </c>
      <c r="D1327">
        <v>1</v>
      </c>
      <c r="F1327" s="19">
        <v>91.73</v>
      </c>
      <c r="G1327">
        <v>0</v>
      </c>
      <c r="H1327">
        <v>1</v>
      </c>
      <c r="I1327" s="11">
        <f t="shared" si="21"/>
        <v>0</v>
      </c>
    </row>
    <row r="1328" spans="1:9" x14ac:dyDescent="0.2">
      <c r="A1328" s="15">
        <v>91.79</v>
      </c>
      <c r="B1328">
        <v>1</v>
      </c>
      <c r="D1328">
        <v>1</v>
      </c>
      <c r="F1328" s="19">
        <v>91.79</v>
      </c>
      <c r="G1328">
        <v>1</v>
      </c>
      <c r="H1328">
        <v>0</v>
      </c>
      <c r="I1328" s="11">
        <f t="shared" si="21"/>
        <v>1</v>
      </c>
    </row>
    <row r="1329" spans="1:9" x14ac:dyDescent="0.2">
      <c r="A1329" s="15">
        <v>91.8</v>
      </c>
      <c r="B1329">
        <v>8</v>
      </c>
      <c r="C1329">
        <v>9</v>
      </c>
      <c r="D1329">
        <v>17</v>
      </c>
      <c r="F1329" s="19">
        <v>91.8</v>
      </c>
      <c r="G1329">
        <v>8</v>
      </c>
      <c r="H1329">
        <v>9</v>
      </c>
      <c r="I1329" s="11">
        <f t="shared" si="21"/>
        <v>0.47058823529411764</v>
      </c>
    </row>
    <row r="1330" spans="1:9" x14ac:dyDescent="0.2">
      <c r="A1330" s="15">
        <v>91.83</v>
      </c>
      <c r="C1330">
        <v>1</v>
      </c>
      <c r="D1330">
        <v>1</v>
      </c>
      <c r="F1330" s="19">
        <v>91.83</v>
      </c>
      <c r="G1330">
        <v>0</v>
      </c>
      <c r="H1330">
        <v>1</v>
      </c>
      <c r="I1330" s="11">
        <f t="shared" si="21"/>
        <v>0</v>
      </c>
    </row>
    <row r="1331" spans="1:9" x14ac:dyDescent="0.2">
      <c r="A1331" s="15">
        <v>91.89</v>
      </c>
      <c r="C1331">
        <v>1</v>
      </c>
      <c r="D1331">
        <v>1</v>
      </c>
      <c r="F1331" s="19">
        <v>91.89</v>
      </c>
      <c r="G1331">
        <v>0</v>
      </c>
      <c r="H1331">
        <v>1</v>
      </c>
      <c r="I1331" s="11">
        <f t="shared" si="21"/>
        <v>0</v>
      </c>
    </row>
    <row r="1332" spans="1:9" x14ac:dyDescent="0.2">
      <c r="A1332" s="15">
        <v>91.9</v>
      </c>
      <c r="C1332">
        <v>2</v>
      </c>
      <c r="D1332">
        <v>2</v>
      </c>
      <c r="F1332" s="19">
        <v>91.9</v>
      </c>
      <c r="G1332">
        <v>0</v>
      </c>
      <c r="H1332">
        <v>2</v>
      </c>
      <c r="I1332" s="11">
        <f t="shared" si="21"/>
        <v>0</v>
      </c>
    </row>
    <row r="1333" spans="1:9" x14ac:dyDescent="0.2">
      <c r="A1333" s="15">
        <v>91.93</v>
      </c>
      <c r="B1333">
        <v>2</v>
      </c>
      <c r="D1333">
        <v>2</v>
      </c>
      <c r="F1333" s="19">
        <v>91.93</v>
      </c>
      <c r="G1333">
        <v>2</v>
      </c>
      <c r="H1333">
        <v>0</v>
      </c>
      <c r="I1333" s="11">
        <f t="shared" si="21"/>
        <v>1</v>
      </c>
    </row>
    <row r="1334" spans="1:9" x14ac:dyDescent="0.2">
      <c r="A1334" s="15">
        <v>91.95</v>
      </c>
      <c r="B1334">
        <v>1</v>
      </c>
      <c r="D1334">
        <v>1</v>
      </c>
      <c r="F1334" s="19">
        <v>91.95</v>
      </c>
      <c r="G1334">
        <v>1</v>
      </c>
      <c r="H1334">
        <v>0</v>
      </c>
      <c r="I1334" s="11">
        <f t="shared" si="21"/>
        <v>1</v>
      </c>
    </row>
    <row r="1335" spans="1:9" x14ac:dyDescent="0.2">
      <c r="A1335" s="15">
        <v>91.96</v>
      </c>
      <c r="C1335">
        <v>1</v>
      </c>
      <c r="D1335">
        <v>1</v>
      </c>
      <c r="F1335" s="19">
        <v>91.96</v>
      </c>
      <c r="G1335">
        <v>0</v>
      </c>
      <c r="H1335">
        <v>1</v>
      </c>
      <c r="I1335" s="11">
        <f t="shared" si="21"/>
        <v>0</v>
      </c>
    </row>
    <row r="1336" spans="1:9" x14ac:dyDescent="0.2">
      <c r="A1336" s="15">
        <v>91.98</v>
      </c>
      <c r="C1336">
        <v>1</v>
      </c>
      <c r="D1336">
        <v>1</v>
      </c>
      <c r="F1336" s="19">
        <v>91.98</v>
      </c>
      <c r="G1336">
        <v>0</v>
      </c>
      <c r="H1336">
        <v>1</v>
      </c>
      <c r="I1336" s="11">
        <f t="shared" si="21"/>
        <v>0</v>
      </c>
    </row>
    <row r="1337" spans="1:9" x14ac:dyDescent="0.2">
      <c r="A1337" s="15">
        <v>92</v>
      </c>
      <c r="B1337">
        <v>4</v>
      </c>
      <c r="C1337">
        <v>33</v>
      </c>
      <c r="D1337">
        <v>37</v>
      </c>
      <c r="F1337" s="19">
        <v>92</v>
      </c>
      <c r="G1337">
        <v>4</v>
      </c>
      <c r="H1337">
        <v>33</v>
      </c>
      <c r="I1337" s="11">
        <f t="shared" si="21"/>
        <v>0.10810810810810811</v>
      </c>
    </row>
    <row r="1338" spans="1:9" x14ac:dyDescent="0.2">
      <c r="A1338" s="15">
        <v>92.01</v>
      </c>
      <c r="C1338">
        <v>1</v>
      </c>
      <c r="D1338">
        <v>1</v>
      </c>
      <c r="F1338" s="19">
        <v>92.01</v>
      </c>
      <c r="G1338">
        <v>0</v>
      </c>
      <c r="H1338">
        <v>1</v>
      </c>
      <c r="I1338" s="11">
        <f t="shared" si="21"/>
        <v>0</v>
      </c>
    </row>
    <row r="1339" spans="1:9" x14ac:dyDescent="0.2">
      <c r="A1339" s="15">
        <v>92.02</v>
      </c>
      <c r="C1339">
        <v>1</v>
      </c>
      <c r="D1339">
        <v>1</v>
      </c>
      <c r="F1339" s="19">
        <v>92.02</v>
      </c>
      <c r="G1339">
        <v>0</v>
      </c>
      <c r="H1339">
        <v>1</v>
      </c>
      <c r="I1339" s="11">
        <f t="shared" si="21"/>
        <v>0</v>
      </c>
    </row>
    <row r="1340" spans="1:9" x14ac:dyDescent="0.2">
      <c r="A1340" s="15">
        <v>92.03</v>
      </c>
      <c r="C1340">
        <v>1</v>
      </c>
      <c r="D1340">
        <v>1</v>
      </c>
      <c r="F1340" s="19">
        <v>92.03</v>
      </c>
      <c r="G1340">
        <v>0</v>
      </c>
      <c r="H1340">
        <v>1</v>
      </c>
      <c r="I1340" s="11">
        <f t="shared" si="21"/>
        <v>0</v>
      </c>
    </row>
    <row r="1341" spans="1:9" x14ac:dyDescent="0.2">
      <c r="A1341" s="15">
        <v>92.08</v>
      </c>
      <c r="C1341">
        <v>2</v>
      </c>
      <c r="D1341">
        <v>2</v>
      </c>
      <c r="F1341" s="19">
        <v>92.08</v>
      </c>
      <c r="G1341">
        <v>0</v>
      </c>
      <c r="H1341">
        <v>2</v>
      </c>
      <c r="I1341" s="11">
        <f t="shared" si="21"/>
        <v>0</v>
      </c>
    </row>
    <row r="1342" spans="1:9" x14ac:dyDescent="0.2">
      <c r="A1342" s="15">
        <v>92.1</v>
      </c>
      <c r="C1342">
        <v>1</v>
      </c>
      <c r="D1342">
        <v>1</v>
      </c>
      <c r="F1342" s="19">
        <v>92.1</v>
      </c>
      <c r="G1342">
        <v>0</v>
      </c>
      <c r="H1342">
        <v>1</v>
      </c>
      <c r="I1342" s="11">
        <f t="shared" si="21"/>
        <v>0</v>
      </c>
    </row>
    <row r="1343" spans="1:9" x14ac:dyDescent="0.2">
      <c r="A1343" s="15">
        <v>92.11</v>
      </c>
      <c r="C1343">
        <v>1</v>
      </c>
      <c r="D1343">
        <v>1</v>
      </c>
      <c r="F1343" s="19">
        <v>92.11</v>
      </c>
      <c r="G1343">
        <v>0</v>
      </c>
      <c r="H1343">
        <v>1</v>
      </c>
      <c r="I1343" s="11">
        <f t="shared" si="21"/>
        <v>0</v>
      </c>
    </row>
    <row r="1344" spans="1:9" x14ac:dyDescent="0.2">
      <c r="A1344" s="15">
        <v>92.12</v>
      </c>
      <c r="B1344">
        <v>1</v>
      </c>
      <c r="D1344">
        <v>1</v>
      </c>
      <c r="F1344" s="19">
        <v>92.12</v>
      </c>
      <c r="G1344">
        <v>1</v>
      </c>
      <c r="H1344">
        <v>0</v>
      </c>
      <c r="I1344" s="11">
        <f t="shared" si="21"/>
        <v>1</v>
      </c>
    </row>
    <row r="1345" spans="1:9" x14ac:dyDescent="0.2">
      <c r="A1345" s="15">
        <v>92.16</v>
      </c>
      <c r="C1345">
        <v>1</v>
      </c>
      <c r="D1345">
        <v>1</v>
      </c>
      <c r="F1345" s="19">
        <v>92.16</v>
      </c>
      <c r="G1345">
        <v>0</v>
      </c>
      <c r="H1345">
        <v>1</v>
      </c>
      <c r="I1345" s="11">
        <f t="shared" si="21"/>
        <v>0</v>
      </c>
    </row>
    <row r="1346" spans="1:9" x14ac:dyDescent="0.2">
      <c r="A1346" s="15">
        <v>92.17</v>
      </c>
      <c r="C1346">
        <v>5</v>
      </c>
      <c r="D1346">
        <v>5</v>
      </c>
      <c r="F1346" s="19">
        <v>92.17</v>
      </c>
      <c r="G1346">
        <v>0</v>
      </c>
      <c r="H1346">
        <v>5</v>
      </c>
      <c r="I1346" s="11">
        <f t="shared" si="21"/>
        <v>0</v>
      </c>
    </row>
    <row r="1347" spans="1:9" x14ac:dyDescent="0.2">
      <c r="A1347" s="15">
        <v>92.23</v>
      </c>
      <c r="C1347">
        <v>1</v>
      </c>
      <c r="D1347">
        <v>1</v>
      </c>
      <c r="F1347" s="19">
        <v>92.23</v>
      </c>
      <c r="G1347">
        <v>0</v>
      </c>
      <c r="H1347">
        <v>1</v>
      </c>
      <c r="I1347" s="11">
        <f t="shared" si="21"/>
        <v>0</v>
      </c>
    </row>
    <row r="1348" spans="1:9" x14ac:dyDescent="0.2">
      <c r="A1348" s="15">
        <v>92.25</v>
      </c>
      <c r="B1348">
        <v>1</v>
      </c>
      <c r="C1348">
        <v>2</v>
      </c>
      <c r="D1348">
        <v>3</v>
      </c>
      <c r="F1348" s="19">
        <v>92.25</v>
      </c>
      <c r="G1348">
        <v>1</v>
      </c>
      <c r="H1348">
        <v>2</v>
      </c>
      <c r="I1348" s="11">
        <f t="shared" ref="I1348:I1411" si="22">G1348/(G1348+H1348)</f>
        <v>0.33333333333333331</v>
      </c>
    </row>
    <row r="1349" spans="1:9" x14ac:dyDescent="0.2">
      <c r="A1349" s="15">
        <v>92.28</v>
      </c>
      <c r="B1349">
        <v>4</v>
      </c>
      <c r="C1349">
        <v>10</v>
      </c>
      <c r="D1349">
        <v>14</v>
      </c>
      <c r="F1349" s="19">
        <v>92.28</v>
      </c>
      <c r="G1349">
        <v>4</v>
      </c>
      <c r="H1349">
        <v>10</v>
      </c>
      <c r="I1349" s="11">
        <f t="shared" si="22"/>
        <v>0.2857142857142857</v>
      </c>
    </row>
    <row r="1350" spans="1:9" x14ac:dyDescent="0.2">
      <c r="A1350" s="15">
        <v>92.29</v>
      </c>
      <c r="B1350">
        <v>1</v>
      </c>
      <c r="C1350">
        <v>1</v>
      </c>
      <c r="D1350">
        <v>2</v>
      </c>
      <c r="F1350" s="19">
        <v>92.29</v>
      </c>
      <c r="G1350">
        <v>1</v>
      </c>
      <c r="H1350">
        <v>1</v>
      </c>
      <c r="I1350" s="11">
        <f t="shared" si="22"/>
        <v>0.5</v>
      </c>
    </row>
    <row r="1351" spans="1:9" x14ac:dyDescent="0.2">
      <c r="A1351" s="15">
        <v>92.31</v>
      </c>
      <c r="B1351">
        <v>2</v>
      </c>
      <c r="D1351">
        <v>2</v>
      </c>
      <c r="F1351" s="19">
        <v>92.31</v>
      </c>
      <c r="G1351">
        <v>2</v>
      </c>
      <c r="H1351">
        <v>0</v>
      </c>
      <c r="I1351" s="11">
        <f t="shared" si="22"/>
        <v>1</v>
      </c>
    </row>
    <row r="1352" spans="1:9" x14ac:dyDescent="0.2">
      <c r="A1352" s="15">
        <v>92.33</v>
      </c>
      <c r="C1352">
        <v>1</v>
      </c>
      <c r="D1352">
        <v>1</v>
      </c>
      <c r="F1352" s="19">
        <v>92.33</v>
      </c>
      <c r="G1352">
        <v>0</v>
      </c>
      <c r="H1352">
        <v>1</v>
      </c>
      <c r="I1352" s="11">
        <f t="shared" si="22"/>
        <v>0</v>
      </c>
    </row>
    <row r="1353" spans="1:9" x14ac:dyDescent="0.2">
      <c r="A1353" s="15">
        <v>92.35</v>
      </c>
      <c r="C1353">
        <v>1</v>
      </c>
      <c r="D1353">
        <v>1</v>
      </c>
      <c r="F1353" s="19">
        <v>92.35</v>
      </c>
      <c r="G1353">
        <v>0</v>
      </c>
      <c r="H1353">
        <v>1</v>
      </c>
      <c r="I1353" s="11">
        <f t="shared" si="22"/>
        <v>0</v>
      </c>
    </row>
    <row r="1354" spans="1:9" x14ac:dyDescent="0.2">
      <c r="A1354" s="15">
        <v>92.4</v>
      </c>
      <c r="B1354">
        <v>1</v>
      </c>
      <c r="C1354">
        <v>16</v>
      </c>
      <c r="D1354">
        <v>17</v>
      </c>
      <c r="F1354" s="19">
        <v>92.4</v>
      </c>
      <c r="G1354">
        <v>1</v>
      </c>
      <c r="H1354">
        <v>16</v>
      </c>
      <c r="I1354" s="11">
        <f t="shared" si="22"/>
        <v>5.8823529411764705E-2</v>
      </c>
    </row>
    <row r="1355" spans="1:9" x14ac:dyDescent="0.2">
      <c r="A1355" s="15">
        <v>92.43</v>
      </c>
      <c r="C1355">
        <v>3</v>
      </c>
      <c r="D1355">
        <v>3</v>
      </c>
      <c r="F1355" s="19">
        <v>92.43</v>
      </c>
      <c r="G1355">
        <v>0</v>
      </c>
      <c r="H1355">
        <v>3</v>
      </c>
      <c r="I1355" s="11">
        <f t="shared" si="22"/>
        <v>0</v>
      </c>
    </row>
    <row r="1356" spans="1:9" x14ac:dyDescent="0.2">
      <c r="A1356" s="15">
        <v>92.48</v>
      </c>
      <c r="B1356">
        <v>1</v>
      </c>
      <c r="C1356">
        <v>1</v>
      </c>
      <c r="D1356">
        <v>2</v>
      </c>
      <c r="F1356" s="19">
        <v>92.48</v>
      </c>
      <c r="G1356">
        <v>1</v>
      </c>
      <c r="H1356">
        <v>1</v>
      </c>
      <c r="I1356" s="11">
        <f t="shared" si="22"/>
        <v>0.5</v>
      </c>
    </row>
    <row r="1357" spans="1:9" x14ac:dyDescent="0.2">
      <c r="A1357" s="15">
        <v>92.5</v>
      </c>
      <c r="B1357">
        <v>1</v>
      </c>
      <c r="C1357">
        <v>3</v>
      </c>
      <c r="D1357">
        <v>4</v>
      </c>
      <c r="F1357" s="19">
        <v>92.5</v>
      </c>
      <c r="G1357">
        <v>1</v>
      </c>
      <c r="H1357">
        <v>3</v>
      </c>
      <c r="I1357" s="11">
        <f t="shared" si="22"/>
        <v>0.25</v>
      </c>
    </row>
    <row r="1358" spans="1:9" x14ac:dyDescent="0.2">
      <c r="A1358" s="15">
        <v>92.51</v>
      </c>
      <c r="C1358">
        <v>1</v>
      </c>
      <c r="D1358">
        <v>1</v>
      </c>
      <c r="F1358" s="19">
        <v>92.51</v>
      </c>
      <c r="G1358">
        <v>0</v>
      </c>
      <c r="H1358">
        <v>1</v>
      </c>
      <c r="I1358" s="11">
        <f t="shared" si="22"/>
        <v>0</v>
      </c>
    </row>
    <row r="1359" spans="1:9" x14ac:dyDescent="0.2">
      <c r="A1359" s="15">
        <v>92.53</v>
      </c>
      <c r="B1359">
        <v>1</v>
      </c>
      <c r="D1359">
        <v>1</v>
      </c>
      <c r="F1359" s="19">
        <v>92.53</v>
      </c>
      <c r="G1359">
        <v>1</v>
      </c>
      <c r="H1359">
        <v>0</v>
      </c>
      <c r="I1359" s="11">
        <f t="shared" si="22"/>
        <v>1</v>
      </c>
    </row>
    <row r="1360" spans="1:9" x14ac:dyDescent="0.2">
      <c r="A1360" s="15">
        <v>92.54</v>
      </c>
      <c r="C1360">
        <v>1</v>
      </c>
      <c r="D1360">
        <v>1</v>
      </c>
      <c r="F1360" s="19">
        <v>92.54</v>
      </c>
      <c r="G1360">
        <v>0</v>
      </c>
      <c r="H1360">
        <v>1</v>
      </c>
      <c r="I1360" s="11">
        <f t="shared" si="22"/>
        <v>0</v>
      </c>
    </row>
    <row r="1361" spans="1:9" x14ac:dyDescent="0.2">
      <c r="A1361" s="15">
        <v>92.55</v>
      </c>
      <c r="B1361">
        <v>1</v>
      </c>
      <c r="C1361">
        <v>3</v>
      </c>
      <c r="D1361">
        <v>4</v>
      </c>
      <c r="F1361" s="19">
        <v>92.55</v>
      </c>
      <c r="G1361">
        <v>1</v>
      </c>
      <c r="H1361">
        <v>3</v>
      </c>
      <c r="I1361" s="11">
        <f t="shared" si="22"/>
        <v>0.25</v>
      </c>
    </row>
    <row r="1362" spans="1:9" x14ac:dyDescent="0.2">
      <c r="A1362" s="15">
        <v>92.58</v>
      </c>
      <c r="C1362">
        <v>2</v>
      </c>
      <c r="D1362">
        <v>2</v>
      </c>
      <c r="F1362" s="19">
        <v>92.58</v>
      </c>
      <c r="G1362">
        <v>0</v>
      </c>
      <c r="H1362">
        <v>2</v>
      </c>
      <c r="I1362" s="11">
        <f t="shared" si="22"/>
        <v>0</v>
      </c>
    </row>
    <row r="1363" spans="1:9" x14ac:dyDescent="0.2">
      <c r="A1363" s="15">
        <v>92.6</v>
      </c>
      <c r="B1363">
        <v>1</v>
      </c>
      <c r="D1363">
        <v>1</v>
      </c>
      <c r="F1363" s="19">
        <v>92.6</v>
      </c>
      <c r="G1363">
        <v>1</v>
      </c>
      <c r="H1363">
        <v>0</v>
      </c>
      <c r="I1363" s="11">
        <f t="shared" si="22"/>
        <v>1</v>
      </c>
    </row>
    <row r="1364" spans="1:9" x14ac:dyDescent="0.2">
      <c r="A1364" s="15">
        <v>92.63</v>
      </c>
      <c r="B1364">
        <v>1</v>
      </c>
      <c r="D1364">
        <v>1</v>
      </c>
      <c r="F1364" s="19">
        <v>92.63</v>
      </c>
      <c r="G1364">
        <v>1</v>
      </c>
      <c r="H1364">
        <v>0</v>
      </c>
      <c r="I1364" s="11">
        <f t="shared" si="22"/>
        <v>1</v>
      </c>
    </row>
    <row r="1365" spans="1:9" x14ac:dyDescent="0.2">
      <c r="A1365" s="15">
        <v>92.65</v>
      </c>
      <c r="B1365">
        <v>6</v>
      </c>
      <c r="C1365">
        <v>20</v>
      </c>
      <c r="D1365">
        <v>26</v>
      </c>
      <c r="F1365" s="19">
        <v>92.65</v>
      </c>
      <c r="G1365">
        <v>6</v>
      </c>
      <c r="H1365">
        <v>20</v>
      </c>
      <c r="I1365" s="11">
        <f t="shared" si="22"/>
        <v>0.23076923076923078</v>
      </c>
    </row>
    <row r="1366" spans="1:9" x14ac:dyDescent="0.2">
      <c r="A1366" s="15">
        <v>92.66</v>
      </c>
      <c r="C1366">
        <v>1</v>
      </c>
      <c r="D1366">
        <v>1</v>
      </c>
      <c r="F1366" s="19">
        <v>92.66</v>
      </c>
      <c r="G1366">
        <v>0</v>
      </c>
      <c r="H1366">
        <v>1</v>
      </c>
      <c r="I1366" s="11">
        <f t="shared" si="22"/>
        <v>0</v>
      </c>
    </row>
    <row r="1367" spans="1:9" x14ac:dyDescent="0.2">
      <c r="A1367" s="15">
        <v>92.67</v>
      </c>
      <c r="C1367">
        <v>6</v>
      </c>
      <c r="D1367">
        <v>6</v>
      </c>
      <c r="F1367" s="19">
        <v>92.67</v>
      </c>
      <c r="G1367">
        <v>0</v>
      </c>
      <c r="H1367">
        <v>6</v>
      </c>
      <c r="I1367" s="11">
        <f t="shared" si="22"/>
        <v>0</v>
      </c>
    </row>
    <row r="1368" spans="1:9" x14ac:dyDescent="0.2">
      <c r="A1368" s="15">
        <v>92.7</v>
      </c>
      <c r="B1368">
        <v>3</v>
      </c>
      <c r="C1368">
        <v>2</v>
      </c>
      <c r="D1368">
        <v>5</v>
      </c>
      <c r="F1368" s="19">
        <v>92.7</v>
      </c>
      <c r="G1368">
        <v>3</v>
      </c>
      <c r="H1368">
        <v>2</v>
      </c>
      <c r="I1368" s="11">
        <f t="shared" si="22"/>
        <v>0.6</v>
      </c>
    </row>
    <row r="1369" spans="1:9" x14ac:dyDescent="0.2">
      <c r="A1369" s="15">
        <v>92.75</v>
      </c>
      <c r="C1369">
        <v>1</v>
      </c>
      <c r="D1369">
        <v>1</v>
      </c>
      <c r="F1369" s="19">
        <v>92.75</v>
      </c>
      <c r="G1369">
        <v>0</v>
      </c>
      <c r="H1369">
        <v>1</v>
      </c>
      <c r="I1369" s="11">
        <f t="shared" si="22"/>
        <v>0</v>
      </c>
    </row>
    <row r="1370" spans="1:9" x14ac:dyDescent="0.2">
      <c r="A1370" s="15">
        <v>92.76</v>
      </c>
      <c r="C1370">
        <v>1</v>
      </c>
      <c r="D1370">
        <v>1</v>
      </c>
      <c r="F1370" s="19">
        <v>92.76</v>
      </c>
      <c r="G1370">
        <v>0</v>
      </c>
      <c r="H1370">
        <v>1</v>
      </c>
      <c r="I1370" s="11">
        <f t="shared" si="22"/>
        <v>0</v>
      </c>
    </row>
    <row r="1371" spans="1:9" x14ac:dyDescent="0.2">
      <c r="A1371" s="15">
        <v>92.8</v>
      </c>
      <c r="C1371">
        <v>1</v>
      </c>
      <c r="D1371">
        <v>1</v>
      </c>
      <c r="F1371" s="19">
        <v>92.8</v>
      </c>
      <c r="G1371">
        <v>0</v>
      </c>
      <c r="H1371">
        <v>1</v>
      </c>
      <c r="I1371" s="11">
        <f t="shared" si="22"/>
        <v>0</v>
      </c>
    </row>
    <row r="1372" spans="1:9" x14ac:dyDescent="0.2">
      <c r="A1372" s="15">
        <v>92.82</v>
      </c>
      <c r="B1372">
        <v>2</v>
      </c>
      <c r="C1372">
        <v>1</v>
      </c>
      <c r="D1372">
        <v>3</v>
      </c>
      <c r="F1372" s="19">
        <v>92.82</v>
      </c>
      <c r="G1372">
        <v>2</v>
      </c>
      <c r="H1372">
        <v>1</v>
      </c>
      <c r="I1372" s="11">
        <f t="shared" si="22"/>
        <v>0.66666666666666663</v>
      </c>
    </row>
    <row r="1373" spans="1:9" x14ac:dyDescent="0.2">
      <c r="A1373" s="15">
        <v>92.83</v>
      </c>
      <c r="B1373">
        <v>2</v>
      </c>
      <c r="C1373">
        <v>4</v>
      </c>
      <c r="D1373">
        <v>6</v>
      </c>
      <c r="F1373" s="19">
        <v>92.83</v>
      </c>
      <c r="G1373">
        <v>2</v>
      </c>
      <c r="H1373">
        <v>4</v>
      </c>
      <c r="I1373" s="11">
        <f t="shared" si="22"/>
        <v>0.33333333333333331</v>
      </c>
    </row>
    <row r="1374" spans="1:9" x14ac:dyDescent="0.2">
      <c r="A1374" s="15">
        <v>92.85</v>
      </c>
      <c r="C1374">
        <v>1</v>
      </c>
      <c r="D1374">
        <v>1</v>
      </c>
      <c r="F1374" s="19">
        <v>92.85</v>
      </c>
      <c r="G1374">
        <v>0</v>
      </c>
      <c r="H1374">
        <v>1</v>
      </c>
      <c r="I1374" s="11">
        <f t="shared" si="22"/>
        <v>0</v>
      </c>
    </row>
    <row r="1375" spans="1:9" x14ac:dyDescent="0.2">
      <c r="A1375" s="15">
        <v>92.86</v>
      </c>
      <c r="B1375">
        <v>1</v>
      </c>
      <c r="C1375">
        <v>2</v>
      </c>
      <c r="D1375">
        <v>3</v>
      </c>
      <c r="F1375" s="19">
        <v>92.86</v>
      </c>
      <c r="G1375">
        <v>1</v>
      </c>
      <c r="H1375">
        <v>2</v>
      </c>
      <c r="I1375" s="11">
        <f t="shared" si="22"/>
        <v>0.33333333333333331</v>
      </c>
    </row>
    <row r="1376" spans="1:9" x14ac:dyDescent="0.2">
      <c r="A1376" s="15">
        <v>92.87</v>
      </c>
      <c r="C1376">
        <v>1</v>
      </c>
      <c r="D1376">
        <v>1</v>
      </c>
      <c r="F1376" s="19">
        <v>92.87</v>
      </c>
      <c r="G1376">
        <v>0</v>
      </c>
      <c r="H1376">
        <v>1</v>
      </c>
      <c r="I1376" s="11">
        <f t="shared" si="22"/>
        <v>0</v>
      </c>
    </row>
    <row r="1377" spans="1:9" x14ac:dyDescent="0.2">
      <c r="A1377" s="15">
        <v>92.88</v>
      </c>
      <c r="B1377">
        <v>1</v>
      </c>
      <c r="C1377">
        <v>1</v>
      </c>
      <c r="D1377">
        <v>2</v>
      </c>
      <c r="F1377" s="19">
        <v>92.88</v>
      </c>
      <c r="G1377">
        <v>1</v>
      </c>
      <c r="H1377">
        <v>1</v>
      </c>
      <c r="I1377" s="11">
        <f t="shared" si="22"/>
        <v>0.5</v>
      </c>
    </row>
    <row r="1378" spans="1:9" x14ac:dyDescent="0.2">
      <c r="A1378" s="15">
        <v>92.9</v>
      </c>
      <c r="C1378">
        <v>2</v>
      </c>
      <c r="D1378">
        <v>2</v>
      </c>
      <c r="F1378" s="19">
        <v>92.9</v>
      </c>
      <c r="G1378">
        <v>0</v>
      </c>
      <c r="H1378">
        <v>2</v>
      </c>
      <c r="I1378" s="11">
        <f t="shared" si="22"/>
        <v>0</v>
      </c>
    </row>
    <row r="1379" spans="1:9" x14ac:dyDescent="0.2">
      <c r="A1379" s="15">
        <v>92.91</v>
      </c>
      <c r="C1379">
        <v>1</v>
      </c>
      <c r="D1379">
        <v>1</v>
      </c>
      <c r="F1379" s="19">
        <v>92.91</v>
      </c>
      <c r="G1379">
        <v>0</v>
      </c>
      <c r="H1379">
        <v>1</v>
      </c>
      <c r="I1379" s="11">
        <f t="shared" si="22"/>
        <v>0</v>
      </c>
    </row>
    <row r="1380" spans="1:9" x14ac:dyDescent="0.2">
      <c r="A1380" s="15">
        <v>92.93</v>
      </c>
      <c r="C1380">
        <v>1</v>
      </c>
      <c r="D1380">
        <v>1</v>
      </c>
      <c r="F1380" s="19">
        <v>92.93</v>
      </c>
      <c r="G1380">
        <v>0</v>
      </c>
      <c r="H1380">
        <v>1</v>
      </c>
      <c r="I1380" s="11">
        <f t="shared" si="22"/>
        <v>0</v>
      </c>
    </row>
    <row r="1381" spans="1:9" x14ac:dyDescent="0.2">
      <c r="A1381" s="15">
        <v>92.94</v>
      </c>
      <c r="C1381">
        <v>5</v>
      </c>
      <c r="D1381">
        <v>5</v>
      </c>
      <c r="F1381" s="19">
        <v>92.94</v>
      </c>
      <c r="G1381">
        <v>0</v>
      </c>
      <c r="H1381">
        <v>5</v>
      </c>
      <c r="I1381" s="11">
        <f t="shared" si="22"/>
        <v>0</v>
      </c>
    </row>
    <row r="1382" spans="1:9" x14ac:dyDescent="0.2">
      <c r="A1382" s="15">
        <v>92.95</v>
      </c>
      <c r="C1382">
        <v>1</v>
      </c>
      <c r="D1382">
        <v>1</v>
      </c>
      <c r="F1382" s="19">
        <v>92.95</v>
      </c>
      <c r="G1382">
        <v>0</v>
      </c>
      <c r="H1382">
        <v>1</v>
      </c>
      <c r="I1382" s="11">
        <f t="shared" si="22"/>
        <v>0</v>
      </c>
    </row>
    <row r="1383" spans="1:9" x14ac:dyDescent="0.2">
      <c r="A1383" s="15">
        <v>92.98</v>
      </c>
      <c r="C1383">
        <v>3</v>
      </c>
      <c r="D1383">
        <v>3</v>
      </c>
      <c r="F1383" s="19">
        <v>92.98</v>
      </c>
      <c r="G1383">
        <v>0</v>
      </c>
      <c r="H1383">
        <v>3</v>
      </c>
      <c r="I1383" s="11">
        <f t="shared" si="22"/>
        <v>0</v>
      </c>
    </row>
    <row r="1384" spans="1:9" x14ac:dyDescent="0.2">
      <c r="A1384" s="15">
        <v>93</v>
      </c>
      <c r="B1384">
        <v>8</v>
      </c>
      <c r="C1384">
        <v>74</v>
      </c>
      <c r="D1384">
        <v>82</v>
      </c>
      <c r="F1384" s="19">
        <v>93</v>
      </c>
      <c r="G1384">
        <v>8</v>
      </c>
      <c r="H1384">
        <v>74</v>
      </c>
      <c r="I1384" s="11">
        <f t="shared" si="22"/>
        <v>9.7560975609756101E-2</v>
      </c>
    </row>
    <row r="1385" spans="1:9" x14ac:dyDescent="0.2">
      <c r="A1385" s="15">
        <v>93.03</v>
      </c>
      <c r="B1385">
        <v>1</v>
      </c>
      <c r="D1385">
        <v>1</v>
      </c>
      <c r="F1385" s="19">
        <v>93.03</v>
      </c>
      <c r="G1385">
        <v>1</v>
      </c>
      <c r="H1385">
        <v>0</v>
      </c>
      <c r="I1385" s="11">
        <f t="shared" si="22"/>
        <v>1</v>
      </c>
    </row>
    <row r="1386" spans="1:9" x14ac:dyDescent="0.2">
      <c r="A1386" s="15">
        <v>93.08</v>
      </c>
      <c r="B1386">
        <v>6</v>
      </c>
      <c r="C1386">
        <v>14</v>
      </c>
      <c r="D1386">
        <v>20</v>
      </c>
      <c r="F1386" s="19">
        <v>93.08</v>
      </c>
      <c r="G1386">
        <v>6</v>
      </c>
      <c r="H1386">
        <v>14</v>
      </c>
      <c r="I1386" s="11">
        <f t="shared" si="22"/>
        <v>0.3</v>
      </c>
    </row>
    <row r="1387" spans="1:9" x14ac:dyDescent="0.2">
      <c r="A1387" s="15">
        <v>93.09</v>
      </c>
      <c r="B1387">
        <v>4</v>
      </c>
      <c r="D1387">
        <v>4</v>
      </c>
      <c r="F1387" s="19">
        <v>93.09</v>
      </c>
      <c r="G1387">
        <v>4</v>
      </c>
      <c r="H1387">
        <v>0</v>
      </c>
      <c r="I1387" s="11">
        <f t="shared" si="22"/>
        <v>1</v>
      </c>
    </row>
    <row r="1388" spans="1:9" x14ac:dyDescent="0.2">
      <c r="A1388" s="15">
        <v>93.15</v>
      </c>
      <c r="B1388">
        <v>15</v>
      </c>
      <c r="D1388">
        <v>15</v>
      </c>
      <c r="F1388" s="19">
        <v>93.15</v>
      </c>
      <c r="G1388">
        <v>15</v>
      </c>
      <c r="H1388">
        <v>0</v>
      </c>
      <c r="I1388" s="11">
        <f t="shared" si="22"/>
        <v>1</v>
      </c>
    </row>
    <row r="1389" spans="1:9" x14ac:dyDescent="0.2">
      <c r="A1389" s="15">
        <v>93.16</v>
      </c>
      <c r="C1389">
        <v>1</v>
      </c>
      <c r="D1389">
        <v>1</v>
      </c>
      <c r="F1389" s="19">
        <v>93.16</v>
      </c>
      <c r="G1389">
        <v>0</v>
      </c>
      <c r="H1389">
        <v>1</v>
      </c>
      <c r="I1389" s="11">
        <f t="shared" si="22"/>
        <v>0</v>
      </c>
    </row>
    <row r="1390" spans="1:9" x14ac:dyDescent="0.2">
      <c r="A1390" s="15">
        <v>93.17</v>
      </c>
      <c r="B1390">
        <v>1</v>
      </c>
      <c r="C1390">
        <v>5</v>
      </c>
      <c r="D1390">
        <v>6</v>
      </c>
      <c r="F1390" s="19">
        <v>93.17</v>
      </c>
      <c r="G1390">
        <v>1</v>
      </c>
      <c r="H1390">
        <v>5</v>
      </c>
      <c r="I1390" s="11">
        <f t="shared" si="22"/>
        <v>0.16666666666666666</v>
      </c>
    </row>
    <row r="1391" spans="1:9" x14ac:dyDescent="0.2">
      <c r="A1391" s="15">
        <v>93.2</v>
      </c>
      <c r="C1391">
        <v>2</v>
      </c>
      <c r="D1391">
        <v>2</v>
      </c>
      <c r="F1391" s="19">
        <v>93.2</v>
      </c>
      <c r="G1391">
        <v>0</v>
      </c>
      <c r="H1391">
        <v>2</v>
      </c>
      <c r="I1391" s="11">
        <f t="shared" si="22"/>
        <v>0</v>
      </c>
    </row>
    <row r="1392" spans="1:9" x14ac:dyDescent="0.2">
      <c r="A1392" s="15">
        <v>93.22</v>
      </c>
      <c r="B1392">
        <v>1</v>
      </c>
      <c r="D1392">
        <v>1</v>
      </c>
      <c r="F1392" s="19">
        <v>93.22</v>
      </c>
      <c r="G1392">
        <v>1</v>
      </c>
      <c r="H1392">
        <v>0</v>
      </c>
      <c r="I1392" s="11">
        <f t="shared" si="22"/>
        <v>1</v>
      </c>
    </row>
    <row r="1393" spans="1:9" x14ac:dyDescent="0.2">
      <c r="A1393" s="15">
        <v>93.25</v>
      </c>
      <c r="C1393">
        <v>1</v>
      </c>
      <c r="D1393">
        <v>1</v>
      </c>
      <c r="F1393" s="19">
        <v>93.25</v>
      </c>
      <c r="G1393">
        <v>0</v>
      </c>
      <c r="H1393">
        <v>1</v>
      </c>
      <c r="I1393" s="11">
        <f t="shared" si="22"/>
        <v>0</v>
      </c>
    </row>
    <row r="1394" spans="1:9" x14ac:dyDescent="0.2">
      <c r="A1394" s="15">
        <v>93.29</v>
      </c>
      <c r="B1394">
        <v>1</v>
      </c>
      <c r="D1394">
        <v>1</v>
      </c>
      <c r="F1394" s="19">
        <v>93.29</v>
      </c>
      <c r="G1394">
        <v>1</v>
      </c>
      <c r="H1394">
        <v>0</v>
      </c>
      <c r="I1394" s="11">
        <f t="shared" si="22"/>
        <v>1</v>
      </c>
    </row>
    <row r="1395" spans="1:9" x14ac:dyDescent="0.2">
      <c r="A1395" s="15">
        <v>93.3</v>
      </c>
      <c r="B1395">
        <v>4</v>
      </c>
      <c r="C1395">
        <v>3</v>
      </c>
      <c r="D1395">
        <v>7</v>
      </c>
      <c r="F1395" s="19">
        <v>93.3</v>
      </c>
      <c r="G1395">
        <v>4</v>
      </c>
      <c r="H1395">
        <v>3</v>
      </c>
      <c r="I1395" s="11">
        <f t="shared" si="22"/>
        <v>0.5714285714285714</v>
      </c>
    </row>
    <row r="1396" spans="1:9" x14ac:dyDescent="0.2">
      <c r="A1396" s="15">
        <v>93.33</v>
      </c>
      <c r="C1396">
        <v>1</v>
      </c>
      <c r="D1396">
        <v>1</v>
      </c>
      <c r="F1396" s="19">
        <v>93.33</v>
      </c>
      <c r="G1396">
        <v>0</v>
      </c>
      <c r="H1396">
        <v>1</v>
      </c>
      <c r="I1396" s="11">
        <f t="shared" si="22"/>
        <v>0</v>
      </c>
    </row>
    <row r="1397" spans="1:9" x14ac:dyDescent="0.2">
      <c r="A1397" s="15">
        <v>93.36</v>
      </c>
      <c r="C1397">
        <v>1</v>
      </c>
      <c r="D1397">
        <v>1</v>
      </c>
      <c r="F1397" s="19">
        <v>93.36</v>
      </c>
      <c r="G1397">
        <v>0</v>
      </c>
      <c r="H1397">
        <v>1</v>
      </c>
      <c r="I1397" s="11">
        <f t="shared" si="22"/>
        <v>0</v>
      </c>
    </row>
    <row r="1398" spans="1:9" x14ac:dyDescent="0.2">
      <c r="A1398" s="15">
        <v>93.38</v>
      </c>
      <c r="C1398">
        <v>2</v>
      </c>
      <c r="D1398">
        <v>2</v>
      </c>
      <c r="F1398" s="19">
        <v>93.38</v>
      </c>
      <c r="G1398">
        <v>0</v>
      </c>
      <c r="H1398">
        <v>2</v>
      </c>
      <c r="I1398" s="11">
        <f t="shared" si="22"/>
        <v>0</v>
      </c>
    </row>
    <row r="1399" spans="1:9" x14ac:dyDescent="0.2">
      <c r="A1399" s="15">
        <v>93.4</v>
      </c>
      <c r="C1399">
        <v>2</v>
      </c>
      <c r="D1399">
        <v>2</v>
      </c>
      <c r="F1399" s="19">
        <v>93.4</v>
      </c>
      <c r="G1399">
        <v>0</v>
      </c>
      <c r="H1399">
        <v>2</v>
      </c>
      <c r="I1399" s="11">
        <f t="shared" si="22"/>
        <v>0</v>
      </c>
    </row>
    <row r="1400" spans="1:9" x14ac:dyDescent="0.2">
      <c r="A1400" s="15">
        <v>93.45</v>
      </c>
      <c r="C1400">
        <v>1</v>
      </c>
      <c r="D1400">
        <v>1</v>
      </c>
      <c r="F1400" s="19">
        <v>93.45</v>
      </c>
      <c r="G1400">
        <v>0</v>
      </c>
      <c r="H1400">
        <v>1</v>
      </c>
      <c r="I1400" s="11">
        <f t="shared" si="22"/>
        <v>0</v>
      </c>
    </row>
    <row r="1401" spans="1:9" x14ac:dyDescent="0.2">
      <c r="A1401" s="15">
        <v>93.5</v>
      </c>
      <c r="B1401">
        <v>7</v>
      </c>
      <c r="C1401">
        <v>19</v>
      </c>
      <c r="D1401">
        <v>26</v>
      </c>
      <c r="F1401" s="19">
        <v>93.5</v>
      </c>
      <c r="G1401">
        <v>7</v>
      </c>
      <c r="H1401">
        <v>19</v>
      </c>
      <c r="I1401" s="11">
        <f t="shared" si="22"/>
        <v>0.26923076923076922</v>
      </c>
    </row>
    <row r="1402" spans="1:9" x14ac:dyDescent="0.2">
      <c r="A1402" s="15">
        <v>93.55</v>
      </c>
      <c r="B1402">
        <v>1</v>
      </c>
      <c r="D1402">
        <v>1</v>
      </c>
      <c r="F1402" s="19">
        <v>93.55</v>
      </c>
      <c r="G1402">
        <v>1</v>
      </c>
      <c r="H1402">
        <v>0</v>
      </c>
      <c r="I1402" s="11">
        <f t="shared" si="22"/>
        <v>1</v>
      </c>
    </row>
    <row r="1403" spans="1:9" x14ac:dyDescent="0.2">
      <c r="A1403" s="15">
        <v>93.56</v>
      </c>
      <c r="C1403">
        <v>3</v>
      </c>
      <c r="D1403">
        <v>3</v>
      </c>
      <c r="F1403" s="19">
        <v>93.56</v>
      </c>
      <c r="G1403">
        <v>0</v>
      </c>
      <c r="H1403">
        <v>3</v>
      </c>
      <c r="I1403" s="11">
        <f t="shared" si="22"/>
        <v>0</v>
      </c>
    </row>
    <row r="1404" spans="1:9" x14ac:dyDescent="0.2">
      <c r="A1404" s="15">
        <v>93.58</v>
      </c>
      <c r="C1404">
        <v>1</v>
      </c>
      <c r="D1404">
        <v>1</v>
      </c>
      <c r="F1404" s="19">
        <v>93.58</v>
      </c>
      <c r="G1404">
        <v>0</v>
      </c>
      <c r="H1404">
        <v>1</v>
      </c>
      <c r="I1404" s="11">
        <f t="shared" si="22"/>
        <v>0</v>
      </c>
    </row>
    <row r="1405" spans="1:9" x14ac:dyDescent="0.2">
      <c r="A1405" s="15">
        <v>93.6</v>
      </c>
      <c r="B1405">
        <v>38</v>
      </c>
      <c r="C1405">
        <v>67</v>
      </c>
      <c r="D1405">
        <v>105</v>
      </c>
      <c r="F1405" s="19">
        <v>93.6</v>
      </c>
      <c r="G1405">
        <v>38</v>
      </c>
      <c r="H1405">
        <v>67</v>
      </c>
      <c r="I1405" s="11">
        <f t="shared" si="22"/>
        <v>0.3619047619047619</v>
      </c>
    </row>
    <row r="1406" spans="1:9" x14ac:dyDescent="0.2">
      <c r="A1406" s="15">
        <v>93.63</v>
      </c>
      <c r="C1406">
        <v>2</v>
      </c>
      <c r="D1406">
        <v>2</v>
      </c>
      <c r="F1406" s="19">
        <v>93.63</v>
      </c>
      <c r="G1406">
        <v>0</v>
      </c>
      <c r="H1406">
        <v>2</v>
      </c>
      <c r="I1406" s="11">
        <f t="shared" si="22"/>
        <v>0</v>
      </c>
    </row>
    <row r="1407" spans="1:9" x14ac:dyDescent="0.2">
      <c r="A1407" s="15">
        <v>93.67</v>
      </c>
      <c r="B1407">
        <v>1</v>
      </c>
      <c r="C1407">
        <v>2</v>
      </c>
      <c r="D1407">
        <v>3</v>
      </c>
      <c r="F1407" s="19">
        <v>93.67</v>
      </c>
      <c r="G1407">
        <v>1</v>
      </c>
      <c r="H1407">
        <v>2</v>
      </c>
      <c r="I1407" s="11">
        <f t="shared" si="22"/>
        <v>0.33333333333333331</v>
      </c>
    </row>
    <row r="1408" spans="1:9" x14ac:dyDescent="0.2">
      <c r="A1408" s="15">
        <v>93.7</v>
      </c>
      <c r="C1408">
        <v>1</v>
      </c>
      <c r="D1408">
        <v>1</v>
      </c>
      <c r="F1408" s="19">
        <v>93.7</v>
      </c>
      <c r="G1408">
        <v>0</v>
      </c>
      <c r="H1408">
        <v>1</v>
      </c>
      <c r="I1408" s="11">
        <f t="shared" si="22"/>
        <v>0</v>
      </c>
    </row>
    <row r="1409" spans="1:9" x14ac:dyDescent="0.2">
      <c r="A1409" s="15">
        <v>93.75</v>
      </c>
      <c r="C1409">
        <v>2</v>
      </c>
      <c r="D1409">
        <v>2</v>
      </c>
      <c r="F1409" s="19">
        <v>93.75</v>
      </c>
      <c r="G1409">
        <v>0</v>
      </c>
      <c r="H1409">
        <v>2</v>
      </c>
      <c r="I1409" s="11">
        <f t="shared" si="22"/>
        <v>0</v>
      </c>
    </row>
    <row r="1410" spans="1:9" x14ac:dyDescent="0.2">
      <c r="A1410" s="15">
        <v>93.78</v>
      </c>
      <c r="B1410">
        <v>2</v>
      </c>
      <c r="C1410">
        <v>2</v>
      </c>
      <c r="D1410">
        <v>4</v>
      </c>
      <c r="F1410" s="19">
        <v>93.78</v>
      </c>
      <c r="G1410">
        <v>2</v>
      </c>
      <c r="H1410">
        <v>2</v>
      </c>
      <c r="I1410" s="11">
        <f t="shared" si="22"/>
        <v>0.5</v>
      </c>
    </row>
    <row r="1411" spans="1:9" x14ac:dyDescent="0.2">
      <c r="A1411" s="15">
        <v>93.8</v>
      </c>
      <c r="C1411">
        <v>3</v>
      </c>
      <c r="D1411">
        <v>3</v>
      </c>
      <c r="F1411" s="19">
        <v>93.8</v>
      </c>
      <c r="G1411">
        <v>0</v>
      </c>
      <c r="H1411">
        <v>3</v>
      </c>
      <c r="I1411" s="11">
        <f t="shared" si="22"/>
        <v>0</v>
      </c>
    </row>
    <row r="1412" spans="1:9" x14ac:dyDescent="0.2">
      <c r="A1412" s="15">
        <v>93.81</v>
      </c>
      <c r="C1412">
        <v>1</v>
      </c>
      <c r="D1412">
        <v>1</v>
      </c>
      <c r="F1412" s="19">
        <v>93.81</v>
      </c>
      <c r="G1412">
        <v>0</v>
      </c>
      <c r="H1412">
        <v>1</v>
      </c>
      <c r="I1412" s="11">
        <f t="shared" ref="I1412:I1475" si="23">G1412/(G1412+H1412)</f>
        <v>0</v>
      </c>
    </row>
    <row r="1413" spans="1:9" x14ac:dyDescent="0.2">
      <c r="A1413" s="15">
        <v>93.82</v>
      </c>
      <c r="C1413">
        <v>1</v>
      </c>
      <c r="D1413">
        <v>1</v>
      </c>
      <c r="F1413" s="19">
        <v>93.82</v>
      </c>
      <c r="G1413">
        <v>0</v>
      </c>
      <c r="H1413">
        <v>1</v>
      </c>
      <c r="I1413" s="11">
        <f t="shared" si="23"/>
        <v>0</v>
      </c>
    </row>
    <row r="1414" spans="1:9" x14ac:dyDescent="0.2">
      <c r="A1414" s="15">
        <v>93.84</v>
      </c>
      <c r="C1414">
        <v>2</v>
      </c>
      <c r="D1414">
        <v>2</v>
      </c>
      <c r="F1414" s="19">
        <v>93.84</v>
      </c>
      <c r="G1414">
        <v>0</v>
      </c>
      <c r="H1414">
        <v>2</v>
      </c>
      <c r="I1414" s="11">
        <f t="shared" si="23"/>
        <v>0</v>
      </c>
    </row>
    <row r="1415" spans="1:9" x14ac:dyDescent="0.2">
      <c r="A1415" s="15">
        <v>93.88</v>
      </c>
      <c r="C1415">
        <v>1</v>
      </c>
      <c r="D1415">
        <v>1</v>
      </c>
      <c r="F1415" s="19">
        <v>93.88</v>
      </c>
      <c r="G1415">
        <v>0</v>
      </c>
      <c r="H1415">
        <v>1</v>
      </c>
      <c r="I1415" s="11">
        <f t="shared" si="23"/>
        <v>0</v>
      </c>
    </row>
    <row r="1416" spans="1:9" x14ac:dyDescent="0.2">
      <c r="A1416" s="15">
        <v>93.9</v>
      </c>
      <c r="B1416">
        <v>3</v>
      </c>
      <c r="D1416">
        <v>3</v>
      </c>
      <c r="F1416" s="19">
        <v>93.9</v>
      </c>
      <c r="G1416">
        <v>3</v>
      </c>
      <c r="H1416">
        <v>0</v>
      </c>
      <c r="I1416" s="11">
        <f t="shared" si="23"/>
        <v>1</v>
      </c>
    </row>
    <row r="1417" spans="1:9" x14ac:dyDescent="0.2">
      <c r="A1417" s="15">
        <v>93.93</v>
      </c>
      <c r="C1417">
        <v>1</v>
      </c>
      <c r="D1417">
        <v>1</v>
      </c>
      <c r="F1417" s="19">
        <v>93.93</v>
      </c>
      <c r="G1417">
        <v>0</v>
      </c>
      <c r="H1417">
        <v>1</v>
      </c>
      <c r="I1417" s="11">
        <f t="shared" si="23"/>
        <v>0</v>
      </c>
    </row>
    <row r="1418" spans="1:9" x14ac:dyDescent="0.2">
      <c r="A1418" s="15">
        <v>93.94</v>
      </c>
      <c r="B1418">
        <v>1</v>
      </c>
      <c r="C1418">
        <v>1</v>
      </c>
      <c r="D1418">
        <v>2</v>
      </c>
      <c r="F1418" s="19">
        <v>93.94</v>
      </c>
      <c r="G1418">
        <v>1</v>
      </c>
      <c r="H1418">
        <v>1</v>
      </c>
      <c r="I1418" s="11">
        <f t="shared" si="23"/>
        <v>0.5</v>
      </c>
    </row>
    <row r="1419" spans="1:9" x14ac:dyDescent="0.2">
      <c r="A1419" s="15">
        <v>93.96</v>
      </c>
      <c r="B1419">
        <v>1</v>
      </c>
      <c r="D1419">
        <v>1</v>
      </c>
      <c r="F1419" s="19">
        <v>93.96</v>
      </c>
      <c r="G1419">
        <v>1</v>
      </c>
      <c r="H1419">
        <v>0</v>
      </c>
      <c r="I1419" s="11">
        <f t="shared" si="23"/>
        <v>1</v>
      </c>
    </row>
    <row r="1420" spans="1:9" x14ac:dyDescent="0.2">
      <c r="A1420" s="15">
        <v>94</v>
      </c>
      <c r="B1420">
        <v>2</v>
      </c>
      <c r="C1420">
        <v>41</v>
      </c>
      <c r="D1420">
        <v>43</v>
      </c>
      <c r="F1420" s="19">
        <v>94</v>
      </c>
      <c r="G1420">
        <v>2</v>
      </c>
      <c r="H1420">
        <v>41</v>
      </c>
      <c r="I1420" s="11">
        <f t="shared" si="23"/>
        <v>4.6511627906976744E-2</v>
      </c>
    </row>
    <row r="1421" spans="1:9" x14ac:dyDescent="0.2">
      <c r="A1421" s="15">
        <v>94.05</v>
      </c>
      <c r="B1421">
        <v>3</v>
      </c>
      <c r="C1421">
        <v>1</v>
      </c>
      <c r="D1421">
        <v>4</v>
      </c>
      <c r="F1421" s="19">
        <v>94.05</v>
      </c>
      <c r="G1421">
        <v>3</v>
      </c>
      <c r="H1421">
        <v>1</v>
      </c>
      <c r="I1421" s="11">
        <f t="shared" si="23"/>
        <v>0.75</v>
      </c>
    </row>
    <row r="1422" spans="1:9" x14ac:dyDescent="0.2">
      <c r="A1422" s="15">
        <v>94.07</v>
      </c>
      <c r="C1422">
        <v>1</v>
      </c>
      <c r="D1422">
        <v>1</v>
      </c>
      <c r="F1422" s="19">
        <v>94.07</v>
      </c>
      <c r="G1422">
        <v>0</v>
      </c>
      <c r="H1422">
        <v>1</v>
      </c>
      <c r="I1422" s="11">
        <f t="shared" si="23"/>
        <v>0</v>
      </c>
    </row>
    <row r="1423" spans="1:9" x14ac:dyDescent="0.2">
      <c r="A1423" s="15">
        <v>94.1</v>
      </c>
      <c r="C1423">
        <v>1</v>
      </c>
      <c r="D1423">
        <v>1</v>
      </c>
      <c r="F1423" s="19">
        <v>94.1</v>
      </c>
      <c r="G1423">
        <v>0</v>
      </c>
      <c r="H1423">
        <v>1</v>
      </c>
      <c r="I1423" s="11">
        <f t="shared" si="23"/>
        <v>0</v>
      </c>
    </row>
    <row r="1424" spans="1:9" x14ac:dyDescent="0.2">
      <c r="A1424" s="15">
        <v>94.11</v>
      </c>
      <c r="C1424">
        <v>1</v>
      </c>
      <c r="D1424">
        <v>1</v>
      </c>
      <c r="F1424" s="19">
        <v>94.11</v>
      </c>
      <c r="G1424">
        <v>0</v>
      </c>
      <c r="H1424">
        <v>1</v>
      </c>
      <c r="I1424" s="11">
        <f t="shared" si="23"/>
        <v>0</v>
      </c>
    </row>
    <row r="1425" spans="1:9" x14ac:dyDescent="0.2">
      <c r="A1425" s="15">
        <v>94.12</v>
      </c>
      <c r="B1425">
        <v>1</v>
      </c>
      <c r="D1425">
        <v>1</v>
      </c>
      <c r="F1425" s="19">
        <v>94.12</v>
      </c>
      <c r="G1425">
        <v>1</v>
      </c>
      <c r="H1425">
        <v>0</v>
      </c>
      <c r="I1425" s="11">
        <f t="shared" si="23"/>
        <v>1</v>
      </c>
    </row>
    <row r="1426" spans="1:9" x14ac:dyDescent="0.2">
      <c r="A1426" s="15">
        <v>94.14</v>
      </c>
      <c r="C1426">
        <v>1</v>
      </c>
      <c r="D1426">
        <v>1</v>
      </c>
      <c r="F1426" s="19">
        <v>94.14</v>
      </c>
      <c r="G1426">
        <v>0</v>
      </c>
      <c r="H1426">
        <v>1</v>
      </c>
      <c r="I1426" s="11">
        <f t="shared" si="23"/>
        <v>0</v>
      </c>
    </row>
    <row r="1427" spans="1:9" x14ac:dyDescent="0.2">
      <c r="A1427" s="15">
        <v>94.18</v>
      </c>
      <c r="B1427">
        <v>1</v>
      </c>
      <c r="C1427">
        <v>1</v>
      </c>
      <c r="D1427">
        <v>2</v>
      </c>
      <c r="F1427" s="19">
        <v>94.18</v>
      </c>
      <c r="G1427">
        <v>1</v>
      </c>
      <c r="H1427">
        <v>1</v>
      </c>
      <c r="I1427" s="11">
        <f t="shared" si="23"/>
        <v>0.5</v>
      </c>
    </row>
    <row r="1428" spans="1:9" x14ac:dyDescent="0.2">
      <c r="A1428" s="15">
        <v>94.2</v>
      </c>
      <c r="C1428">
        <v>1</v>
      </c>
      <c r="D1428">
        <v>1</v>
      </c>
      <c r="F1428" s="19">
        <v>94.2</v>
      </c>
      <c r="G1428">
        <v>0</v>
      </c>
      <c r="H1428">
        <v>1</v>
      </c>
      <c r="I1428" s="11">
        <f t="shared" si="23"/>
        <v>0</v>
      </c>
    </row>
    <row r="1429" spans="1:9" x14ac:dyDescent="0.2">
      <c r="A1429" s="15">
        <v>94.24</v>
      </c>
      <c r="C1429">
        <v>1</v>
      </c>
      <c r="D1429">
        <v>1</v>
      </c>
      <c r="F1429" s="19">
        <v>94.24</v>
      </c>
      <c r="G1429">
        <v>0</v>
      </c>
      <c r="H1429">
        <v>1</v>
      </c>
      <c r="I1429" s="11">
        <f t="shared" si="23"/>
        <v>0</v>
      </c>
    </row>
    <row r="1430" spans="1:9" x14ac:dyDescent="0.2">
      <c r="A1430" s="15">
        <v>94.25</v>
      </c>
      <c r="B1430">
        <v>2</v>
      </c>
      <c r="C1430">
        <v>1</v>
      </c>
      <c r="D1430">
        <v>3</v>
      </c>
      <c r="F1430" s="19">
        <v>94.25</v>
      </c>
      <c r="G1430">
        <v>2</v>
      </c>
      <c r="H1430">
        <v>1</v>
      </c>
      <c r="I1430" s="11">
        <f t="shared" si="23"/>
        <v>0.66666666666666663</v>
      </c>
    </row>
    <row r="1431" spans="1:9" x14ac:dyDescent="0.2">
      <c r="A1431" s="15">
        <v>94.3</v>
      </c>
      <c r="C1431">
        <v>2</v>
      </c>
      <c r="D1431">
        <v>2</v>
      </c>
      <c r="F1431" s="19">
        <v>94.3</v>
      </c>
      <c r="G1431">
        <v>0</v>
      </c>
      <c r="H1431">
        <v>2</v>
      </c>
      <c r="I1431" s="11">
        <f t="shared" si="23"/>
        <v>0</v>
      </c>
    </row>
    <row r="1432" spans="1:9" x14ac:dyDescent="0.2">
      <c r="A1432" s="15">
        <v>94.32</v>
      </c>
      <c r="C1432">
        <v>3</v>
      </c>
      <c r="D1432">
        <v>3</v>
      </c>
      <c r="F1432" s="19">
        <v>94.32</v>
      </c>
      <c r="G1432">
        <v>0</v>
      </c>
      <c r="H1432">
        <v>3</v>
      </c>
      <c r="I1432" s="11">
        <f t="shared" si="23"/>
        <v>0</v>
      </c>
    </row>
    <row r="1433" spans="1:9" x14ac:dyDescent="0.2">
      <c r="A1433" s="15">
        <v>94.33</v>
      </c>
      <c r="B1433">
        <v>1</v>
      </c>
      <c r="C1433">
        <v>3</v>
      </c>
      <c r="D1433">
        <v>4</v>
      </c>
      <c r="F1433" s="19">
        <v>94.33</v>
      </c>
      <c r="G1433">
        <v>1</v>
      </c>
      <c r="H1433">
        <v>3</v>
      </c>
      <c r="I1433" s="11">
        <f t="shared" si="23"/>
        <v>0.25</v>
      </c>
    </row>
    <row r="1434" spans="1:9" x14ac:dyDescent="0.2">
      <c r="A1434" s="15">
        <v>94.35</v>
      </c>
      <c r="B1434">
        <v>9</v>
      </c>
      <c r="C1434">
        <v>16</v>
      </c>
      <c r="D1434">
        <v>25</v>
      </c>
      <c r="F1434" s="19">
        <v>94.35</v>
      </c>
      <c r="G1434">
        <v>9</v>
      </c>
      <c r="H1434">
        <v>16</v>
      </c>
      <c r="I1434" s="11">
        <f t="shared" si="23"/>
        <v>0.36</v>
      </c>
    </row>
    <row r="1435" spans="1:9" x14ac:dyDescent="0.2">
      <c r="A1435" s="15">
        <v>94.36</v>
      </c>
      <c r="B1435">
        <v>1</v>
      </c>
      <c r="C1435">
        <v>3</v>
      </c>
      <c r="D1435">
        <v>4</v>
      </c>
      <c r="F1435" s="19">
        <v>94.36</v>
      </c>
      <c r="G1435">
        <v>1</v>
      </c>
      <c r="H1435">
        <v>3</v>
      </c>
      <c r="I1435" s="11">
        <f t="shared" si="23"/>
        <v>0.25</v>
      </c>
    </row>
    <row r="1436" spans="1:9" x14ac:dyDescent="0.2">
      <c r="A1436" s="15">
        <v>94.4</v>
      </c>
      <c r="C1436">
        <v>1</v>
      </c>
      <c r="D1436">
        <v>1</v>
      </c>
      <c r="F1436" s="19">
        <v>94.4</v>
      </c>
      <c r="G1436">
        <v>0</v>
      </c>
      <c r="H1436">
        <v>1</v>
      </c>
      <c r="I1436" s="11">
        <f t="shared" si="23"/>
        <v>0</v>
      </c>
    </row>
    <row r="1437" spans="1:9" x14ac:dyDescent="0.2">
      <c r="A1437" s="15">
        <v>94.49</v>
      </c>
      <c r="C1437">
        <v>1</v>
      </c>
      <c r="D1437">
        <v>1</v>
      </c>
      <c r="F1437" s="19">
        <v>94.49</v>
      </c>
      <c r="G1437">
        <v>0</v>
      </c>
      <c r="H1437">
        <v>1</v>
      </c>
      <c r="I1437" s="11">
        <f t="shared" si="23"/>
        <v>0</v>
      </c>
    </row>
    <row r="1438" spans="1:9" x14ac:dyDescent="0.2">
      <c r="A1438" s="15">
        <v>94.5</v>
      </c>
      <c r="B1438">
        <v>211</v>
      </c>
      <c r="C1438">
        <v>235</v>
      </c>
      <c r="D1438">
        <v>446</v>
      </c>
      <c r="F1438" s="19">
        <v>94.5</v>
      </c>
      <c r="G1438">
        <v>211</v>
      </c>
      <c r="H1438">
        <v>235</v>
      </c>
      <c r="I1438" s="11">
        <f t="shared" si="23"/>
        <v>0.47309417040358742</v>
      </c>
    </row>
    <row r="1439" spans="1:9" x14ac:dyDescent="0.2">
      <c r="A1439" s="15">
        <v>94.51</v>
      </c>
      <c r="C1439">
        <v>2</v>
      </c>
      <c r="D1439">
        <v>2</v>
      </c>
      <c r="F1439" s="19">
        <v>94.51</v>
      </c>
      <c r="G1439">
        <v>0</v>
      </c>
      <c r="H1439">
        <v>2</v>
      </c>
      <c r="I1439" s="11">
        <f t="shared" si="23"/>
        <v>0</v>
      </c>
    </row>
    <row r="1440" spans="1:9" x14ac:dyDescent="0.2">
      <c r="A1440" s="15">
        <v>94.56</v>
      </c>
      <c r="C1440">
        <v>2</v>
      </c>
      <c r="D1440">
        <v>2</v>
      </c>
      <c r="F1440" s="19">
        <v>94.56</v>
      </c>
      <c r="G1440">
        <v>0</v>
      </c>
      <c r="H1440">
        <v>2</v>
      </c>
      <c r="I1440" s="11">
        <f t="shared" si="23"/>
        <v>0</v>
      </c>
    </row>
    <row r="1441" spans="1:9" x14ac:dyDescent="0.2">
      <c r="A1441" s="15">
        <v>94.59</v>
      </c>
      <c r="B1441">
        <v>1</v>
      </c>
      <c r="D1441">
        <v>1</v>
      </c>
      <c r="F1441" s="19">
        <v>94.59</v>
      </c>
      <c r="G1441">
        <v>1</v>
      </c>
      <c r="H1441">
        <v>0</v>
      </c>
      <c r="I1441" s="11">
        <f t="shared" si="23"/>
        <v>1</v>
      </c>
    </row>
    <row r="1442" spans="1:9" x14ac:dyDescent="0.2">
      <c r="A1442" s="15">
        <v>94.6</v>
      </c>
      <c r="C1442">
        <v>3</v>
      </c>
      <c r="D1442">
        <v>3</v>
      </c>
      <c r="F1442" s="19">
        <v>94.6</v>
      </c>
      <c r="G1442">
        <v>0</v>
      </c>
      <c r="H1442">
        <v>3</v>
      </c>
      <c r="I1442" s="11">
        <f t="shared" si="23"/>
        <v>0</v>
      </c>
    </row>
    <row r="1443" spans="1:9" x14ac:dyDescent="0.2">
      <c r="A1443" s="15">
        <v>94.62</v>
      </c>
      <c r="B1443">
        <v>2</v>
      </c>
      <c r="D1443">
        <v>2</v>
      </c>
      <c r="F1443" s="19">
        <v>94.62</v>
      </c>
      <c r="G1443">
        <v>2</v>
      </c>
      <c r="H1443">
        <v>0</v>
      </c>
      <c r="I1443" s="11">
        <f t="shared" si="23"/>
        <v>1</v>
      </c>
    </row>
    <row r="1444" spans="1:9" x14ac:dyDescent="0.2">
      <c r="A1444" s="15">
        <v>94.67</v>
      </c>
      <c r="C1444">
        <v>2</v>
      </c>
      <c r="D1444">
        <v>2</v>
      </c>
      <c r="F1444" s="19">
        <v>94.67</v>
      </c>
      <c r="G1444">
        <v>0</v>
      </c>
      <c r="H1444">
        <v>2</v>
      </c>
      <c r="I1444" s="11">
        <f t="shared" si="23"/>
        <v>0</v>
      </c>
    </row>
    <row r="1445" spans="1:9" x14ac:dyDescent="0.2">
      <c r="A1445" s="15">
        <v>94.7</v>
      </c>
      <c r="B1445">
        <v>2</v>
      </c>
      <c r="D1445">
        <v>2</v>
      </c>
      <c r="F1445" s="19">
        <v>94.7</v>
      </c>
      <c r="G1445">
        <v>2</v>
      </c>
      <c r="H1445">
        <v>0</v>
      </c>
      <c r="I1445" s="11">
        <f t="shared" si="23"/>
        <v>1</v>
      </c>
    </row>
    <row r="1446" spans="1:9" x14ac:dyDescent="0.2">
      <c r="A1446" s="15">
        <v>94.71</v>
      </c>
      <c r="C1446">
        <v>1</v>
      </c>
      <c r="D1446">
        <v>1</v>
      </c>
      <c r="F1446" s="19">
        <v>94.71</v>
      </c>
      <c r="G1446">
        <v>0</v>
      </c>
      <c r="H1446">
        <v>1</v>
      </c>
      <c r="I1446" s="11">
        <f t="shared" si="23"/>
        <v>0</v>
      </c>
    </row>
    <row r="1447" spans="1:9" x14ac:dyDescent="0.2">
      <c r="A1447" s="15">
        <v>94.72</v>
      </c>
      <c r="C1447">
        <v>1</v>
      </c>
      <c r="D1447">
        <v>1</v>
      </c>
      <c r="F1447" s="19">
        <v>94.72</v>
      </c>
      <c r="G1447">
        <v>0</v>
      </c>
      <c r="H1447">
        <v>1</v>
      </c>
      <c r="I1447" s="11">
        <f t="shared" si="23"/>
        <v>0</v>
      </c>
    </row>
    <row r="1448" spans="1:9" x14ac:dyDescent="0.2">
      <c r="A1448" s="15">
        <v>94.78</v>
      </c>
      <c r="B1448">
        <v>3</v>
      </c>
      <c r="C1448">
        <v>1</v>
      </c>
      <c r="D1448">
        <v>4</v>
      </c>
      <c r="F1448" s="19">
        <v>94.78</v>
      </c>
      <c r="G1448">
        <v>3</v>
      </c>
      <c r="H1448">
        <v>1</v>
      </c>
      <c r="I1448" s="11">
        <f t="shared" si="23"/>
        <v>0.75</v>
      </c>
    </row>
    <row r="1449" spans="1:9" x14ac:dyDescent="0.2">
      <c r="A1449" s="15">
        <v>94.8</v>
      </c>
      <c r="B1449">
        <v>1</v>
      </c>
      <c r="C1449">
        <v>4</v>
      </c>
      <c r="D1449">
        <v>5</v>
      </c>
      <c r="F1449" s="19">
        <v>94.8</v>
      </c>
      <c r="G1449">
        <v>1</v>
      </c>
      <c r="H1449">
        <v>4</v>
      </c>
      <c r="I1449" s="11">
        <f t="shared" si="23"/>
        <v>0.2</v>
      </c>
    </row>
    <row r="1450" spans="1:9" x14ac:dyDescent="0.2">
      <c r="A1450" s="15">
        <v>94.81</v>
      </c>
      <c r="C1450">
        <v>2</v>
      </c>
      <c r="D1450">
        <v>2</v>
      </c>
      <c r="F1450" s="19">
        <v>94.81</v>
      </c>
      <c r="G1450">
        <v>0</v>
      </c>
      <c r="H1450">
        <v>2</v>
      </c>
      <c r="I1450" s="11">
        <f t="shared" si="23"/>
        <v>0</v>
      </c>
    </row>
    <row r="1451" spans="1:9" x14ac:dyDescent="0.2">
      <c r="A1451" s="15">
        <v>94.86</v>
      </c>
      <c r="B1451">
        <v>1</v>
      </c>
      <c r="C1451">
        <v>4</v>
      </c>
      <c r="D1451">
        <v>5</v>
      </c>
      <c r="F1451" s="19">
        <v>94.86</v>
      </c>
      <c r="G1451">
        <v>1</v>
      </c>
      <c r="H1451">
        <v>4</v>
      </c>
      <c r="I1451" s="11">
        <f t="shared" si="23"/>
        <v>0.2</v>
      </c>
    </row>
    <row r="1452" spans="1:9" x14ac:dyDescent="0.2">
      <c r="A1452" s="15">
        <v>94.88</v>
      </c>
      <c r="C1452">
        <v>1</v>
      </c>
      <c r="D1452">
        <v>1</v>
      </c>
      <c r="F1452" s="19">
        <v>94.88</v>
      </c>
      <c r="G1452">
        <v>0</v>
      </c>
      <c r="H1452">
        <v>1</v>
      </c>
      <c r="I1452" s="11">
        <f t="shared" si="23"/>
        <v>0</v>
      </c>
    </row>
    <row r="1453" spans="1:9" x14ac:dyDescent="0.2">
      <c r="A1453" s="15">
        <v>94.91</v>
      </c>
      <c r="C1453">
        <v>2</v>
      </c>
      <c r="D1453">
        <v>2</v>
      </c>
      <c r="F1453" s="19">
        <v>94.91</v>
      </c>
      <c r="G1453">
        <v>0</v>
      </c>
      <c r="H1453">
        <v>2</v>
      </c>
      <c r="I1453" s="11">
        <f t="shared" si="23"/>
        <v>0</v>
      </c>
    </row>
    <row r="1454" spans="1:9" x14ac:dyDescent="0.2">
      <c r="A1454" s="15">
        <v>94.93</v>
      </c>
      <c r="C1454">
        <v>2</v>
      </c>
      <c r="D1454">
        <v>2</v>
      </c>
      <c r="F1454" s="19">
        <v>94.93</v>
      </c>
      <c r="G1454">
        <v>0</v>
      </c>
      <c r="H1454">
        <v>2</v>
      </c>
      <c r="I1454" s="11">
        <f t="shared" si="23"/>
        <v>0</v>
      </c>
    </row>
    <row r="1455" spans="1:9" x14ac:dyDescent="0.2">
      <c r="A1455" s="15">
        <v>94.94</v>
      </c>
      <c r="C1455">
        <v>1</v>
      </c>
      <c r="D1455">
        <v>1</v>
      </c>
      <c r="F1455" s="19">
        <v>94.94</v>
      </c>
      <c r="G1455">
        <v>0</v>
      </c>
      <c r="H1455">
        <v>1</v>
      </c>
      <c r="I1455" s="11">
        <f t="shared" si="23"/>
        <v>0</v>
      </c>
    </row>
    <row r="1456" spans="1:9" x14ac:dyDescent="0.2">
      <c r="A1456" s="15">
        <v>94.95</v>
      </c>
      <c r="B1456">
        <v>3</v>
      </c>
      <c r="C1456">
        <v>5</v>
      </c>
      <c r="D1456">
        <v>8</v>
      </c>
      <c r="F1456" s="19">
        <v>94.95</v>
      </c>
      <c r="G1456">
        <v>3</v>
      </c>
      <c r="H1456">
        <v>5</v>
      </c>
      <c r="I1456" s="11">
        <f t="shared" si="23"/>
        <v>0.375</v>
      </c>
    </row>
    <row r="1457" spans="1:9" x14ac:dyDescent="0.2">
      <c r="A1457" s="15">
        <v>94.96</v>
      </c>
      <c r="C1457">
        <v>1</v>
      </c>
      <c r="D1457">
        <v>1</v>
      </c>
      <c r="F1457" s="19">
        <v>94.96</v>
      </c>
      <c r="G1457">
        <v>0</v>
      </c>
      <c r="H1457">
        <v>1</v>
      </c>
      <c r="I1457" s="11">
        <f t="shared" si="23"/>
        <v>0</v>
      </c>
    </row>
    <row r="1458" spans="1:9" x14ac:dyDescent="0.2">
      <c r="A1458" s="15">
        <v>94.97</v>
      </c>
      <c r="C1458">
        <v>1</v>
      </c>
      <c r="D1458">
        <v>1</v>
      </c>
      <c r="F1458" s="19">
        <v>94.97</v>
      </c>
      <c r="G1458">
        <v>0</v>
      </c>
      <c r="H1458">
        <v>1</v>
      </c>
      <c r="I1458" s="11">
        <f t="shared" si="23"/>
        <v>0</v>
      </c>
    </row>
    <row r="1459" spans="1:9" x14ac:dyDescent="0.2">
      <c r="A1459" s="15">
        <v>94.99</v>
      </c>
      <c r="C1459">
        <v>3</v>
      </c>
      <c r="D1459">
        <v>3</v>
      </c>
      <c r="F1459" s="19">
        <v>94.99</v>
      </c>
      <c r="G1459">
        <v>0</v>
      </c>
      <c r="H1459">
        <v>3</v>
      </c>
      <c r="I1459" s="11">
        <f t="shared" si="23"/>
        <v>0</v>
      </c>
    </row>
    <row r="1460" spans="1:9" x14ac:dyDescent="0.2">
      <c r="A1460" s="15">
        <v>95</v>
      </c>
      <c r="B1460">
        <v>186</v>
      </c>
      <c r="C1460">
        <v>483</v>
      </c>
      <c r="D1460">
        <v>669</v>
      </c>
      <c r="F1460" s="19">
        <v>95</v>
      </c>
      <c r="G1460">
        <v>186</v>
      </c>
      <c r="H1460">
        <v>483</v>
      </c>
      <c r="I1460" s="11">
        <f t="shared" si="23"/>
        <v>0.27802690582959644</v>
      </c>
    </row>
    <row r="1461" spans="1:9" x14ac:dyDescent="0.2">
      <c r="A1461" s="15">
        <v>95.03</v>
      </c>
      <c r="B1461">
        <v>1</v>
      </c>
      <c r="D1461">
        <v>1</v>
      </c>
      <c r="F1461" s="19">
        <v>95.03</v>
      </c>
      <c r="G1461">
        <v>1</v>
      </c>
      <c r="H1461">
        <v>0</v>
      </c>
      <c r="I1461" s="11">
        <f t="shared" si="23"/>
        <v>1</v>
      </c>
    </row>
    <row r="1462" spans="1:9" x14ac:dyDescent="0.2">
      <c r="A1462" s="15">
        <v>95.04</v>
      </c>
      <c r="B1462">
        <v>1</v>
      </c>
      <c r="C1462">
        <v>3</v>
      </c>
      <c r="D1462">
        <v>4</v>
      </c>
      <c r="F1462" s="19">
        <v>95.04</v>
      </c>
      <c r="G1462">
        <v>1</v>
      </c>
      <c r="H1462">
        <v>3</v>
      </c>
      <c r="I1462" s="11">
        <f t="shared" si="23"/>
        <v>0.25</v>
      </c>
    </row>
    <row r="1463" spans="1:9" x14ac:dyDescent="0.2">
      <c r="A1463" s="15">
        <v>95.1</v>
      </c>
      <c r="B1463">
        <v>2</v>
      </c>
      <c r="C1463">
        <v>3</v>
      </c>
      <c r="D1463">
        <v>5</v>
      </c>
      <c r="F1463" s="19">
        <v>95.1</v>
      </c>
      <c r="G1463">
        <v>2</v>
      </c>
      <c r="H1463">
        <v>3</v>
      </c>
      <c r="I1463" s="11">
        <f t="shared" si="23"/>
        <v>0.4</v>
      </c>
    </row>
    <row r="1464" spans="1:9" x14ac:dyDescent="0.2">
      <c r="A1464" s="15">
        <v>95.13</v>
      </c>
      <c r="C1464">
        <v>5</v>
      </c>
      <c r="D1464">
        <v>5</v>
      </c>
      <c r="F1464" s="19">
        <v>95.13</v>
      </c>
      <c r="G1464">
        <v>0</v>
      </c>
      <c r="H1464">
        <v>5</v>
      </c>
      <c r="I1464" s="11">
        <f t="shared" si="23"/>
        <v>0</v>
      </c>
    </row>
    <row r="1465" spans="1:9" x14ac:dyDescent="0.2">
      <c r="A1465" s="15">
        <v>95.17</v>
      </c>
      <c r="C1465">
        <v>1</v>
      </c>
      <c r="D1465">
        <v>1</v>
      </c>
      <c r="F1465" s="19">
        <v>95.17</v>
      </c>
      <c r="G1465">
        <v>0</v>
      </c>
      <c r="H1465">
        <v>1</v>
      </c>
      <c r="I1465" s="11">
        <f t="shared" si="23"/>
        <v>0</v>
      </c>
    </row>
    <row r="1466" spans="1:9" x14ac:dyDescent="0.2">
      <c r="A1466" s="15">
        <v>95.19</v>
      </c>
      <c r="C1466">
        <v>1</v>
      </c>
      <c r="D1466">
        <v>1</v>
      </c>
      <c r="F1466" s="19">
        <v>95.19</v>
      </c>
      <c r="G1466">
        <v>0</v>
      </c>
      <c r="H1466">
        <v>1</v>
      </c>
      <c r="I1466" s="11">
        <f t="shared" si="23"/>
        <v>0</v>
      </c>
    </row>
    <row r="1467" spans="1:9" x14ac:dyDescent="0.2">
      <c r="A1467" s="15">
        <v>95.2</v>
      </c>
      <c r="B1467">
        <v>12</v>
      </c>
      <c r="C1467">
        <v>24</v>
      </c>
      <c r="D1467">
        <v>36</v>
      </c>
      <c r="F1467" s="19">
        <v>95.2</v>
      </c>
      <c r="G1467">
        <v>12</v>
      </c>
      <c r="H1467">
        <v>24</v>
      </c>
      <c r="I1467" s="11">
        <f t="shared" si="23"/>
        <v>0.33333333333333331</v>
      </c>
    </row>
    <row r="1468" spans="1:9" x14ac:dyDescent="0.2">
      <c r="A1468" s="15">
        <v>95.24</v>
      </c>
      <c r="C1468">
        <v>2</v>
      </c>
      <c r="D1468">
        <v>2</v>
      </c>
      <c r="F1468" s="19">
        <v>95.24</v>
      </c>
      <c r="G1468">
        <v>0</v>
      </c>
      <c r="H1468">
        <v>2</v>
      </c>
      <c r="I1468" s="11">
        <f t="shared" si="23"/>
        <v>0</v>
      </c>
    </row>
    <row r="1469" spans="1:9" x14ac:dyDescent="0.2">
      <c r="A1469" s="15">
        <v>95.25</v>
      </c>
      <c r="C1469">
        <v>3</v>
      </c>
      <c r="D1469">
        <v>3</v>
      </c>
      <c r="F1469" s="19">
        <v>95.25</v>
      </c>
      <c r="G1469">
        <v>0</v>
      </c>
      <c r="H1469">
        <v>3</v>
      </c>
      <c r="I1469" s="11">
        <f t="shared" si="23"/>
        <v>0</v>
      </c>
    </row>
    <row r="1470" spans="1:9" x14ac:dyDescent="0.2">
      <c r="A1470" s="15">
        <v>95.3</v>
      </c>
      <c r="C1470">
        <v>1</v>
      </c>
      <c r="D1470">
        <v>1</v>
      </c>
      <c r="F1470" s="19">
        <v>95.3</v>
      </c>
      <c r="G1470">
        <v>0</v>
      </c>
      <c r="H1470">
        <v>1</v>
      </c>
      <c r="I1470" s="11">
        <f t="shared" si="23"/>
        <v>0</v>
      </c>
    </row>
    <row r="1471" spans="1:9" x14ac:dyDescent="0.2">
      <c r="A1471" s="15">
        <v>95.33</v>
      </c>
      <c r="C1471">
        <v>3</v>
      </c>
      <c r="D1471">
        <v>3</v>
      </c>
      <c r="F1471" s="19">
        <v>95.33</v>
      </c>
      <c r="G1471">
        <v>0</v>
      </c>
      <c r="H1471">
        <v>3</v>
      </c>
      <c r="I1471" s="11">
        <f t="shared" si="23"/>
        <v>0</v>
      </c>
    </row>
    <row r="1472" spans="1:9" x14ac:dyDescent="0.2">
      <c r="A1472" s="15">
        <v>95.36</v>
      </c>
      <c r="C1472">
        <v>1</v>
      </c>
      <c r="D1472">
        <v>1</v>
      </c>
      <c r="F1472" s="19">
        <v>95.36</v>
      </c>
      <c r="G1472">
        <v>0</v>
      </c>
      <c r="H1472">
        <v>1</v>
      </c>
      <c r="I1472" s="11">
        <f t="shared" si="23"/>
        <v>0</v>
      </c>
    </row>
    <row r="1473" spans="1:9" x14ac:dyDescent="0.2">
      <c r="A1473" s="15">
        <v>95.37</v>
      </c>
      <c r="C1473">
        <v>1</v>
      </c>
      <c r="D1473">
        <v>1</v>
      </c>
      <c r="F1473" s="19">
        <v>95.37</v>
      </c>
      <c r="G1473">
        <v>0</v>
      </c>
      <c r="H1473">
        <v>1</v>
      </c>
      <c r="I1473" s="11">
        <f t="shared" si="23"/>
        <v>0</v>
      </c>
    </row>
    <row r="1474" spans="1:9" x14ac:dyDescent="0.2">
      <c r="A1474" s="15">
        <v>95.4</v>
      </c>
      <c r="B1474">
        <v>28</v>
      </c>
      <c r="C1474">
        <v>15</v>
      </c>
      <c r="D1474">
        <v>43</v>
      </c>
      <c r="F1474" s="19">
        <v>95.4</v>
      </c>
      <c r="G1474">
        <v>28</v>
      </c>
      <c r="H1474">
        <v>15</v>
      </c>
      <c r="I1474" s="11">
        <f t="shared" si="23"/>
        <v>0.65116279069767447</v>
      </c>
    </row>
    <row r="1475" spans="1:9" x14ac:dyDescent="0.2">
      <c r="A1475" s="15">
        <v>95.46</v>
      </c>
      <c r="C1475">
        <v>1</v>
      </c>
      <c r="D1475">
        <v>1</v>
      </c>
      <c r="F1475" s="19">
        <v>95.46</v>
      </c>
      <c r="G1475">
        <v>0</v>
      </c>
      <c r="H1475">
        <v>1</v>
      </c>
      <c r="I1475" s="11">
        <f t="shared" si="23"/>
        <v>0</v>
      </c>
    </row>
    <row r="1476" spans="1:9" x14ac:dyDescent="0.2">
      <c r="A1476" s="15">
        <v>95.47</v>
      </c>
      <c r="C1476">
        <v>1</v>
      </c>
      <c r="D1476">
        <v>1</v>
      </c>
      <c r="F1476" s="19">
        <v>95.47</v>
      </c>
      <c r="G1476">
        <v>0</v>
      </c>
      <c r="H1476">
        <v>1</v>
      </c>
      <c r="I1476" s="11">
        <f t="shared" ref="I1476:I1539" si="24">G1476/(G1476+H1476)</f>
        <v>0</v>
      </c>
    </row>
    <row r="1477" spans="1:9" x14ac:dyDescent="0.2">
      <c r="A1477" s="15">
        <v>95.48</v>
      </c>
      <c r="B1477">
        <v>1</v>
      </c>
      <c r="C1477">
        <v>12</v>
      </c>
      <c r="D1477">
        <v>13</v>
      </c>
      <c r="F1477" s="19">
        <v>95.48</v>
      </c>
      <c r="G1477">
        <v>1</v>
      </c>
      <c r="H1477">
        <v>12</v>
      </c>
      <c r="I1477" s="11">
        <f t="shared" si="24"/>
        <v>7.6923076923076927E-2</v>
      </c>
    </row>
    <row r="1478" spans="1:9" x14ac:dyDescent="0.2">
      <c r="A1478" s="15">
        <v>95.5</v>
      </c>
      <c r="B1478">
        <v>1</v>
      </c>
      <c r="C1478">
        <v>3</v>
      </c>
      <c r="D1478">
        <v>4</v>
      </c>
      <c r="F1478" s="19">
        <v>95.5</v>
      </c>
      <c r="G1478">
        <v>1</v>
      </c>
      <c r="H1478">
        <v>3</v>
      </c>
      <c r="I1478" s="11">
        <f t="shared" si="24"/>
        <v>0.25</v>
      </c>
    </row>
    <row r="1479" spans="1:9" x14ac:dyDescent="0.2">
      <c r="A1479" s="15">
        <v>95.56</v>
      </c>
      <c r="B1479">
        <v>1</v>
      </c>
      <c r="D1479">
        <v>1</v>
      </c>
      <c r="F1479" s="19">
        <v>95.56</v>
      </c>
      <c r="G1479">
        <v>1</v>
      </c>
      <c r="H1479">
        <v>0</v>
      </c>
      <c r="I1479" s="11">
        <f t="shared" si="24"/>
        <v>1</v>
      </c>
    </row>
    <row r="1480" spans="1:9" x14ac:dyDescent="0.2">
      <c r="A1480" s="15">
        <v>95.58</v>
      </c>
      <c r="C1480">
        <v>2</v>
      </c>
      <c r="D1480">
        <v>2</v>
      </c>
      <c r="F1480" s="19">
        <v>95.58</v>
      </c>
      <c r="G1480">
        <v>0</v>
      </c>
      <c r="H1480">
        <v>2</v>
      </c>
      <c r="I1480" s="11">
        <f t="shared" si="24"/>
        <v>0</v>
      </c>
    </row>
    <row r="1481" spans="1:9" x14ac:dyDescent="0.2">
      <c r="A1481" s="15">
        <v>95.62</v>
      </c>
      <c r="B1481">
        <v>1</v>
      </c>
      <c r="D1481">
        <v>1</v>
      </c>
      <c r="F1481" s="19">
        <v>95.62</v>
      </c>
      <c r="G1481">
        <v>1</v>
      </c>
      <c r="H1481">
        <v>0</v>
      </c>
      <c r="I1481" s="11">
        <f t="shared" si="24"/>
        <v>1</v>
      </c>
    </row>
    <row r="1482" spans="1:9" x14ac:dyDescent="0.2">
      <c r="A1482" s="15">
        <v>95.63</v>
      </c>
      <c r="B1482">
        <v>3</v>
      </c>
      <c r="C1482">
        <v>2</v>
      </c>
      <c r="D1482">
        <v>5</v>
      </c>
      <c r="F1482" s="19">
        <v>95.63</v>
      </c>
      <c r="G1482">
        <v>3</v>
      </c>
      <c r="H1482">
        <v>2</v>
      </c>
      <c r="I1482" s="11">
        <f t="shared" si="24"/>
        <v>0.6</v>
      </c>
    </row>
    <row r="1483" spans="1:9" x14ac:dyDescent="0.2">
      <c r="A1483" s="15">
        <v>95.65</v>
      </c>
      <c r="C1483">
        <v>1</v>
      </c>
      <c r="D1483">
        <v>1</v>
      </c>
      <c r="F1483" s="19">
        <v>95.65</v>
      </c>
      <c r="G1483">
        <v>0</v>
      </c>
      <c r="H1483">
        <v>1</v>
      </c>
      <c r="I1483" s="11">
        <f t="shared" si="24"/>
        <v>0</v>
      </c>
    </row>
    <row r="1484" spans="1:9" x14ac:dyDescent="0.2">
      <c r="A1484" s="15">
        <v>95.66</v>
      </c>
      <c r="C1484">
        <v>1</v>
      </c>
      <c r="D1484">
        <v>1</v>
      </c>
      <c r="F1484" s="19">
        <v>95.66</v>
      </c>
      <c r="G1484">
        <v>0</v>
      </c>
      <c r="H1484">
        <v>1</v>
      </c>
      <c r="I1484" s="11">
        <f t="shared" si="24"/>
        <v>0</v>
      </c>
    </row>
    <row r="1485" spans="1:9" x14ac:dyDescent="0.2">
      <c r="A1485" s="15">
        <v>95.67</v>
      </c>
      <c r="C1485">
        <v>19</v>
      </c>
      <c r="D1485">
        <v>19</v>
      </c>
      <c r="F1485" s="19">
        <v>95.67</v>
      </c>
      <c r="G1485">
        <v>0</v>
      </c>
      <c r="H1485">
        <v>19</v>
      </c>
      <c r="I1485" s="11">
        <f t="shared" si="24"/>
        <v>0</v>
      </c>
    </row>
    <row r="1486" spans="1:9" x14ac:dyDescent="0.2">
      <c r="A1486" s="15">
        <v>95.69</v>
      </c>
      <c r="B1486">
        <v>1</v>
      </c>
      <c r="D1486">
        <v>1</v>
      </c>
      <c r="F1486" s="19">
        <v>95.69</v>
      </c>
      <c r="G1486">
        <v>1</v>
      </c>
      <c r="H1486">
        <v>0</v>
      </c>
      <c r="I1486" s="11">
        <f t="shared" si="24"/>
        <v>1</v>
      </c>
    </row>
    <row r="1487" spans="1:9" x14ac:dyDescent="0.2">
      <c r="A1487" s="15">
        <v>95.7</v>
      </c>
      <c r="B1487">
        <v>2</v>
      </c>
      <c r="C1487">
        <v>3</v>
      </c>
      <c r="D1487">
        <v>5</v>
      </c>
      <c r="F1487" s="19">
        <v>95.7</v>
      </c>
      <c r="G1487">
        <v>2</v>
      </c>
      <c r="H1487">
        <v>3</v>
      </c>
      <c r="I1487" s="11">
        <f t="shared" si="24"/>
        <v>0.4</v>
      </c>
    </row>
    <row r="1488" spans="1:9" x14ac:dyDescent="0.2">
      <c r="A1488" s="15">
        <v>95.74</v>
      </c>
      <c r="B1488">
        <v>1</v>
      </c>
      <c r="D1488">
        <v>1</v>
      </c>
      <c r="F1488" s="19">
        <v>95.74</v>
      </c>
      <c r="G1488">
        <v>1</v>
      </c>
      <c r="H1488">
        <v>0</v>
      </c>
      <c r="I1488" s="11">
        <f t="shared" si="24"/>
        <v>1</v>
      </c>
    </row>
    <row r="1489" spans="1:9" x14ac:dyDescent="0.2">
      <c r="A1489" s="15">
        <v>95.75</v>
      </c>
      <c r="B1489">
        <v>1</v>
      </c>
      <c r="D1489">
        <v>1</v>
      </c>
      <c r="F1489" s="19">
        <v>95.75</v>
      </c>
      <c r="G1489">
        <v>1</v>
      </c>
      <c r="H1489">
        <v>0</v>
      </c>
      <c r="I1489" s="11">
        <f t="shared" si="24"/>
        <v>1</v>
      </c>
    </row>
    <row r="1490" spans="1:9" x14ac:dyDescent="0.2">
      <c r="A1490" s="15">
        <v>95.79</v>
      </c>
      <c r="C1490">
        <v>2</v>
      </c>
      <c r="D1490">
        <v>2</v>
      </c>
      <c r="F1490" s="19">
        <v>95.79</v>
      </c>
      <c r="G1490">
        <v>0</v>
      </c>
      <c r="H1490">
        <v>2</v>
      </c>
      <c r="I1490" s="11">
        <f t="shared" si="24"/>
        <v>0</v>
      </c>
    </row>
    <row r="1491" spans="1:9" x14ac:dyDescent="0.2">
      <c r="A1491" s="15">
        <v>95.81</v>
      </c>
      <c r="B1491">
        <v>1</v>
      </c>
      <c r="C1491">
        <v>1</v>
      </c>
      <c r="D1491">
        <v>2</v>
      </c>
      <c r="F1491" s="19">
        <v>95.81</v>
      </c>
      <c r="G1491">
        <v>1</v>
      </c>
      <c r="H1491">
        <v>1</v>
      </c>
      <c r="I1491" s="11">
        <f t="shared" si="24"/>
        <v>0.5</v>
      </c>
    </row>
    <row r="1492" spans="1:9" x14ac:dyDescent="0.2">
      <c r="A1492" s="15">
        <v>95.82</v>
      </c>
      <c r="B1492">
        <v>1</v>
      </c>
      <c r="C1492">
        <v>1</v>
      </c>
      <c r="D1492">
        <v>2</v>
      </c>
      <c r="F1492" s="19">
        <v>95.82</v>
      </c>
      <c r="G1492">
        <v>1</v>
      </c>
      <c r="H1492">
        <v>1</v>
      </c>
      <c r="I1492" s="11">
        <f t="shared" si="24"/>
        <v>0.5</v>
      </c>
    </row>
    <row r="1493" spans="1:9" x14ac:dyDescent="0.2">
      <c r="A1493" s="15">
        <v>95.83</v>
      </c>
      <c r="C1493">
        <v>1</v>
      </c>
      <c r="D1493">
        <v>1</v>
      </c>
      <c r="F1493" s="19">
        <v>95.83</v>
      </c>
      <c r="G1493">
        <v>0</v>
      </c>
      <c r="H1493">
        <v>1</v>
      </c>
      <c r="I1493" s="11">
        <f t="shared" si="24"/>
        <v>0</v>
      </c>
    </row>
    <row r="1494" spans="1:9" x14ac:dyDescent="0.2">
      <c r="A1494" s="15">
        <v>95.85</v>
      </c>
      <c r="B1494">
        <v>1</v>
      </c>
      <c r="C1494">
        <v>2</v>
      </c>
      <c r="D1494">
        <v>3</v>
      </c>
      <c r="F1494" s="19">
        <v>95.85</v>
      </c>
      <c r="G1494">
        <v>1</v>
      </c>
      <c r="H1494">
        <v>2</v>
      </c>
      <c r="I1494" s="11">
        <f t="shared" si="24"/>
        <v>0.33333333333333331</v>
      </c>
    </row>
    <row r="1495" spans="1:9" x14ac:dyDescent="0.2">
      <c r="A1495" s="15">
        <v>95.88</v>
      </c>
      <c r="B1495">
        <v>5</v>
      </c>
      <c r="C1495">
        <v>6</v>
      </c>
      <c r="D1495">
        <v>11</v>
      </c>
      <c r="F1495" s="19">
        <v>95.88</v>
      </c>
      <c r="G1495">
        <v>5</v>
      </c>
      <c r="H1495">
        <v>6</v>
      </c>
      <c r="I1495" s="11">
        <f t="shared" si="24"/>
        <v>0.45454545454545453</v>
      </c>
    </row>
    <row r="1496" spans="1:9" x14ac:dyDescent="0.2">
      <c r="A1496" s="15">
        <v>95.9</v>
      </c>
      <c r="C1496">
        <v>1</v>
      </c>
      <c r="D1496">
        <v>1</v>
      </c>
      <c r="F1496" s="19">
        <v>95.9</v>
      </c>
      <c r="G1496">
        <v>0</v>
      </c>
      <c r="H1496">
        <v>1</v>
      </c>
      <c r="I1496" s="11">
        <f t="shared" si="24"/>
        <v>0</v>
      </c>
    </row>
    <row r="1497" spans="1:9" x14ac:dyDescent="0.2">
      <c r="A1497" s="15">
        <v>95.94</v>
      </c>
      <c r="C1497">
        <v>1</v>
      </c>
      <c r="D1497">
        <v>1</v>
      </c>
      <c r="F1497" s="19">
        <v>95.94</v>
      </c>
      <c r="G1497">
        <v>0</v>
      </c>
      <c r="H1497">
        <v>1</v>
      </c>
      <c r="I1497" s="11">
        <f t="shared" si="24"/>
        <v>0</v>
      </c>
    </row>
    <row r="1498" spans="1:9" x14ac:dyDescent="0.2">
      <c r="A1498" s="15">
        <v>95.95</v>
      </c>
      <c r="C1498">
        <v>2</v>
      </c>
      <c r="D1498">
        <v>2</v>
      </c>
      <c r="F1498" s="19">
        <v>95.95</v>
      </c>
      <c r="G1498">
        <v>0</v>
      </c>
      <c r="H1498">
        <v>2</v>
      </c>
      <c r="I1498" s="11">
        <f t="shared" si="24"/>
        <v>0</v>
      </c>
    </row>
    <row r="1499" spans="1:9" x14ac:dyDescent="0.2">
      <c r="A1499" s="15">
        <v>95.96</v>
      </c>
      <c r="C1499">
        <v>1</v>
      </c>
      <c r="D1499">
        <v>1</v>
      </c>
      <c r="F1499" s="19">
        <v>95.96</v>
      </c>
      <c r="G1499">
        <v>0</v>
      </c>
      <c r="H1499">
        <v>1</v>
      </c>
      <c r="I1499" s="11">
        <f t="shared" si="24"/>
        <v>0</v>
      </c>
    </row>
    <row r="1500" spans="1:9" x14ac:dyDescent="0.2">
      <c r="A1500" s="15">
        <v>95.98</v>
      </c>
      <c r="C1500">
        <v>1</v>
      </c>
      <c r="D1500">
        <v>1</v>
      </c>
      <c r="F1500" s="19">
        <v>95.98</v>
      </c>
      <c r="G1500">
        <v>0</v>
      </c>
      <c r="H1500">
        <v>1</v>
      </c>
      <c r="I1500" s="11">
        <f t="shared" si="24"/>
        <v>0</v>
      </c>
    </row>
    <row r="1501" spans="1:9" x14ac:dyDescent="0.2">
      <c r="A1501" s="15">
        <v>96</v>
      </c>
      <c r="B1501">
        <v>7</v>
      </c>
      <c r="C1501">
        <v>100</v>
      </c>
      <c r="D1501">
        <v>107</v>
      </c>
      <c r="F1501" s="19">
        <v>96</v>
      </c>
      <c r="G1501">
        <v>7</v>
      </c>
      <c r="H1501">
        <v>100</v>
      </c>
      <c r="I1501" s="11">
        <f t="shared" si="24"/>
        <v>6.5420560747663545E-2</v>
      </c>
    </row>
    <row r="1502" spans="1:9" x14ac:dyDescent="0.2">
      <c r="A1502" s="15">
        <v>96.02</v>
      </c>
      <c r="C1502">
        <v>1</v>
      </c>
      <c r="D1502">
        <v>1</v>
      </c>
      <c r="F1502" s="19">
        <v>96.02</v>
      </c>
      <c r="G1502">
        <v>0</v>
      </c>
      <c r="H1502">
        <v>1</v>
      </c>
      <c r="I1502" s="11">
        <f t="shared" si="24"/>
        <v>0</v>
      </c>
    </row>
    <row r="1503" spans="1:9" x14ac:dyDescent="0.2">
      <c r="A1503" s="15">
        <v>96.05</v>
      </c>
      <c r="B1503">
        <v>3</v>
      </c>
      <c r="C1503">
        <v>5</v>
      </c>
      <c r="D1503">
        <v>8</v>
      </c>
      <c r="F1503" s="19">
        <v>96.05</v>
      </c>
      <c r="G1503">
        <v>3</v>
      </c>
      <c r="H1503">
        <v>5</v>
      </c>
      <c r="I1503" s="11">
        <f t="shared" si="24"/>
        <v>0.375</v>
      </c>
    </row>
    <row r="1504" spans="1:9" x14ac:dyDescent="0.2">
      <c r="A1504" s="15">
        <v>96.08</v>
      </c>
      <c r="C1504">
        <v>2</v>
      </c>
      <c r="D1504">
        <v>2</v>
      </c>
      <c r="F1504" s="19">
        <v>96.08</v>
      </c>
      <c r="G1504">
        <v>0</v>
      </c>
      <c r="H1504">
        <v>2</v>
      </c>
      <c r="I1504" s="11">
        <f t="shared" si="24"/>
        <v>0</v>
      </c>
    </row>
    <row r="1505" spans="1:9" x14ac:dyDescent="0.2">
      <c r="A1505" s="15">
        <v>96.1</v>
      </c>
      <c r="B1505">
        <v>1</v>
      </c>
      <c r="C1505">
        <v>1</v>
      </c>
      <c r="D1505">
        <v>2</v>
      </c>
      <c r="F1505" s="19">
        <v>96.1</v>
      </c>
      <c r="G1505">
        <v>1</v>
      </c>
      <c r="H1505">
        <v>1</v>
      </c>
      <c r="I1505" s="11">
        <f t="shared" si="24"/>
        <v>0.5</v>
      </c>
    </row>
    <row r="1506" spans="1:9" x14ac:dyDescent="0.2">
      <c r="A1506" s="15">
        <v>96.12</v>
      </c>
      <c r="C1506">
        <v>2</v>
      </c>
      <c r="D1506">
        <v>2</v>
      </c>
      <c r="F1506" s="19">
        <v>96.12</v>
      </c>
      <c r="G1506">
        <v>0</v>
      </c>
      <c r="H1506">
        <v>2</v>
      </c>
      <c r="I1506" s="11">
        <f t="shared" si="24"/>
        <v>0</v>
      </c>
    </row>
    <row r="1507" spans="1:9" x14ac:dyDescent="0.2">
      <c r="A1507" s="15">
        <v>96.13</v>
      </c>
      <c r="B1507">
        <v>1</v>
      </c>
      <c r="C1507">
        <v>2</v>
      </c>
      <c r="D1507">
        <v>3</v>
      </c>
      <c r="F1507" s="19">
        <v>96.13</v>
      </c>
      <c r="G1507">
        <v>1</v>
      </c>
      <c r="H1507">
        <v>2</v>
      </c>
      <c r="I1507" s="11">
        <f t="shared" si="24"/>
        <v>0.33333333333333331</v>
      </c>
    </row>
    <row r="1508" spans="1:9" x14ac:dyDescent="0.2">
      <c r="A1508" s="15">
        <v>96.16</v>
      </c>
      <c r="B1508">
        <v>1</v>
      </c>
      <c r="D1508">
        <v>1</v>
      </c>
      <c r="F1508" s="19">
        <v>96.16</v>
      </c>
      <c r="G1508">
        <v>1</v>
      </c>
      <c r="H1508">
        <v>0</v>
      </c>
      <c r="I1508" s="11">
        <f t="shared" si="24"/>
        <v>1</v>
      </c>
    </row>
    <row r="1509" spans="1:9" x14ac:dyDescent="0.2">
      <c r="A1509" s="15">
        <v>96.17</v>
      </c>
      <c r="B1509">
        <v>1</v>
      </c>
      <c r="C1509">
        <v>1</v>
      </c>
      <c r="D1509">
        <v>2</v>
      </c>
      <c r="F1509" s="19">
        <v>96.17</v>
      </c>
      <c r="G1509">
        <v>1</v>
      </c>
      <c r="H1509">
        <v>1</v>
      </c>
      <c r="I1509" s="11">
        <f t="shared" si="24"/>
        <v>0.5</v>
      </c>
    </row>
    <row r="1510" spans="1:9" x14ac:dyDescent="0.2">
      <c r="A1510" s="15">
        <v>96.2</v>
      </c>
      <c r="C1510">
        <v>1</v>
      </c>
      <c r="D1510">
        <v>1</v>
      </c>
      <c r="F1510" s="19">
        <v>96.2</v>
      </c>
      <c r="G1510">
        <v>0</v>
      </c>
      <c r="H1510">
        <v>1</v>
      </c>
      <c r="I1510" s="11">
        <f t="shared" si="24"/>
        <v>0</v>
      </c>
    </row>
    <row r="1511" spans="1:9" x14ac:dyDescent="0.2">
      <c r="A1511" s="15">
        <v>96.23</v>
      </c>
      <c r="B1511">
        <v>2</v>
      </c>
      <c r="D1511">
        <v>2</v>
      </c>
      <c r="F1511" s="19">
        <v>96.23</v>
      </c>
      <c r="G1511">
        <v>2</v>
      </c>
      <c r="H1511">
        <v>0</v>
      </c>
      <c r="I1511" s="11">
        <f t="shared" si="24"/>
        <v>1</v>
      </c>
    </row>
    <row r="1512" spans="1:9" x14ac:dyDescent="0.2">
      <c r="A1512" s="15">
        <v>96.25</v>
      </c>
      <c r="C1512">
        <v>5</v>
      </c>
      <c r="D1512">
        <v>5</v>
      </c>
      <c r="F1512" s="19">
        <v>96.25</v>
      </c>
      <c r="G1512">
        <v>0</v>
      </c>
      <c r="H1512">
        <v>5</v>
      </c>
      <c r="I1512" s="11">
        <f t="shared" si="24"/>
        <v>0</v>
      </c>
    </row>
    <row r="1513" spans="1:9" x14ac:dyDescent="0.2">
      <c r="A1513" s="15">
        <v>96.26</v>
      </c>
      <c r="C1513">
        <v>1</v>
      </c>
      <c r="D1513">
        <v>1</v>
      </c>
      <c r="F1513" s="19">
        <v>96.26</v>
      </c>
      <c r="G1513">
        <v>0</v>
      </c>
      <c r="H1513">
        <v>1</v>
      </c>
      <c r="I1513" s="11">
        <f t="shared" si="24"/>
        <v>0</v>
      </c>
    </row>
    <row r="1514" spans="1:9" x14ac:dyDescent="0.2">
      <c r="A1514" s="15">
        <v>96.27</v>
      </c>
      <c r="C1514">
        <v>1</v>
      </c>
      <c r="D1514">
        <v>1</v>
      </c>
      <c r="F1514" s="19">
        <v>96.27</v>
      </c>
      <c r="G1514">
        <v>0</v>
      </c>
      <c r="H1514">
        <v>1</v>
      </c>
      <c r="I1514" s="11">
        <f t="shared" si="24"/>
        <v>0</v>
      </c>
    </row>
    <row r="1515" spans="1:9" x14ac:dyDescent="0.2">
      <c r="A1515" s="15">
        <v>96.3</v>
      </c>
      <c r="B1515">
        <v>121</v>
      </c>
      <c r="C1515">
        <v>194</v>
      </c>
      <c r="D1515">
        <v>315</v>
      </c>
      <c r="F1515" s="19">
        <v>96.3</v>
      </c>
      <c r="G1515">
        <v>121</v>
      </c>
      <c r="H1515">
        <v>194</v>
      </c>
      <c r="I1515" s="11">
        <f t="shared" si="24"/>
        <v>0.38412698412698415</v>
      </c>
    </row>
    <row r="1516" spans="1:9" x14ac:dyDescent="0.2">
      <c r="A1516" s="15">
        <v>96.33</v>
      </c>
      <c r="C1516">
        <v>4</v>
      </c>
      <c r="D1516">
        <v>4</v>
      </c>
      <c r="F1516" s="19">
        <v>96.33</v>
      </c>
      <c r="G1516">
        <v>0</v>
      </c>
      <c r="H1516">
        <v>4</v>
      </c>
      <c r="I1516" s="11">
        <f t="shared" si="24"/>
        <v>0</v>
      </c>
    </row>
    <row r="1517" spans="1:9" x14ac:dyDescent="0.2">
      <c r="A1517" s="15">
        <v>96.36</v>
      </c>
      <c r="C1517">
        <v>1</v>
      </c>
      <c r="D1517">
        <v>1</v>
      </c>
      <c r="F1517" s="19">
        <v>96.36</v>
      </c>
      <c r="G1517">
        <v>0</v>
      </c>
      <c r="H1517">
        <v>1</v>
      </c>
      <c r="I1517" s="11">
        <f t="shared" si="24"/>
        <v>0</v>
      </c>
    </row>
    <row r="1518" spans="1:9" x14ac:dyDescent="0.2">
      <c r="A1518" s="15">
        <v>96.4</v>
      </c>
      <c r="C1518">
        <v>1</v>
      </c>
      <c r="D1518">
        <v>1</v>
      </c>
      <c r="F1518" s="19">
        <v>96.4</v>
      </c>
      <c r="G1518">
        <v>0</v>
      </c>
      <c r="H1518">
        <v>1</v>
      </c>
      <c r="I1518" s="11">
        <f t="shared" si="24"/>
        <v>0</v>
      </c>
    </row>
    <row r="1519" spans="1:9" x14ac:dyDescent="0.2">
      <c r="A1519" s="15">
        <v>96.41</v>
      </c>
      <c r="C1519">
        <v>1</v>
      </c>
      <c r="D1519">
        <v>1</v>
      </c>
      <c r="F1519" s="19">
        <v>96.41</v>
      </c>
      <c r="G1519">
        <v>0</v>
      </c>
      <c r="H1519">
        <v>1</v>
      </c>
      <c r="I1519" s="11">
        <f t="shared" si="24"/>
        <v>0</v>
      </c>
    </row>
    <row r="1520" spans="1:9" x14ac:dyDescent="0.2">
      <c r="A1520" s="15">
        <v>96.48</v>
      </c>
      <c r="B1520">
        <v>1</v>
      </c>
      <c r="D1520">
        <v>1</v>
      </c>
      <c r="F1520" s="19">
        <v>96.48</v>
      </c>
      <c r="G1520">
        <v>1</v>
      </c>
      <c r="H1520">
        <v>0</v>
      </c>
      <c r="I1520" s="11">
        <f t="shared" si="24"/>
        <v>1</v>
      </c>
    </row>
    <row r="1521" spans="1:9" x14ac:dyDescent="0.2">
      <c r="A1521" s="15">
        <v>96.5</v>
      </c>
      <c r="B1521">
        <v>1</v>
      </c>
      <c r="C1521">
        <v>3</v>
      </c>
      <c r="D1521">
        <v>4</v>
      </c>
      <c r="F1521" s="19">
        <v>96.5</v>
      </c>
      <c r="G1521">
        <v>1</v>
      </c>
      <c r="H1521">
        <v>3</v>
      </c>
      <c r="I1521" s="11">
        <f t="shared" si="24"/>
        <v>0.25</v>
      </c>
    </row>
    <row r="1522" spans="1:9" x14ac:dyDescent="0.2">
      <c r="A1522" s="15">
        <v>96.53</v>
      </c>
      <c r="B1522">
        <v>1</v>
      </c>
      <c r="D1522">
        <v>1</v>
      </c>
      <c r="F1522" s="19">
        <v>96.53</v>
      </c>
      <c r="G1522">
        <v>1</v>
      </c>
      <c r="H1522">
        <v>0</v>
      </c>
      <c r="I1522" s="11">
        <f t="shared" si="24"/>
        <v>1</v>
      </c>
    </row>
    <row r="1523" spans="1:9" x14ac:dyDescent="0.2">
      <c r="A1523" s="15">
        <v>96.55</v>
      </c>
      <c r="C1523">
        <v>1</v>
      </c>
      <c r="D1523">
        <v>1</v>
      </c>
      <c r="F1523" s="19">
        <v>96.55</v>
      </c>
      <c r="G1523">
        <v>0</v>
      </c>
      <c r="H1523">
        <v>1</v>
      </c>
      <c r="I1523" s="11">
        <f t="shared" si="24"/>
        <v>0</v>
      </c>
    </row>
    <row r="1524" spans="1:9" x14ac:dyDescent="0.2">
      <c r="A1524" s="15">
        <v>96.56</v>
      </c>
      <c r="B1524">
        <v>1</v>
      </c>
      <c r="C1524">
        <v>3</v>
      </c>
      <c r="D1524">
        <v>4</v>
      </c>
      <c r="F1524" s="19">
        <v>96.56</v>
      </c>
      <c r="G1524">
        <v>1</v>
      </c>
      <c r="H1524">
        <v>3</v>
      </c>
      <c r="I1524" s="11">
        <f t="shared" si="24"/>
        <v>0.25</v>
      </c>
    </row>
    <row r="1525" spans="1:9" x14ac:dyDescent="0.2">
      <c r="A1525" s="15">
        <v>96.6</v>
      </c>
      <c r="C1525">
        <v>8</v>
      </c>
      <c r="D1525">
        <v>8</v>
      </c>
      <c r="F1525" s="19">
        <v>96.6</v>
      </c>
      <c r="G1525">
        <v>0</v>
      </c>
      <c r="H1525">
        <v>8</v>
      </c>
      <c r="I1525" s="11">
        <f t="shared" si="24"/>
        <v>0</v>
      </c>
    </row>
    <row r="1526" spans="1:9" x14ac:dyDescent="0.2">
      <c r="A1526" s="15">
        <v>96.62</v>
      </c>
      <c r="B1526">
        <v>2</v>
      </c>
      <c r="D1526">
        <v>2</v>
      </c>
      <c r="F1526" s="19">
        <v>96.62</v>
      </c>
      <c r="G1526">
        <v>2</v>
      </c>
      <c r="H1526">
        <v>0</v>
      </c>
      <c r="I1526" s="11">
        <f t="shared" si="24"/>
        <v>1</v>
      </c>
    </row>
    <row r="1527" spans="1:9" x14ac:dyDescent="0.2">
      <c r="A1527" s="15">
        <v>96.67</v>
      </c>
      <c r="B1527">
        <v>1</v>
      </c>
      <c r="C1527">
        <v>6</v>
      </c>
      <c r="D1527">
        <v>7</v>
      </c>
      <c r="F1527" s="19">
        <v>96.67</v>
      </c>
      <c r="G1527">
        <v>1</v>
      </c>
      <c r="H1527">
        <v>6</v>
      </c>
      <c r="I1527" s="11">
        <f t="shared" si="24"/>
        <v>0.14285714285714285</v>
      </c>
    </row>
    <row r="1528" spans="1:9" x14ac:dyDescent="0.2">
      <c r="A1528" s="15">
        <v>96.73</v>
      </c>
      <c r="B1528">
        <v>1</v>
      </c>
      <c r="D1528">
        <v>1</v>
      </c>
      <c r="F1528" s="19">
        <v>96.73</v>
      </c>
      <c r="G1528">
        <v>1</v>
      </c>
      <c r="H1528">
        <v>0</v>
      </c>
      <c r="I1528" s="11">
        <f t="shared" si="24"/>
        <v>1</v>
      </c>
    </row>
    <row r="1529" spans="1:9" x14ac:dyDescent="0.2">
      <c r="A1529" s="15">
        <v>96.75</v>
      </c>
      <c r="C1529">
        <v>2</v>
      </c>
      <c r="D1529">
        <v>2</v>
      </c>
      <c r="F1529" s="19">
        <v>96.75</v>
      </c>
      <c r="G1529">
        <v>0</v>
      </c>
      <c r="H1529">
        <v>2</v>
      </c>
      <c r="I1529" s="11">
        <f t="shared" si="24"/>
        <v>0</v>
      </c>
    </row>
    <row r="1530" spans="1:9" x14ac:dyDescent="0.2">
      <c r="A1530" s="15">
        <v>96.76</v>
      </c>
      <c r="C1530">
        <v>1</v>
      </c>
      <c r="D1530">
        <v>1</v>
      </c>
      <c r="F1530" s="19">
        <v>96.76</v>
      </c>
      <c r="G1530">
        <v>0</v>
      </c>
      <c r="H1530">
        <v>1</v>
      </c>
      <c r="I1530" s="11">
        <f t="shared" si="24"/>
        <v>0</v>
      </c>
    </row>
    <row r="1531" spans="1:9" x14ac:dyDescent="0.2">
      <c r="A1531" s="15">
        <v>96.78</v>
      </c>
      <c r="C1531">
        <v>2</v>
      </c>
      <c r="D1531">
        <v>2</v>
      </c>
      <c r="F1531" s="19">
        <v>96.78</v>
      </c>
      <c r="G1531">
        <v>0</v>
      </c>
      <c r="H1531">
        <v>2</v>
      </c>
      <c r="I1531" s="11">
        <f t="shared" si="24"/>
        <v>0</v>
      </c>
    </row>
    <row r="1532" spans="1:9" x14ac:dyDescent="0.2">
      <c r="A1532" s="15">
        <v>96.79</v>
      </c>
      <c r="B1532">
        <v>1</v>
      </c>
      <c r="D1532">
        <v>1</v>
      </c>
      <c r="F1532" s="19">
        <v>96.79</v>
      </c>
      <c r="G1532">
        <v>1</v>
      </c>
      <c r="H1532">
        <v>0</v>
      </c>
      <c r="I1532" s="11">
        <f t="shared" si="24"/>
        <v>1</v>
      </c>
    </row>
    <row r="1533" spans="1:9" x14ac:dyDescent="0.2">
      <c r="A1533" s="15">
        <v>96.8</v>
      </c>
      <c r="B1533">
        <v>1</v>
      </c>
      <c r="C1533">
        <v>1</v>
      </c>
      <c r="D1533">
        <v>2</v>
      </c>
      <c r="F1533" s="19">
        <v>96.8</v>
      </c>
      <c r="G1533">
        <v>1</v>
      </c>
      <c r="H1533">
        <v>1</v>
      </c>
      <c r="I1533" s="11">
        <f t="shared" si="24"/>
        <v>0.5</v>
      </c>
    </row>
    <row r="1534" spans="1:9" x14ac:dyDescent="0.2">
      <c r="A1534" s="15">
        <v>96.88</v>
      </c>
      <c r="C1534">
        <v>1</v>
      </c>
      <c r="D1534">
        <v>1</v>
      </c>
      <c r="F1534" s="19">
        <v>96.88</v>
      </c>
      <c r="G1534">
        <v>0</v>
      </c>
      <c r="H1534">
        <v>1</v>
      </c>
      <c r="I1534" s="11">
        <f t="shared" si="24"/>
        <v>0</v>
      </c>
    </row>
    <row r="1535" spans="1:9" x14ac:dyDescent="0.2">
      <c r="A1535" s="15">
        <v>96.9</v>
      </c>
      <c r="B1535">
        <v>10</v>
      </c>
      <c r="C1535">
        <v>71</v>
      </c>
      <c r="D1535">
        <v>81</v>
      </c>
      <c r="F1535" s="19">
        <v>96.9</v>
      </c>
      <c r="G1535">
        <v>10</v>
      </c>
      <c r="H1535">
        <v>71</v>
      </c>
      <c r="I1535" s="11">
        <f t="shared" si="24"/>
        <v>0.12345679012345678</v>
      </c>
    </row>
    <row r="1536" spans="1:9" x14ac:dyDescent="0.2">
      <c r="A1536" s="15">
        <v>96.91</v>
      </c>
      <c r="C1536">
        <v>1</v>
      </c>
      <c r="D1536">
        <v>1</v>
      </c>
      <c r="F1536" s="19">
        <v>96.91</v>
      </c>
      <c r="G1536">
        <v>0</v>
      </c>
      <c r="H1536">
        <v>1</v>
      </c>
      <c r="I1536" s="11">
        <f t="shared" si="24"/>
        <v>0</v>
      </c>
    </row>
    <row r="1537" spans="1:9" x14ac:dyDescent="0.2">
      <c r="A1537" s="15">
        <v>96.92</v>
      </c>
      <c r="B1537">
        <v>1</v>
      </c>
      <c r="D1537">
        <v>1</v>
      </c>
      <c r="F1537" s="19">
        <v>96.92</v>
      </c>
      <c r="G1537">
        <v>1</v>
      </c>
      <c r="H1537">
        <v>0</v>
      </c>
      <c r="I1537" s="11">
        <f t="shared" si="24"/>
        <v>1</v>
      </c>
    </row>
    <row r="1538" spans="1:9" x14ac:dyDescent="0.2">
      <c r="A1538" s="15">
        <v>96.94</v>
      </c>
      <c r="B1538">
        <v>1</v>
      </c>
      <c r="D1538">
        <v>1</v>
      </c>
      <c r="F1538" s="19">
        <v>96.94</v>
      </c>
      <c r="G1538">
        <v>1</v>
      </c>
      <c r="H1538">
        <v>0</v>
      </c>
      <c r="I1538" s="11">
        <f t="shared" si="24"/>
        <v>1</v>
      </c>
    </row>
    <row r="1539" spans="1:9" x14ac:dyDescent="0.2">
      <c r="A1539" s="15">
        <v>96.98</v>
      </c>
      <c r="C1539">
        <v>1</v>
      </c>
      <c r="D1539">
        <v>1</v>
      </c>
      <c r="F1539" s="19">
        <v>96.98</v>
      </c>
      <c r="G1539">
        <v>0</v>
      </c>
      <c r="H1539">
        <v>1</v>
      </c>
      <c r="I1539" s="11">
        <f t="shared" si="24"/>
        <v>0</v>
      </c>
    </row>
    <row r="1540" spans="1:9" x14ac:dyDescent="0.2">
      <c r="A1540" s="15">
        <v>96.99</v>
      </c>
      <c r="C1540">
        <v>2</v>
      </c>
      <c r="D1540">
        <v>2</v>
      </c>
      <c r="F1540" s="19">
        <v>96.99</v>
      </c>
      <c r="G1540">
        <v>0</v>
      </c>
      <c r="H1540">
        <v>2</v>
      </c>
      <c r="I1540" s="11">
        <f t="shared" ref="I1540:I1603" si="25">G1540/(G1540+H1540)</f>
        <v>0</v>
      </c>
    </row>
    <row r="1541" spans="1:9" x14ac:dyDescent="0.2">
      <c r="A1541" s="15">
        <v>97</v>
      </c>
      <c r="B1541">
        <v>15</v>
      </c>
      <c r="C1541">
        <v>75</v>
      </c>
      <c r="D1541">
        <v>90</v>
      </c>
      <c r="F1541" s="19">
        <v>97</v>
      </c>
      <c r="G1541">
        <v>15</v>
      </c>
      <c r="H1541">
        <v>75</v>
      </c>
      <c r="I1541" s="11">
        <f t="shared" si="25"/>
        <v>0.16666666666666666</v>
      </c>
    </row>
    <row r="1542" spans="1:9" x14ac:dyDescent="0.2">
      <c r="A1542" s="15">
        <v>97.01</v>
      </c>
      <c r="C1542">
        <v>1</v>
      </c>
      <c r="D1542">
        <v>1</v>
      </c>
      <c r="F1542" s="19">
        <v>97.01</v>
      </c>
      <c r="G1542">
        <v>0</v>
      </c>
      <c r="H1542">
        <v>1</v>
      </c>
      <c r="I1542" s="11">
        <f t="shared" si="25"/>
        <v>0</v>
      </c>
    </row>
    <row r="1543" spans="1:9" x14ac:dyDescent="0.2">
      <c r="A1543" s="15">
        <v>97.02</v>
      </c>
      <c r="B1543">
        <v>4</v>
      </c>
      <c r="C1543">
        <v>20</v>
      </c>
      <c r="D1543">
        <v>24</v>
      </c>
      <c r="F1543" s="19">
        <v>97.02</v>
      </c>
      <c r="G1543">
        <v>4</v>
      </c>
      <c r="H1543">
        <v>20</v>
      </c>
      <c r="I1543" s="11">
        <f t="shared" si="25"/>
        <v>0.16666666666666666</v>
      </c>
    </row>
    <row r="1544" spans="1:9" x14ac:dyDescent="0.2">
      <c r="A1544" s="15">
        <v>97.07</v>
      </c>
      <c r="B1544">
        <v>1</v>
      </c>
      <c r="D1544">
        <v>1</v>
      </c>
      <c r="F1544" s="19">
        <v>97.07</v>
      </c>
      <c r="G1544">
        <v>1</v>
      </c>
      <c r="H1544">
        <v>0</v>
      </c>
      <c r="I1544" s="11">
        <f t="shared" si="25"/>
        <v>1</v>
      </c>
    </row>
    <row r="1545" spans="1:9" x14ac:dyDescent="0.2">
      <c r="A1545" s="15">
        <v>97.1</v>
      </c>
      <c r="C1545">
        <v>3</v>
      </c>
      <c r="D1545">
        <v>3</v>
      </c>
      <c r="F1545" s="19">
        <v>97.1</v>
      </c>
      <c r="G1545">
        <v>0</v>
      </c>
      <c r="H1545">
        <v>3</v>
      </c>
      <c r="I1545" s="11">
        <f t="shared" si="25"/>
        <v>0</v>
      </c>
    </row>
    <row r="1546" spans="1:9" x14ac:dyDescent="0.2">
      <c r="A1546" s="15">
        <v>97.12</v>
      </c>
      <c r="C1546">
        <v>1</v>
      </c>
      <c r="D1546">
        <v>1</v>
      </c>
      <c r="F1546" s="19">
        <v>97.12</v>
      </c>
      <c r="G1546">
        <v>0</v>
      </c>
      <c r="H1546">
        <v>1</v>
      </c>
      <c r="I1546" s="11">
        <f t="shared" si="25"/>
        <v>0</v>
      </c>
    </row>
    <row r="1547" spans="1:9" x14ac:dyDescent="0.2">
      <c r="A1547" s="15">
        <v>97.18</v>
      </c>
      <c r="B1547">
        <v>1</v>
      </c>
      <c r="D1547">
        <v>1</v>
      </c>
      <c r="F1547" s="19">
        <v>97.18</v>
      </c>
      <c r="G1547">
        <v>1</v>
      </c>
      <c r="H1547">
        <v>0</v>
      </c>
      <c r="I1547" s="11">
        <f t="shared" si="25"/>
        <v>1</v>
      </c>
    </row>
    <row r="1548" spans="1:9" x14ac:dyDescent="0.2">
      <c r="A1548" s="15">
        <v>97.2</v>
      </c>
      <c r="B1548">
        <v>7</v>
      </c>
      <c r="C1548">
        <v>16</v>
      </c>
      <c r="D1548">
        <v>23</v>
      </c>
      <c r="F1548" s="19">
        <v>97.2</v>
      </c>
      <c r="G1548">
        <v>7</v>
      </c>
      <c r="H1548">
        <v>16</v>
      </c>
      <c r="I1548" s="11">
        <f t="shared" si="25"/>
        <v>0.30434782608695654</v>
      </c>
    </row>
    <row r="1549" spans="1:9" x14ac:dyDescent="0.2">
      <c r="A1549" s="15">
        <v>97.23</v>
      </c>
      <c r="C1549">
        <v>1</v>
      </c>
      <c r="D1549">
        <v>1</v>
      </c>
      <c r="F1549" s="19">
        <v>97.23</v>
      </c>
      <c r="G1549">
        <v>0</v>
      </c>
      <c r="H1549">
        <v>1</v>
      </c>
      <c r="I1549" s="11">
        <f t="shared" si="25"/>
        <v>0</v>
      </c>
    </row>
    <row r="1550" spans="1:9" x14ac:dyDescent="0.2">
      <c r="A1550" s="15">
        <v>97.32</v>
      </c>
      <c r="C1550">
        <v>1</v>
      </c>
      <c r="D1550">
        <v>1</v>
      </c>
      <c r="F1550" s="19">
        <v>97.32</v>
      </c>
      <c r="G1550">
        <v>0</v>
      </c>
      <c r="H1550">
        <v>1</v>
      </c>
      <c r="I1550" s="11">
        <f t="shared" si="25"/>
        <v>0</v>
      </c>
    </row>
    <row r="1551" spans="1:9" x14ac:dyDescent="0.2">
      <c r="A1551" s="15">
        <v>97.33</v>
      </c>
      <c r="B1551">
        <v>6</v>
      </c>
      <c r="C1551">
        <v>4</v>
      </c>
      <c r="D1551">
        <v>10</v>
      </c>
      <c r="F1551" s="19">
        <v>97.33</v>
      </c>
      <c r="G1551">
        <v>6</v>
      </c>
      <c r="H1551">
        <v>4</v>
      </c>
      <c r="I1551" s="11">
        <f t="shared" si="25"/>
        <v>0.6</v>
      </c>
    </row>
    <row r="1552" spans="1:9" x14ac:dyDescent="0.2">
      <c r="A1552" s="15">
        <v>97.4</v>
      </c>
      <c r="C1552">
        <v>8</v>
      </c>
      <c r="D1552">
        <v>8</v>
      </c>
      <c r="F1552" s="19">
        <v>97.4</v>
      </c>
      <c r="G1552">
        <v>0</v>
      </c>
      <c r="H1552">
        <v>8</v>
      </c>
      <c r="I1552" s="11">
        <f t="shared" si="25"/>
        <v>0</v>
      </c>
    </row>
    <row r="1553" spans="1:9" x14ac:dyDescent="0.2">
      <c r="A1553" s="15">
        <v>97.41</v>
      </c>
      <c r="C1553">
        <v>3</v>
      </c>
      <c r="D1553">
        <v>3</v>
      </c>
      <c r="F1553" s="19">
        <v>97.41</v>
      </c>
      <c r="G1553">
        <v>0</v>
      </c>
      <c r="H1553">
        <v>3</v>
      </c>
      <c r="I1553" s="11">
        <f t="shared" si="25"/>
        <v>0</v>
      </c>
    </row>
    <row r="1554" spans="1:9" x14ac:dyDescent="0.2">
      <c r="A1554" s="15">
        <v>97.42</v>
      </c>
      <c r="C1554">
        <v>1</v>
      </c>
      <c r="D1554">
        <v>1</v>
      </c>
      <c r="F1554" s="19">
        <v>97.42</v>
      </c>
      <c r="G1554">
        <v>0</v>
      </c>
      <c r="H1554">
        <v>1</v>
      </c>
      <c r="I1554" s="11">
        <f t="shared" si="25"/>
        <v>0</v>
      </c>
    </row>
    <row r="1555" spans="1:9" x14ac:dyDescent="0.2">
      <c r="A1555" s="15">
        <v>97.43</v>
      </c>
      <c r="C1555">
        <v>1</v>
      </c>
      <c r="D1555">
        <v>1</v>
      </c>
      <c r="F1555" s="19">
        <v>97.43</v>
      </c>
      <c r="G1555">
        <v>0</v>
      </c>
      <c r="H1555">
        <v>1</v>
      </c>
      <c r="I1555" s="11">
        <f t="shared" si="25"/>
        <v>0</v>
      </c>
    </row>
    <row r="1556" spans="1:9" x14ac:dyDescent="0.2">
      <c r="A1556" s="15">
        <v>97.47</v>
      </c>
      <c r="C1556">
        <v>1</v>
      </c>
      <c r="D1556">
        <v>1</v>
      </c>
      <c r="F1556" s="19">
        <v>97.47</v>
      </c>
      <c r="G1556">
        <v>0</v>
      </c>
      <c r="H1556">
        <v>1</v>
      </c>
      <c r="I1556" s="11">
        <f t="shared" si="25"/>
        <v>0</v>
      </c>
    </row>
    <row r="1557" spans="1:9" x14ac:dyDescent="0.2">
      <c r="A1557" s="15">
        <v>97.5</v>
      </c>
      <c r="B1557">
        <v>2</v>
      </c>
      <c r="C1557">
        <v>2</v>
      </c>
      <c r="D1557">
        <v>4</v>
      </c>
      <c r="F1557" s="19">
        <v>97.5</v>
      </c>
      <c r="G1557">
        <v>2</v>
      </c>
      <c r="H1557">
        <v>2</v>
      </c>
      <c r="I1557" s="11">
        <f t="shared" si="25"/>
        <v>0.5</v>
      </c>
    </row>
    <row r="1558" spans="1:9" x14ac:dyDescent="0.2">
      <c r="A1558" s="15">
        <v>97.54</v>
      </c>
      <c r="B1558">
        <v>2</v>
      </c>
      <c r="C1558">
        <v>10</v>
      </c>
      <c r="D1558">
        <v>12</v>
      </c>
      <c r="F1558" s="19">
        <v>97.54</v>
      </c>
      <c r="G1558">
        <v>2</v>
      </c>
      <c r="H1558">
        <v>10</v>
      </c>
      <c r="I1558" s="11">
        <f t="shared" si="25"/>
        <v>0.16666666666666666</v>
      </c>
    </row>
    <row r="1559" spans="1:9" x14ac:dyDescent="0.2">
      <c r="A1559" s="15">
        <v>97.55</v>
      </c>
      <c r="C1559">
        <v>2</v>
      </c>
      <c r="D1559">
        <v>2</v>
      </c>
      <c r="F1559" s="19">
        <v>97.55</v>
      </c>
      <c r="G1559">
        <v>0</v>
      </c>
      <c r="H1559">
        <v>2</v>
      </c>
      <c r="I1559" s="11">
        <f t="shared" si="25"/>
        <v>0</v>
      </c>
    </row>
    <row r="1560" spans="1:9" x14ac:dyDescent="0.2">
      <c r="A1560" s="15">
        <v>97.56</v>
      </c>
      <c r="B1560">
        <v>1</v>
      </c>
      <c r="C1560">
        <v>1</v>
      </c>
      <c r="D1560">
        <v>2</v>
      </c>
      <c r="F1560" s="19">
        <v>97.56</v>
      </c>
      <c r="G1560">
        <v>1</v>
      </c>
      <c r="H1560">
        <v>1</v>
      </c>
      <c r="I1560" s="11">
        <f t="shared" si="25"/>
        <v>0.5</v>
      </c>
    </row>
    <row r="1561" spans="1:9" x14ac:dyDescent="0.2">
      <c r="A1561" s="15">
        <v>97.58</v>
      </c>
      <c r="C1561">
        <v>1</v>
      </c>
      <c r="D1561">
        <v>1</v>
      </c>
      <c r="F1561" s="19">
        <v>97.58</v>
      </c>
      <c r="G1561">
        <v>0</v>
      </c>
      <c r="H1561">
        <v>1</v>
      </c>
      <c r="I1561" s="11">
        <f t="shared" si="25"/>
        <v>0</v>
      </c>
    </row>
    <row r="1562" spans="1:9" x14ac:dyDescent="0.2">
      <c r="A1562" s="15">
        <v>97.6</v>
      </c>
      <c r="B1562">
        <v>1</v>
      </c>
      <c r="C1562">
        <v>1</v>
      </c>
      <c r="D1562">
        <v>2</v>
      </c>
      <c r="F1562" s="19">
        <v>97.6</v>
      </c>
      <c r="G1562">
        <v>1</v>
      </c>
      <c r="H1562">
        <v>1</v>
      </c>
      <c r="I1562" s="11">
        <f t="shared" si="25"/>
        <v>0.5</v>
      </c>
    </row>
    <row r="1563" spans="1:9" x14ac:dyDescent="0.2">
      <c r="A1563" s="15">
        <v>97.63</v>
      </c>
      <c r="B1563">
        <v>2</v>
      </c>
      <c r="C1563">
        <v>1</v>
      </c>
      <c r="D1563">
        <v>3</v>
      </c>
      <c r="F1563" s="19">
        <v>97.63</v>
      </c>
      <c r="G1563">
        <v>2</v>
      </c>
      <c r="H1563">
        <v>1</v>
      </c>
      <c r="I1563" s="11">
        <f t="shared" si="25"/>
        <v>0.66666666666666663</v>
      </c>
    </row>
    <row r="1564" spans="1:9" x14ac:dyDescent="0.2">
      <c r="A1564" s="15">
        <v>97.65</v>
      </c>
      <c r="B1564">
        <v>1</v>
      </c>
      <c r="D1564">
        <v>1</v>
      </c>
      <c r="F1564" s="19">
        <v>97.65</v>
      </c>
      <c r="G1564">
        <v>1</v>
      </c>
      <c r="H1564">
        <v>0</v>
      </c>
      <c r="I1564" s="11">
        <f t="shared" si="25"/>
        <v>1</v>
      </c>
    </row>
    <row r="1565" spans="1:9" x14ac:dyDescent="0.2">
      <c r="A1565" s="15">
        <v>97.67</v>
      </c>
      <c r="B1565">
        <v>2</v>
      </c>
      <c r="D1565">
        <v>2</v>
      </c>
      <c r="F1565" s="19">
        <v>97.67</v>
      </c>
      <c r="G1565">
        <v>2</v>
      </c>
      <c r="H1565">
        <v>0</v>
      </c>
      <c r="I1565" s="11">
        <f t="shared" si="25"/>
        <v>1</v>
      </c>
    </row>
    <row r="1566" spans="1:9" x14ac:dyDescent="0.2">
      <c r="A1566" s="15">
        <v>97.7</v>
      </c>
      <c r="B1566">
        <v>1</v>
      </c>
      <c r="C1566">
        <v>1</v>
      </c>
      <c r="D1566">
        <v>2</v>
      </c>
      <c r="F1566" s="19">
        <v>97.7</v>
      </c>
      <c r="G1566">
        <v>1</v>
      </c>
      <c r="H1566">
        <v>1</v>
      </c>
      <c r="I1566" s="11">
        <f t="shared" si="25"/>
        <v>0.5</v>
      </c>
    </row>
    <row r="1567" spans="1:9" x14ac:dyDescent="0.2">
      <c r="A1567" s="15">
        <v>97.71</v>
      </c>
      <c r="B1567">
        <v>7</v>
      </c>
      <c r="C1567">
        <v>12</v>
      </c>
      <c r="D1567">
        <v>19</v>
      </c>
      <c r="F1567" s="19">
        <v>97.71</v>
      </c>
      <c r="G1567">
        <v>7</v>
      </c>
      <c r="H1567">
        <v>12</v>
      </c>
      <c r="I1567" s="11">
        <f t="shared" si="25"/>
        <v>0.36842105263157893</v>
      </c>
    </row>
    <row r="1568" spans="1:9" x14ac:dyDescent="0.2">
      <c r="A1568" s="15">
        <v>97.75</v>
      </c>
      <c r="B1568">
        <v>17</v>
      </c>
      <c r="C1568">
        <v>20</v>
      </c>
      <c r="D1568">
        <v>37</v>
      </c>
      <c r="F1568" s="19">
        <v>97.75</v>
      </c>
      <c r="G1568">
        <v>17</v>
      </c>
      <c r="H1568">
        <v>20</v>
      </c>
      <c r="I1568" s="11">
        <f t="shared" si="25"/>
        <v>0.45945945945945948</v>
      </c>
    </row>
    <row r="1569" spans="1:9" x14ac:dyDescent="0.2">
      <c r="A1569" s="15">
        <v>97.77</v>
      </c>
      <c r="B1569">
        <v>1</v>
      </c>
      <c r="D1569">
        <v>1</v>
      </c>
      <c r="F1569" s="19">
        <v>97.77</v>
      </c>
      <c r="G1569">
        <v>1</v>
      </c>
      <c r="H1569">
        <v>0</v>
      </c>
      <c r="I1569" s="11">
        <f t="shared" si="25"/>
        <v>1</v>
      </c>
    </row>
    <row r="1570" spans="1:9" x14ac:dyDescent="0.2">
      <c r="A1570" s="15">
        <v>97.79</v>
      </c>
      <c r="C1570">
        <v>1</v>
      </c>
      <c r="D1570">
        <v>1</v>
      </c>
      <c r="F1570" s="19">
        <v>97.79</v>
      </c>
      <c r="G1570">
        <v>0</v>
      </c>
      <c r="H1570">
        <v>1</v>
      </c>
      <c r="I1570" s="11">
        <f t="shared" si="25"/>
        <v>0</v>
      </c>
    </row>
    <row r="1571" spans="1:9" x14ac:dyDescent="0.2">
      <c r="A1571" s="15">
        <v>97.82</v>
      </c>
      <c r="C1571">
        <v>1</v>
      </c>
      <c r="D1571">
        <v>1</v>
      </c>
      <c r="F1571" s="19">
        <v>97.82</v>
      </c>
      <c r="G1571">
        <v>0</v>
      </c>
      <c r="H1571">
        <v>1</v>
      </c>
      <c r="I1571" s="11">
        <f t="shared" si="25"/>
        <v>0</v>
      </c>
    </row>
    <row r="1572" spans="1:9" x14ac:dyDescent="0.2">
      <c r="A1572" s="15">
        <v>97.85</v>
      </c>
      <c r="C1572">
        <v>1</v>
      </c>
      <c r="D1572">
        <v>1</v>
      </c>
      <c r="F1572" s="19">
        <v>97.85</v>
      </c>
      <c r="G1572">
        <v>0</v>
      </c>
      <c r="H1572">
        <v>1</v>
      </c>
      <c r="I1572" s="11">
        <f t="shared" si="25"/>
        <v>0</v>
      </c>
    </row>
    <row r="1573" spans="1:9" x14ac:dyDescent="0.2">
      <c r="A1573" s="15">
        <v>97.87</v>
      </c>
      <c r="C1573">
        <v>1</v>
      </c>
      <c r="D1573">
        <v>1</v>
      </c>
      <c r="F1573" s="19">
        <v>97.87</v>
      </c>
      <c r="G1573">
        <v>0</v>
      </c>
      <c r="H1573">
        <v>1</v>
      </c>
      <c r="I1573" s="11">
        <f t="shared" si="25"/>
        <v>0</v>
      </c>
    </row>
    <row r="1574" spans="1:9" x14ac:dyDescent="0.2">
      <c r="A1574" s="15">
        <v>97.88</v>
      </c>
      <c r="B1574">
        <v>1</v>
      </c>
      <c r="D1574">
        <v>1</v>
      </c>
      <c r="F1574" s="19">
        <v>97.88</v>
      </c>
      <c r="G1574">
        <v>1</v>
      </c>
      <c r="H1574">
        <v>0</v>
      </c>
      <c r="I1574" s="11">
        <f t="shared" si="25"/>
        <v>1</v>
      </c>
    </row>
    <row r="1575" spans="1:9" x14ac:dyDescent="0.2">
      <c r="A1575" s="15">
        <v>97.92</v>
      </c>
      <c r="B1575">
        <v>1</v>
      </c>
      <c r="C1575">
        <v>7</v>
      </c>
      <c r="D1575">
        <v>8</v>
      </c>
      <c r="F1575" s="19">
        <v>97.92</v>
      </c>
      <c r="G1575">
        <v>1</v>
      </c>
      <c r="H1575">
        <v>7</v>
      </c>
      <c r="I1575" s="11">
        <f t="shared" si="25"/>
        <v>0.125</v>
      </c>
    </row>
    <row r="1576" spans="1:9" x14ac:dyDescent="0.2">
      <c r="A1576" s="15">
        <v>97.93</v>
      </c>
      <c r="C1576">
        <v>1</v>
      </c>
      <c r="D1576">
        <v>1</v>
      </c>
      <c r="F1576" s="19">
        <v>97.93</v>
      </c>
      <c r="G1576">
        <v>0</v>
      </c>
      <c r="H1576">
        <v>1</v>
      </c>
      <c r="I1576" s="11">
        <f t="shared" si="25"/>
        <v>0</v>
      </c>
    </row>
    <row r="1577" spans="1:9" x14ac:dyDescent="0.2">
      <c r="A1577" s="15">
        <v>97.96</v>
      </c>
      <c r="C1577">
        <v>1</v>
      </c>
      <c r="D1577">
        <v>1</v>
      </c>
      <c r="F1577" s="19">
        <v>97.96</v>
      </c>
      <c r="G1577">
        <v>0</v>
      </c>
      <c r="H1577">
        <v>1</v>
      </c>
      <c r="I1577" s="11">
        <f t="shared" si="25"/>
        <v>0</v>
      </c>
    </row>
    <row r="1578" spans="1:9" x14ac:dyDescent="0.2">
      <c r="A1578" s="15">
        <v>98</v>
      </c>
      <c r="B1578">
        <v>9</v>
      </c>
      <c r="C1578">
        <v>68</v>
      </c>
      <c r="D1578">
        <v>77</v>
      </c>
      <c r="F1578" s="19">
        <v>98</v>
      </c>
      <c r="G1578">
        <v>9</v>
      </c>
      <c r="H1578">
        <v>68</v>
      </c>
      <c r="I1578" s="11">
        <f t="shared" si="25"/>
        <v>0.11688311688311688</v>
      </c>
    </row>
    <row r="1579" spans="1:9" x14ac:dyDescent="0.2">
      <c r="A1579" s="15">
        <v>98.03</v>
      </c>
      <c r="C1579">
        <v>1</v>
      </c>
      <c r="D1579">
        <v>1</v>
      </c>
      <c r="F1579" s="19">
        <v>98.03</v>
      </c>
      <c r="G1579">
        <v>0</v>
      </c>
      <c r="H1579">
        <v>1</v>
      </c>
      <c r="I1579" s="11">
        <f t="shared" si="25"/>
        <v>0</v>
      </c>
    </row>
    <row r="1580" spans="1:9" x14ac:dyDescent="0.2">
      <c r="A1580" s="15">
        <v>98.1</v>
      </c>
      <c r="B1580">
        <v>46</v>
      </c>
      <c r="C1580">
        <v>34</v>
      </c>
      <c r="D1580">
        <v>80</v>
      </c>
      <c r="F1580" s="19">
        <v>98.1</v>
      </c>
      <c r="G1580">
        <v>46</v>
      </c>
      <c r="H1580">
        <v>34</v>
      </c>
      <c r="I1580" s="11">
        <f t="shared" si="25"/>
        <v>0.57499999999999996</v>
      </c>
    </row>
    <row r="1581" spans="1:9" x14ac:dyDescent="0.2">
      <c r="A1581" s="15">
        <v>98.11</v>
      </c>
      <c r="C1581">
        <v>2</v>
      </c>
      <c r="D1581">
        <v>2</v>
      </c>
      <c r="F1581" s="19">
        <v>98.11</v>
      </c>
      <c r="G1581">
        <v>0</v>
      </c>
      <c r="H1581">
        <v>2</v>
      </c>
      <c r="I1581" s="11">
        <f t="shared" si="25"/>
        <v>0</v>
      </c>
    </row>
    <row r="1582" spans="1:9" x14ac:dyDescent="0.2">
      <c r="A1582" s="15">
        <v>98.13</v>
      </c>
      <c r="C1582">
        <v>1</v>
      </c>
      <c r="D1582">
        <v>1</v>
      </c>
      <c r="F1582" s="19">
        <v>98.13</v>
      </c>
      <c r="G1582">
        <v>0</v>
      </c>
      <c r="H1582">
        <v>1</v>
      </c>
      <c r="I1582" s="11">
        <f t="shared" si="25"/>
        <v>0</v>
      </c>
    </row>
    <row r="1583" spans="1:9" x14ac:dyDescent="0.2">
      <c r="A1583" s="15">
        <v>98.18</v>
      </c>
      <c r="B1583">
        <v>3</v>
      </c>
      <c r="D1583">
        <v>3</v>
      </c>
      <c r="F1583" s="19">
        <v>98.18</v>
      </c>
      <c r="G1583">
        <v>3</v>
      </c>
      <c r="H1583">
        <v>0</v>
      </c>
      <c r="I1583" s="11">
        <f t="shared" si="25"/>
        <v>1</v>
      </c>
    </row>
    <row r="1584" spans="1:9" x14ac:dyDescent="0.2">
      <c r="A1584" s="15">
        <v>98.2</v>
      </c>
      <c r="C1584">
        <v>3</v>
      </c>
      <c r="D1584">
        <v>3</v>
      </c>
      <c r="F1584" s="19">
        <v>98.2</v>
      </c>
      <c r="G1584">
        <v>0</v>
      </c>
      <c r="H1584">
        <v>3</v>
      </c>
      <c r="I1584" s="11">
        <f t="shared" si="25"/>
        <v>0</v>
      </c>
    </row>
    <row r="1585" spans="1:9" x14ac:dyDescent="0.2">
      <c r="A1585" s="15">
        <v>98.21</v>
      </c>
      <c r="C1585">
        <v>2</v>
      </c>
      <c r="D1585">
        <v>2</v>
      </c>
      <c r="F1585" s="19">
        <v>98.21</v>
      </c>
      <c r="G1585">
        <v>0</v>
      </c>
      <c r="H1585">
        <v>2</v>
      </c>
      <c r="I1585" s="11">
        <f t="shared" si="25"/>
        <v>0</v>
      </c>
    </row>
    <row r="1586" spans="1:9" x14ac:dyDescent="0.2">
      <c r="A1586" s="15">
        <v>98.24</v>
      </c>
      <c r="C1586">
        <v>1</v>
      </c>
      <c r="D1586">
        <v>1</v>
      </c>
      <c r="F1586" s="19">
        <v>98.24</v>
      </c>
      <c r="G1586">
        <v>0</v>
      </c>
      <c r="H1586">
        <v>1</v>
      </c>
      <c r="I1586" s="11">
        <f t="shared" si="25"/>
        <v>0</v>
      </c>
    </row>
    <row r="1587" spans="1:9" x14ac:dyDescent="0.2">
      <c r="A1587" s="15">
        <v>98.25</v>
      </c>
      <c r="B1587">
        <v>4</v>
      </c>
      <c r="C1587">
        <v>8</v>
      </c>
      <c r="D1587">
        <v>12</v>
      </c>
      <c r="F1587" s="19">
        <v>98.25</v>
      </c>
      <c r="G1587">
        <v>4</v>
      </c>
      <c r="H1587">
        <v>8</v>
      </c>
      <c r="I1587" s="11">
        <f t="shared" si="25"/>
        <v>0.33333333333333331</v>
      </c>
    </row>
    <row r="1588" spans="1:9" x14ac:dyDescent="0.2">
      <c r="A1588" s="15">
        <v>98.3</v>
      </c>
      <c r="C1588">
        <v>3</v>
      </c>
      <c r="D1588">
        <v>3</v>
      </c>
      <c r="F1588" s="19">
        <v>98.3</v>
      </c>
      <c r="G1588">
        <v>0</v>
      </c>
      <c r="H1588">
        <v>3</v>
      </c>
      <c r="I1588" s="11">
        <f t="shared" si="25"/>
        <v>0</v>
      </c>
    </row>
    <row r="1589" spans="1:9" x14ac:dyDescent="0.2">
      <c r="A1589" s="15">
        <v>98.32</v>
      </c>
      <c r="C1589">
        <v>4</v>
      </c>
      <c r="D1589">
        <v>4</v>
      </c>
      <c r="F1589" s="19">
        <v>98.32</v>
      </c>
      <c r="G1589">
        <v>0</v>
      </c>
      <c r="H1589">
        <v>4</v>
      </c>
      <c r="I1589" s="11">
        <f t="shared" si="25"/>
        <v>0</v>
      </c>
    </row>
    <row r="1590" spans="1:9" x14ac:dyDescent="0.2">
      <c r="A1590" s="15">
        <v>98.33</v>
      </c>
      <c r="C1590">
        <v>4</v>
      </c>
      <c r="D1590">
        <v>4</v>
      </c>
      <c r="F1590" s="19">
        <v>98.33</v>
      </c>
      <c r="G1590">
        <v>0</v>
      </c>
      <c r="H1590">
        <v>4</v>
      </c>
      <c r="I1590" s="11">
        <f t="shared" si="25"/>
        <v>0</v>
      </c>
    </row>
    <row r="1591" spans="1:9" x14ac:dyDescent="0.2">
      <c r="A1591" s="15">
        <v>98.36</v>
      </c>
      <c r="C1591">
        <v>1</v>
      </c>
      <c r="D1591">
        <v>1</v>
      </c>
      <c r="F1591" s="19">
        <v>98.36</v>
      </c>
      <c r="G1591">
        <v>0</v>
      </c>
      <c r="H1591">
        <v>1</v>
      </c>
      <c r="I1591" s="11">
        <f t="shared" si="25"/>
        <v>0</v>
      </c>
    </row>
    <row r="1592" spans="1:9" x14ac:dyDescent="0.2">
      <c r="A1592" s="15">
        <v>98.39</v>
      </c>
      <c r="C1592">
        <v>3</v>
      </c>
      <c r="D1592">
        <v>3</v>
      </c>
      <c r="F1592" s="19">
        <v>98.39</v>
      </c>
      <c r="G1592">
        <v>0</v>
      </c>
      <c r="H1592">
        <v>3</v>
      </c>
      <c r="I1592" s="11">
        <f t="shared" si="25"/>
        <v>0</v>
      </c>
    </row>
    <row r="1593" spans="1:9" x14ac:dyDescent="0.2">
      <c r="A1593" s="15">
        <v>98.4</v>
      </c>
      <c r="B1593">
        <v>1</v>
      </c>
      <c r="C1593">
        <v>6</v>
      </c>
      <c r="D1593">
        <v>7</v>
      </c>
      <c r="F1593" s="19">
        <v>98.4</v>
      </c>
      <c r="G1593">
        <v>1</v>
      </c>
      <c r="H1593">
        <v>6</v>
      </c>
      <c r="I1593" s="11">
        <f t="shared" si="25"/>
        <v>0.14285714285714285</v>
      </c>
    </row>
    <row r="1594" spans="1:9" x14ac:dyDescent="0.2">
      <c r="A1594" s="15">
        <v>98.41</v>
      </c>
      <c r="B1594">
        <v>2</v>
      </c>
      <c r="D1594">
        <v>2</v>
      </c>
      <c r="F1594" s="19">
        <v>98.41</v>
      </c>
      <c r="G1594">
        <v>2</v>
      </c>
      <c r="H1594">
        <v>0</v>
      </c>
      <c r="I1594" s="11">
        <f t="shared" si="25"/>
        <v>1</v>
      </c>
    </row>
    <row r="1595" spans="1:9" x14ac:dyDescent="0.2">
      <c r="A1595" s="15">
        <v>98.44</v>
      </c>
      <c r="C1595">
        <v>1</v>
      </c>
      <c r="D1595">
        <v>1</v>
      </c>
      <c r="F1595" s="19">
        <v>98.44</v>
      </c>
      <c r="G1595">
        <v>0</v>
      </c>
      <c r="H1595">
        <v>1</v>
      </c>
      <c r="I1595" s="11">
        <f t="shared" si="25"/>
        <v>0</v>
      </c>
    </row>
    <row r="1596" spans="1:9" x14ac:dyDescent="0.2">
      <c r="A1596" s="15">
        <v>98.5</v>
      </c>
      <c r="C1596">
        <v>3</v>
      </c>
      <c r="D1596">
        <v>3</v>
      </c>
      <c r="F1596" s="19">
        <v>98.5</v>
      </c>
      <c r="G1596">
        <v>0</v>
      </c>
      <c r="H1596">
        <v>3</v>
      </c>
      <c r="I1596" s="11">
        <f t="shared" si="25"/>
        <v>0</v>
      </c>
    </row>
    <row r="1597" spans="1:9" x14ac:dyDescent="0.2">
      <c r="A1597" s="15">
        <v>98.55</v>
      </c>
      <c r="B1597">
        <v>2</v>
      </c>
      <c r="C1597">
        <v>4</v>
      </c>
      <c r="D1597">
        <v>6</v>
      </c>
      <c r="F1597" s="19">
        <v>98.55</v>
      </c>
      <c r="G1597">
        <v>2</v>
      </c>
      <c r="H1597">
        <v>4</v>
      </c>
      <c r="I1597" s="11">
        <f t="shared" si="25"/>
        <v>0.33333333333333331</v>
      </c>
    </row>
    <row r="1598" spans="1:9" x14ac:dyDescent="0.2">
      <c r="A1598" s="15">
        <v>98.56</v>
      </c>
      <c r="C1598">
        <v>2</v>
      </c>
      <c r="D1598">
        <v>2</v>
      </c>
      <c r="F1598" s="19">
        <v>98.56</v>
      </c>
      <c r="G1598">
        <v>0</v>
      </c>
      <c r="H1598">
        <v>2</v>
      </c>
      <c r="I1598" s="11">
        <f t="shared" si="25"/>
        <v>0</v>
      </c>
    </row>
    <row r="1599" spans="1:9" x14ac:dyDescent="0.2">
      <c r="A1599" s="15">
        <v>98.57</v>
      </c>
      <c r="B1599">
        <v>1</v>
      </c>
      <c r="D1599">
        <v>1</v>
      </c>
      <c r="F1599" s="19">
        <v>98.57</v>
      </c>
      <c r="G1599">
        <v>1</v>
      </c>
      <c r="H1599">
        <v>0</v>
      </c>
      <c r="I1599" s="11">
        <f t="shared" si="25"/>
        <v>1</v>
      </c>
    </row>
    <row r="1600" spans="1:9" x14ac:dyDescent="0.2">
      <c r="A1600" s="15">
        <v>98.6</v>
      </c>
      <c r="B1600">
        <v>3</v>
      </c>
      <c r="C1600">
        <v>6</v>
      </c>
      <c r="D1600">
        <v>9</v>
      </c>
      <c r="F1600" s="19">
        <v>98.6</v>
      </c>
      <c r="G1600">
        <v>3</v>
      </c>
      <c r="H1600">
        <v>6</v>
      </c>
      <c r="I1600" s="11">
        <f t="shared" si="25"/>
        <v>0.33333333333333331</v>
      </c>
    </row>
    <row r="1601" spans="1:9" x14ac:dyDescent="0.2">
      <c r="A1601" s="15">
        <v>98.62</v>
      </c>
      <c r="B1601">
        <v>1</v>
      </c>
      <c r="D1601">
        <v>1</v>
      </c>
      <c r="F1601" s="19">
        <v>98.62</v>
      </c>
      <c r="G1601">
        <v>1</v>
      </c>
      <c r="H1601">
        <v>0</v>
      </c>
      <c r="I1601" s="11">
        <f t="shared" si="25"/>
        <v>1</v>
      </c>
    </row>
    <row r="1602" spans="1:9" x14ac:dyDescent="0.2">
      <c r="A1602" s="15">
        <v>98.64</v>
      </c>
      <c r="C1602">
        <v>3</v>
      </c>
      <c r="D1602">
        <v>3</v>
      </c>
      <c r="F1602" s="19">
        <v>98.64</v>
      </c>
      <c r="G1602">
        <v>0</v>
      </c>
      <c r="H1602">
        <v>3</v>
      </c>
      <c r="I1602" s="11">
        <f t="shared" si="25"/>
        <v>0</v>
      </c>
    </row>
    <row r="1603" spans="1:9" x14ac:dyDescent="0.2">
      <c r="A1603" s="15">
        <v>98.67</v>
      </c>
      <c r="C1603">
        <v>6</v>
      </c>
      <c r="D1603">
        <v>6</v>
      </c>
      <c r="F1603" s="19">
        <v>98.67</v>
      </c>
      <c r="G1603">
        <v>0</v>
      </c>
      <c r="H1603">
        <v>6</v>
      </c>
      <c r="I1603" s="11">
        <f t="shared" si="25"/>
        <v>0</v>
      </c>
    </row>
    <row r="1604" spans="1:9" x14ac:dyDescent="0.2">
      <c r="A1604" s="15">
        <v>98.7</v>
      </c>
      <c r="C1604">
        <v>1</v>
      </c>
      <c r="D1604">
        <v>1</v>
      </c>
      <c r="F1604" s="19">
        <v>98.7</v>
      </c>
      <c r="G1604">
        <v>0</v>
      </c>
      <c r="H1604">
        <v>1</v>
      </c>
      <c r="I1604" s="11">
        <f t="shared" ref="I1604:I1667" si="26">G1604/(G1604+H1604)</f>
        <v>0</v>
      </c>
    </row>
    <row r="1605" spans="1:9" x14ac:dyDescent="0.2">
      <c r="A1605" s="15">
        <v>98.8</v>
      </c>
      <c r="B1605">
        <v>2</v>
      </c>
      <c r="C1605">
        <v>5</v>
      </c>
      <c r="D1605">
        <v>7</v>
      </c>
      <c r="F1605" s="19">
        <v>98.8</v>
      </c>
      <c r="G1605">
        <v>2</v>
      </c>
      <c r="H1605">
        <v>5</v>
      </c>
      <c r="I1605" s="11">
        <f t="shared" si="26"/>
        <v>0.2857142857142857</v>
      </c>
    </row>
    <row r="1606" spans="1:9" x14ac:dyDescent="0.2">
      <c r="A1606" s="15">
        <v>98.82</v>
      </c>
      <c r="B1606">
        <v>1</v>
      </c>
      <c r="C1606">
        <v>2</v>
      </c>
      <c r="D1606">
        <v>3</v>
      </c>
      <c r="F1606" s="19">
        <v>98.82</v>
      </c>
      <c r="G1606">
        <v>1</v>
      </c>
      <c r="H1606">
        <v>2</v>
      </c>
      <c r="I1606" s="11">
        <f t="shared" si="26"/>
        <v>0.33333333333333331</v>
      </c>
    </row>
    <row r="1607" spans="1:9" x14ac:dyDescent="0.2">
      <c r="A1607" s="15">
        <v>98.83</v>
      </c>
      <c r="C1607">
        <v>1</v>
      </c>
      <c r="D1607">
        <v>1</v>
      </c>
      <c r="F1607" s="19">
        <v>98.83</v>
      </c>
      <c r="G1607">
        <v>0</v>
      </c>
      <c r="H1607">
        <v>1</v>
      </c>
      <c r="I1607" s="11">
        <f t="shared" si="26"/>
        <v>0</v>
      </c>
    </row>
    <row r="1608" spans="1:9" x14ac:dyDescent="0.2">
      <c r="A1608" s="15">
        <v>98.87</v>
      </c>
      <c r="B1608">
        <v>1</v>
      </c>
      <c r="C1608">
        <v>3</v>
      </c>
      <c r="D1608">
        <v>4</v>
      </c>
      <c r="F1608" s="19">
        <v>98.87</v>
      </c>
      <c r="G1608">
        <v>1</v>
      </c>
      <c r="H1608">
        <v>3</v>
      </c>
      <c r="I1608" s="11">
        <f t="shared" si="26"/>
        <v>0.25</v>
      </c>
    </row>
    <row r="1609" spans="1:9" x14ac:dyDescent="0.2">
      <c r="A1609" s="15">
        <v>98.93</v>
      </c>
      <c r="B1609">
        <v>1</v>
      </c>
      <c r="D1609">
        <v>1</v>
      </c>
      <c r="F1609" s="19">
        <v>98.93</v>
      </c>
      <c r="G1609">
        <v>1</v>
      </c>
      <c r="H1609">
        <v>0</v>
      </c>
      <c r="I1609" s="11">
        <f t="shared" si="26"/>
        <v>1</v>
      </c>
    </row>
    <row r="1610" spans="1:9" x14ac:dyDescent="0.2">
      <c r="A1610" s="15">
        <v>98.94</v>
      </c>
      <c r="C1610">
        <v>3</v>
      </c>
      <c r="D1610">
        <v>3</v>
      </c>
      <c r="F1610" s="19">
        <v>98.94</v>
      </c>
      <c r="G1610">
        <v>0</v>
      </c>
      <c r="H1610">
        <v>3</v>
      </c>
      <c r="I1610" s="11">
        <f t="shared" si="26"/>
        <v>0</v>
      </c>
    </row>
    <row r="1611" spans="1:9" x14ac:dyDescent="0.2">
      <c r="A1611" s="15">
        <v>98.98</v>
      </c>
      <c r="C1611">
        <v>2</v>
      </c>
      <c r="D1611">
        <v>2</v>
      </c>
      <c r="F1611" s="19">
        <v>98.98</v>
      </c>
      <c r="G1611">
        <v>0</v>
      </c>
      <c r="H1611">
        <v>2</v>
      </c>
      <c r="I1611" s="11">
        <f t="shared" si="26"/>
        <v>0</v>
      </c>
    </row>
    <row r="1612" spans="1:9" x14ac:dyDescent="0.2">
      <c r="A1612" s="15">
        <v>99</v>
      </c>
      <c r="B1612">
        <v>35</v>
      </c>
      <c r="C1612">
        <v>97</v>
      </c>
      <c r="D1612">
        <v>132</v>
      </c>
      <c r="F1612" s="19">
        <v>99</v>
      </c>
      <c r="G1612">
        <v>35</v>
      </c>
      <c r="H1612">
        <v>97</v>
      </c>
      <c r="I1612" s="11">
        <f t="shared" si="26"/>
        <v>0.26515151515151514</v>
      </c>
    </row>
    <row r="1613" spans="1:9" x14ac:dyDescent="0.2">
      <c r="A1613" s="15">
        <v>99.1</v>
      </c>
      <c r="C1613">
        <v>4</v>
      </c>
      <c r="D1613">
        <v>4</v>
      </c>
      <c r="F1613" s="19">
        <v>99.1</v>
      </c>
      <c r="G1613">
        <v>0</v>
      </c>
      <c r="H1613">
        <v>4</v>
      </c>
      <c r="I1613" s="11">
        <f t="shared" si="26"/>
        <v>0</v>
      </c>
    </row>
    <row r="1614" spans="1:9" x14ac:dyDescent="0.2">
      <c r="A1614" s="15">
        <v>99.14</v>
      </c>
      <c r="C1614">
        <v>2</v>
      </c>
      <c r="D1614">
        <v>2</v>
      </c>
      <c r="F1614" s="19">
        <v>99.14</v>
      </c>
      <c r="G1614">
        <v>0</v>
      </c>
      <c r="H1614">
        <v>2</v>
      </c>
      <c r="I1614" s="11">
        <f t="shared" si="26"/>
        <v>0</v>
      </c>
    </row>
    <row r="1615" spans="1:9" x14ac:dyDescent="0.2">
      <c r="A1615" s="15">
        <v>99.15</v>
      </c>
      <c r="C1615">
        <v>1</v>
      </c>
      <c r="D1615">
        <v>1</v>
      </c>
      <c r="F1615" s="19">
        <v>99.15</v>
      </c>
      <c r="G1615">
        <v>0</v>
      </c>
      <c r="H1615">
        <v>1</v>
      </c>
      <c r="I1615" s="11">
        <f t="shared" si="26"/>
        <v>0</v>
      </c>
    </row>
    <row r="1616" spans="1:9" x14ac:dyDescent="0.2">
      <c r="A1616" s="15">
        <v>99.17</v>
      </c>
      <c r="C1616">
        <v>1</v>
      </c>
      <c r="D1616">
        <v>1</v>
      </c>
      <c r="F1616" s="19">
        <v>99.17</v>
      </c>
      <c r="G1616">
        <v>0</v>
      </c>
      <c r="H1616">
        <v>1</v>
      </c>
      <c r="I1616" s="11">
        <f t="shared" si="26"/>
        <v>0</v>
      </c>
    </row>
    <row r="1617" spans="1:9" x14ac:dyDescent="0.2">
      <c r="A1617" s="15">
        <v>99.18</v>
      </c>
      <c r="C1617">
        <v>1</v>
      </c>
      <c r="D1617">
        <v>1</v>
      </c>
      <c r="F1617" s="19">
        <v>99.18</v>
      </c>
      <c r="G1617">
        <v>0</v>
      </c>
      <c r="H1617">
        <v>1</v>
      </c>
      <c r="I1617" s="11">
        <f t="shared" si="26"/>
        <v>0</v>
      </c>
    </row>
    <row r="1618" spans="1:9" x14ac:dyDescent="0.2">
      <c r="A1618" s="15">
        <v>99.2</v>
      </c>
      <c r="B1618">
        <v>2</v>
      </c>
      <c r="C1618">
        <v>8</v>
      </c>
      <c r="D1618">
        <v>10</v>
      </c>
      <c r="F1618" s="19">
        <v>99.2</v>
      </c>
      <c r="G1618">
        <v>2</v>
      </c>
      <c r="H1618">
        <v>8</v>
      </c>
      <c r="I1618" s="11">
        <f t="shared" si="26"/>
        <v>0.2</v>
      </c>
    </row>
    <row r="1619" spans="1:9" x14ac:dyDescent="0.2">
      <c r="A1619" s="15">
        <v>99.21</v>
      </c>
      <c r="B1619">
        <v>1</v>
      </c>
      <c r="D1619">
        <v>1</v>
      </c>
      <c r="F1619" s="19">
        <v>99.21</v>
      </c>
      <c r="G1619">
        <v>1</v>
      </c>
      <c r="H1619">
        <v>0</v>
      </c>
      <c r="I1619" s="11">
        <f t="shared" si="26"/>
        <v>1</v>
      </c>
    </row>
    <row r="1620" spans="1:9" x14ac:dyDescent="0.2">
      <c r="A1620" s="15">
        <v>99.28</v>
      </c>
      <c r="B1620">
        <v>1</v>
      </c>
      <c r="C1620">
        <v>3</v>
      </c>
      <c r="D1620">
        <v>4</v>
      </c>
      <c r="F1620" s="19">
        <v>99.28</v>
      </c>
      <c r="G1620">
        <v>1</v>
      </c>
      <c r="H1620">
        <v>3</v>
      </c>
      <c r="I1620" s="11">
        <f t="shared" si="26"/>
        <v>0.25</v>
      </c>
    </row>
    <row r="1621" spans="1:9" x14ac:dyDescent="0.2">
      <c r="A1621" s="15">
        <v>99.3</v>
      </c>
      <c r="B1621">
        <v>7</v>
      </c>
      <c r="C1621">
        <v>18</v>
      </c>
      <c r="D1621">
        <v>25</v>
      </c>
      <c r="F1621" s="19">
        <v>99.3</v>
      </c>
      <c r="G1621">
        <v>7</v>
      </c>
      <c r="H1621">
        <v>18</v>
      </c>
      <c r="I1621" s="11">
        <f t="shared" si="26"/>
        <v>0.28000000000000003</v>
      </c>
    </row>
    <row r="1622" spans="1:9" x14ac:dyDescent="0.2">
      <c r="A1622" s="15">
        <v>99.33</v>
      </c>
      <c r="B1622">
        <v>1</v>
      </c>
      <c r="C1622">
        <v>5</v>
      </c>
      <c r="D1622">
        <v>6</v>
      </c>
      <c r="F1622" s="19">
        <v>99.33</v>
      </c>
      <c r="G1622">
        <v>1</v>
      </c>
      <c r="H1622">
        <v>5</v>
      </c>
      <c r="I1622" s="11">
        <f t="shared" si="26"/>
        <v>0.16666666666666666</v>
      </c>
    </row>
    <row r="1623" spans="1:9" x14ac:dyDescent="0.2">
      <c r="A1623" s="15">
        <v>99.4</v>
      </c>
      <c r="C1623">
        <v>1</v>
      </c>
      <c r="D1623">
        <v>1</v>
      </c>
      <c r="F1623" s="19">
        <v>99.4</v>
      </c>
      <c r="G1623">
        <v>0</v>
      </c>
      <c r="H1623">
        <v>1</v>
      </c>
      <c r="I1623" s="11">
        <f t="shared" si="26"/>
        <v>0</v>
      </c>
    </row>
    <row r="1624" spans="1:9" x14ac:dyDescent="0.2">
      <c r="A1624" s="15">
        <v>99.41</v>
      </c>
      <c r="C1624">
        <v>1</v>
      </c>
      <c r="D1624">
        <v>1</v>
      </c>
      <c r="F1624" s="19">
        <v>99.41</v>
      </c>
      <c r="G1624">
        <v>0</v>
      </c>
      <c r="H1624">
        <v>1</v>
      </c>
      <c r="I1624" s="11">
        <f t="shared" si="26"/>
        <v>0</v>
      </c>
    </row>
    <row r="1625" spans="1:9" x14ac:dyDescent="0.2">
      <c r="A1625" s="15">
        <v>99.45</v>
      </c>
      <c r="B1625">
        <v>64</v>
      </c>
      <c r="C1625">
        <v>100</v>
      </c>
      <c r="D1625">
        <v>164</v>
      </c>
      <c r="F1625" s="19">
        <v>99.45</v>
      </c>
      <c r="G1625">
        <v>64</v>
      </c>
      <c r="H1625">
        <v>100</v>
      </c>
      <c r="I1625" s="11">
        <f t="shared" si="26"/>
        <v>0.3902439024390244</v>
      </c>
    </row>
    <row r="1626" spans="1:9" x14ac:dyDescent="0.2">
      <c r="A1626" s="15">
        <v>99.46</v>
      </c>
      <c r="C1626">
        <v>1</v>
      </c>
      <c r="D1626">
        <v>1</v>
      </c>
      <c r="F1626" s="19">
        <v>99.46</v>
      </c>
      <c r="G1626">
        <v>0</v>
      </c>
      <c r="H1626">
        <v>1</v>
      </c>
      <c r="I1626" s="11">
        <f t="shared" si="26"/>
        <v>0</v>
      </c>
    </row>
    <row r="1627" spans="1:9" x14ac:dyDescent="0.2">
      <c r="A1627" s="15">
        <v>99.48</v>
      </c>
      <c r="B1627">
        <v>1</v>
      </c>
      <c r="C1627">
        <v>1</v>
      </c>
      <c r="D1627">
        <v>2</v>
      </c>
      <c r="F1627" s="19">
        <v>99.48</v>
      </c>
      <c r="G1627">
        <v>1</v>
      </c>
      <c r="H1627">
        <v>1</v>
      </c>
      <c r="I1627" s="11">
        <f t="shared" si="26"/>
        <v>0.5</v>
      </c>
    </row>
    <row r="1628" spans="1:9" x14ac:dyDescent="0.2">
      <c r="A1628" s="15">
        <v>99.49</v>
      </c>
      <c r="B1628">
        <v>1</v>
      </c>
      <c r="D1628">
        <v>1</v>
      </c>
      <c r="F1628" s="19">
        <v>99.49</v>
      </c>
      <c r="G1628">
        <v>1</v>
      </c>
      <c r="H1628">
        <v>0</v>
      </c>
      <c r="I1628" s="11">
        <f t="shared" si="26"/>
        <v>1</v>
      </c>
    </row>
    <row r="1629" spans="1:9" x14ac:dyDescent="0.2">
      <c r="A1629" s="15">
        <v>99.5</v>
      </c>
      <c r="B1629">
        <v>1</v>
      </c>
      <c r="C1629">
        <v>4</v>
      </c>
      <c r="D1629">
        <v>5</v>
      </c>
      <c r="F1629" s="19">
        <v>99.5</v>
      </c>
      <c r="G1629">
        <v>1</v>
      </c>
      <c r="H1629">
        <v>4</v>
      </c>
      <c r="I1629" s="11">
        <f t="shared" si="26"/>
        <v>0.2</v>
      </c>
    </row>
    <row r="1630" spans="1:9" x14ac:dyDescent="0.2">
      <c r="A1630" s="15">
        <v>99.51</v>
      </c>
      <c r="C1630">
        <v>1</v>
      </c>
      <c r="D1630">
        <v>1</v>
      </c>
      <c r="F1630" s="19">
        <v>99.51</v>
      </c>
      <c r="G1630">
        <v>0</v>
      </c>
      <c r="H1630">
        <v>1</v>
      </c>
      <c r="I1630" s="11">
        <f t="shared" si="26"/>
        <v>0</v>
      </c>
    </row>
    <row r="1631" spans="1:9" x14ac:dyDescent="0.2">
      <c r="A1631" s="15">
        <v>99.6</v>
      </c>
      <c r="C1631">
        <v>2</v>
      </c>
      <c r="D1631">
        <v>2</v>
      </c>
      <c r="F1631" s="19">
        <v>99.6</v>
      </c>
      <c r="G1631">
        <v>0</v>
      </c>
      <c r="H1631">
        <v>2</v>
      </c>
      <c r="I1631" s="11">
        <f t="shared" si="26"/>
        <v>0</v>
      </c>
    </row>
    <row r="1632" spans="1:9" x14ac:dyDescent="0.2">
      <c r="A1632" s="15">
        <v>99.63</v>
      </c>
      <c r="C1632">
        <v>2</v>
      </c>
      <c r="D1632">
        <v>2</v>
      </c>
      <c r="F1632" s="19">
        <v>99.63</v>
      </c>
      <c r="G1632">
        <v>0</v>
      </c>
      <c r="H1632">
        <v>2</v>
      </c>
      <c r="I1632" s="11">
        <f t="shared" si="26"/>
        <v>0</v>
      </c>
    </row>
    <row r="1633" spans="1:9" x14ac:dyDescent="0.2">
      <c r="A1633" s="15">
        <v>99.66</v>
      </c>
      <c r="C1633">
        <v>2</v>
      </c>
      <c r="D1633">
        <v>2</v>
      </c>
      <c r="F1633" s="19">
        <v>99.66</v>
      </c>
      <c r="G1633">
        <v>0</v>
      </c>
      <c r="H1633">
        <v>2</v>
      </c>
      <c r="I1633" s="11">
        <f t="shared" si="26"/>
        <v>0</v>
      </c>
    </row>
    <row r="1634" spans="1:9" x14ac:dyDescent="0.2">
      <c r="A1634" s="15">
        <v>99.67</v>
      </c>
      <c r="C1634">
        <v>2</v>
      </c>
      <c r="D1634">
        <v>2</v>
      </c>
      <c r="F1634" s="19">
        <v>99.67</v>
      </c>
      <c r="G1634">
        <v>0</v>
      </c>
      <c r="H1634">
        <v>2</v>
      </c>
      <c r="I1634" s="11">
        <f t="shared" si="26"/>
        <v>0</v>
      </c>
    </row>
    <row r="1635" spans="1:9" x14ac:dyDescent="0.2">
      <c r="A1635" s="15">
        <v>99.68</v>
      </c>
      <c r="C1635">
        <v>2</v>
      </c>
      <c r="D1635">
        <v>2</v>
      </c>
      <c r="F1635" s="19">
        <v>99.68</v>
      </c>
      <c r="G1635">
        <v>0</v>
      </c>
      <c r="H1635">
        <v>2</v>
      </c>
      <c r="I1635" s="11">
        <f t="shared" si="26"/>
        <v>0</v>
      </c>
    </row>
    <row r="1636" spans="1:9" x14ac:dyDescent="0.2">
      <c r="A1636" s="15">
        <v>99.71</v>
      </c>
      <c r="C1636">
        <v>3</v>
      </c>
      <c r="D1636">
        <v>3</v>
      </c>
      <c r="F1636" s="19">
        <v>99.71</v>
      </c>
      <c r="G1636">
        <v>0</v>
      </c>
      <c r="H1636">
        <v>3</v>
      </c>
      <c r="I1636" s="11">
        <f t="shared" si="26"/>
        <v>0</v>
      </c>
    </row>
    <row r="1637" spans="1:9" x14ac:dyDescent="0.2">
      <c r="A1637" s="15">
        <v>99.73</v>
      </c>
      <c r="C1637">
        <v>1</v>
      </c>
      <c r="D1637">
        <v>1</v>
      </c>
      <c r="F1637" s="19">
        <v>99.73</v>
      </c>
      <c r="G1637">
        <v>0</v>
      </c>
      <c r="H1637">
        <v>1</v>
      </c>
      <c r="I1637" s="11">
        <f t="shared" si="26"/>
        <v>0</v>
      </c>
    </row>
    <row r="1638" spans="1:9" x14ac:dyDescent="0.2">
      <c r="A1638" s="15">
        <v>99.75</v>
      </c>
      <c r="B1638">
        <v>1</v>
      </c>
      <c r="C1638">
        <v>1</v>
      </c>
      <c r="D1638">
        <v>2</v>
      </c>
      <c r="F1638" s="19">
        <v>99.75</v>
      </c>
      <c r="G1638">
        <v>1</v>
      </c>
      <c r="H1638">
        <v>1</v>
      </c>
      <c r="I1638" s="11">
        <f t="shared" si="26"/>
        <v>0.5</v>
      </c>
    </row>
    <row r="1639" spans="1:9" x14ac:dyDescent="0.2">
      <c r="A1639" s="15">
        <v>99.78</v>
      </c>
      <c r="C1639">
        <v>1</v>
      </c>
      <c r="D1639">
        <v>1</v>
      </c>
      <c r="F1639" s="19">
        <v>99.78</v>
      </c>
      <c r="G1639">
        <v>0</v>
      </c>
      <c r="H1639">
        <v>1</v>
      </c>
      <c r="I1639" s="11">
        <f t="shared" si="26"/>
        <v>0</v>
      </c>
    </row>
    <row r="1640" spans="1:9" x14ac:dyDescent="0.2">
      <c r="A1640" s="15">
        <v>99.79</v>
      </c>
      <c r="C1640">
        <v>6</v>
      </c>
      <c r="D1640">
        <v>6</v>
      </c>
      <c r="F1640" s="19">
        <v>99.79</v>
      </c>
      <c r="G1640">
        <v>0</v>
      </c>
      <c r="H1640">
        <v>6</v>
      </c>
      <c r="I1640" s="11">
        <f t="shared" si="26"/>
        <v>0</v>
      </c>
    </row>
    <row r="1641" spans="1:9" x14ac:dyDescent="0.2">
      <c r="A1641" s="15">
        <v>99.85</v>
      </c>
      <c r="B1641">
        <v>2</v>
      </c>
      <c r="D1641">
        <v>2</v>
      </c>
      <c r="F1641" s="19">
        <v>99.85</v>
      </c>
      <c r="G1641">
        <v>2</v>
      </c>
      <c r="H1641">
        <v>0</v>
      </c>
      <c r="I1641" s="11">
        <f t="shared" si="26"/>
        <v>1</v>
      </c>
    </row>
    <row r="1642" spans="1:9" x14ac:dyDescent="0.2">
      <c r="A1642" s="15">
        <v>99.86</v>
      </c>
      <c r="C1642">
        <v>1</v>
      </c>
      <c r="D1642">
        <v>1</v>
      </c>
      <c r="F1642" s="19">
        <v>99.86</v>
      </c>
      <c r="G1642">
        <v>0</v>
      </c>
      <c r="H1642">
        <v>1</v>
      </c>
      <c r="I1642" s="11">
        <f t="shared" si="26"/>
        <v>0</v>
      </c>
    </row>
    <row r="1643" spans="1:9" x14ac:dyDescent="0.2">
      <c r="A1643" s="15">
        <v>99.87</v>
      </c>
      <c r="C1643">
        <v>2</v>
      </c>
      <c r="D1643">
        <v>2</v>
      </c>
      <c r="F1643" s="19">
        <v>99.87</v>
      </c>
      <c r="G1643">
        <v>0</v>
      </c>
      <c r="H1643">
        <v>2</v>
      </c>
      <c r="I1643" s="11">
        <f t="shared" si="26"/>
        <v>0</v>
      </c>
    </row>
    <row r="1644" spans="1:9" x14ac:dyDescent="0.2">
      <c r="A1644" s="15">
        <v>99.88</v>
      </c>
      <c r="B1644">
        <v>1</v>
      </c>
      <c r="C1644">
        <v>5</v>
      </c>
      <c r="D1644">
        <v>6</v>
      </c>
      <c r="F1644" s="19">
        <v>99.88</v>
      </c>
      <c r="G1644">
        <v>1</v>
      </c>
      <c r="H1644">
        <v>5</v>
      </c>
      <c r="I1644" s="11">
        <f t="shared" si="26"/>
        <v>0.16666666666666666</v>
      </c>
    </row>
    <row r="1645" spans="1:9" x14ac:dyDescent="0.2">
      <c r="A1645" s="15">
        <v>99.9</v>
      </c>
      <c r="B1645">
        <v>25</v>
      </c>
      <c r="C1645">
        <v>34</v>
      </c>
      <c r="D1645">
        <v>59</v>
      </c>
      <c r="F1645" s="19">
        <v>99.9</v>
      </c>
      <c r="G1645">
        <v>25</v>
      </c>
      <c r="H1645">
        <v>34</v>
      </c>
      <c r="I1645" s="11">
        <f t="shared" si="26"/>
        <v>0.42372881355932202</v>
      </c>
    </row>
    <row r="1646" spans="1:9" x14ac:dyDescent="0.2">
      <c r="A1646" s="15">
        <v>99.95</v>
      </c>
      <c r="B1646">
        <v>4</v>
      </c>
      <c r="C1646">
        <v>5</v>
      </c>
      <c r="D1646">
        <v>9</v>
      </c>
      <c r="F1646" s="19">
        <v>99.95</v>
      </c>
      <c r="G1646">
        <v>4</v>
      </c>
      <c r="H1646">
        <v>5</v>
      </c>
      <c r="I1646" s="11">
        <f t="shared" si="26"/>
        <v>0.44444444444444442</v>
      </c>
    </row>
    <row r="1647" spans="1:9" x14ac:dyDescent="0.2">
      <c r="A1647" s="15">
        <v>99.96</v>
      </c>
      <c r="B1647">
        <v>1</v>
      </c>
      <c r="C1647">
        <v>2</v>
      </c>
      <c r="D1647">
        <v>3</v>
      </c>
      <c r="F1647" s="19">
        <v>99.96</v>
      </c>
      <c r="G1647">
        <v>1</v>
      </c>
      <c r="H1647">
        <v>2</v>
      </c>
      <c r="I1647" s="11">
        <f t="shared" si="26"/>
        <v>0.33333333333333331</v>
      </c>
    </row>
    <row r="1648" spans="1:9" x14ac:dyDescent="0.2">
      <c r="A1648" s="15">
        <v>100</v>
      </c>
      <c r="B1648">
        <v>270</v>
      </c>
      <c r="C1648">
        <v>334</v>
      </c>
      <c r="D1648">
        <v>604</v>
      </c>
      <c r="F1648" s="19">
        <v>100</v>
      </c>
      <c r="G1648">
        <v>270</v>
      </c>
      <c r="H1648">
        <v>334</v>
      </c>
      <c r="I1648" s="11">
        <f t="shared" si="26"/>
        <v>0.44701986754966888</v>
      </c>
    </row>
    <row r="1649" spans="1:9" x14ac:dyDescent="0.2">
      <c r="A1649" s="15">
        <v>100.02</v>
      </c>
      <c r="B1649">
        <v>1</v>
      </c>
      <c r="D1649">
        <v>1</v>
      </c>
      <c r="F1649" s="19">
        <v>100.02</v>
      </c>
      <c r="G1649">
        <v>1</v>
      </c>
      <c r="H1649">
        <v>0</v>
      </c>
      <c r="I1649" s="11">
        <f t="shared" si="26"/>
        <v>1</v>
      </c>
    </row>
    <row r="1650" spans="1:9" x14ac:dyDescent="0.2">
      <c r="A1650" s="15">
        <v>100.05</v>
      </c>
      <c r="C1650">
        <v>1</v>
      </c>
      <c r="D1650">
        <v>1</v>
      </c>
      <c r="F1650" s="19">
        <v>100.05</v>
      </c>
      <c r="G1650">
        <v>0</v>
      </c>
      <c r="H1650">
        <v>1</v>
      </c>
      <c r="I1650" s="11">
        <f t="shared" si="26"/>
        <v>0</v>
      </c>
    </row>
    <row r="1651" spans="1:9" x14ac:dyDescent="0.2">
      <c r="A1651" s="15">
        <v>100.08</v>
      </c>
      <c r="B1651">
        <v>2</v>
      </c>
      <c r="C1651">
        <v>1</v>
      </c>
      <c r="D1651">
        <v>3</v>
      </c>
      <c r="F1651" s="19">
        <v>100.08</v>
      </c>
      <c r="G1651">
        <v>2</v>
      </c>
      <c r="H1651">
        <v>1</v>
      </c>
      <c r="I1651" s="11">
        <f t="shared" si="26"/>
        <v>0.66666666666666663</v>
      </c>
    </row>
    <row r="1652" spans="1:9" x14ac:dyDescent="0.2">
      <c r="A1652" s="15">
        <v>100.1</v>
      </c>
      <c r="B1652">
        <v>1</v>
      </c>
      <c r="C1652">
        <v>8</v>
      </c>
      <c r="D1652">
        <v>9</v>
      </c>
      <c r="F1652" s="19">
        <v>100.1</v>
      </c>
      <c r="G1652">
        <v>1</v>
      </c>
      <c r="H1652">
        <v>8</v>
      </c>
      <c r="I1652" s="11">
        <f t="shared" si="26"/>
        <v>0.1111111111111111</v>
      </c>
    </row>
    <row r="1653" spans="1:9" x14ac:dyDescent="0.2">
      <c r="A1653" s="15">
        <v>100.12</v>
      </c>
      <c r="B1653">
        <v>1</v>
      </c>
      <c r="D1653">
        <v>1</v>
      </c>
      <c r="F1653" s="19">
        <v>100.12</v>
      </c>
      <c r="G1653">
        <v>1</v>
      </c>
      <c r="H1653">
        <v>0</v>
      </c>
      <c r="I1653" s="11">
        <f t="shared" si="26"/>
        <v>1</v>
      </c>
    </row>
    <row r="1654" spans="1:9" x14ac:dyDescent="0.2">
      <c r="A1654" s="15">
        <v>100.13</v>
      </c>
      <c r="C1654">
        <v>1</v>
      </c>
      <c r="D1654">
        <v>1</v>
      </c>
      <c r="F1654" s="19">
        <v>100.13</v>
      </c>
      <c r="G1654">
        <v>0</v>
      </c>
      <c r="H1654">
        <v>1</v>
      </c>
      <c r="I1654" s="11">
        <f t="shared" si="26"/>
        <v>0</v>
      </c>
    </row>
    <row r="1655" spans="1:9" x14ac:dyDescent="0.2">
      <c r="A1655" s="15">
        <v>100.16</v>
      </c>
      <c r="C1655">
        <v>1</v>
      </c>
      <c r="D1655">
        <v>1</v>
      </c>
      <c r="F1655" s="19">
        <v>100.16</v>
      </c>
      <c r="G1655">
        <v>0</v>
      </c>
      <c r="H1655">
        <v>1</v>
      </c>
      <c r="I1655" s="11">
        <f t="shared" si="26"/>
        <v>0</v>
      </c>
    </row>
    <row r="1656" spans="1:9" x14ac:dyDescent="0.2">
      <c r="A1656" s="15">
        <v>100.2</v>
      </c>
      <c r="B1656">
        <v>1</v>
      </c>
      <c r="C1656">
        <v>4</v>
      </c>
      <c r="D1656">
        <v>5</v>
      </c>
      <c r="F1656" s="19">
        <v>100.2</v>
      </c>
      <c r="G1656">
        <v>1</v>
      </c>
      <c r="H1656">
        <v>4</v>
      </c>
      <c r="I1656" s="11">
        <f t="shared" si="26"/>
        <v>0.2</v>
      </c>
    </row>
    <row r="1657" spans="1:9" x14ac:dyDescent="0.2">
      <c r="A1657" s="15">
        <v>100.28</v>
      </c>
      <c r="C1657">
        <v>1</v>
      </c>
      <c r="D1657">
        <v>1</v>
      </c>
      <c r="F1657" s="19">
        <v>100.28</v>
      </c>
      <c r="G1657">
        <v>0</v>
      </c>
      <c r="H1657">
        <v>1</v>
      </c>
      <c r="I1657" s="11">
        <f t="shared" si="26"/>
        <v>0</v>
      </c>
    </row>
    <row r="1658" spans="1:9" x14ac:dyDescent="0.2">
      <c r="A1658" s="15">
        <v>100.29</v>
      </c>
      <c r="C1658">
        <v>2</v>
      </c>
      <c r="D1658">
        <v>2</v>
      </c>
      <c r="F1658" s="19">
        <v>100.29</v>
      </c>
      <c r="G1658">
        <v>0</v>
      </c>
      <c r="H1658">
        <v>2</v>
      </c>
      <c r="I1658" s="11">
        <f t="shared" si="26"/>
        <v>0</v>
      </c>
    </row>
    <row r="1659" spans="1:9" x14ac:dyDescent="0.2">
      <c r="A1659" s="15">
        <v>100.3</v>
      </c>
      <c r="B1659">
        <v>53</v>
      </c>
      <c r="C1659">
        <v>2</v>
      </c>
      <c r="D1659">
        <v>55</v>
      </c>
      <c r="F1659" s="19">
        <v>100.3</v>
      </c>
      <c r="G1659">
        <v>53</v>
      </c>
      <c r="H1659">
        <v>2</v>
      </c>
      <c r="I1659" s="11">
        <f t="shared" si="26"/>
        <v>0.96363636363636362</v>
      </c>
    </row>
    <row r="1660" spans="1:9" x14ac:dyDescent="0.2">
      <c r="A1660" s="15">
        <v>100.33</v>
      </c>
      <c r="C1660">
        <v>3</v>
      </c>
      <c r="D1660">
        <v>3</v>
      </c>
      <c r="F1660" s="19">
        <v>100.33</v>
      </c>
      <c r="G1660">
        <v>0</v>
      </c>
      <c r="H1660">
        <v>3</v>
      </c>
      <c r="I1660" s="11">
        <f t="shared" si="26"/>
        <v>0</v>
      </c>
    </row>
    <row r="1661" spans="1:9" x14ac:dyDescent="0.2">
      <c r="A1661" s="15">
        <v>100.35</v>
      </c>
      <c r="B1661">
        <v>1</v>
      </c>
      <c r="D1661">
        <v>1</v>
      </c>
      <c r="F1661" s="19">
        <v>100.35</v>
      </c>
      <c r="G1661">
        <v>1</v>
      </c>
      <c r="H1661">
        <v>0</v>
      </c>
      <c r="I1661" s="11">
        <f t="shared" si="26"/>
        <v>1</v>
      </c>
    </row>
    <row r="1662" spans="1:9" x14ac:dyDescent="0.2">
      <c r="A1662" s="15">
        <v>100.37</v>
      </c>
      <c r="C1662">
        <v>1</v>
      </c>
      <c r="D1662">
        <v>1</v>
      </c>
      <c r="F1662" s="19">
        <v>100.37</v>
      </c>
      <c r="G1662">
        <v>0</v>
      </c>
      <c r="H1662">
        <v>1</v>
      </c>
      <c r="I1662" s="11">
        <f t="shared" si="26"/>
        <v>0</v>
      </c>
    </row>
    <row r="1663" spans="1:9" x14ac:dyDescent="0.2">
      <c r="A1663" s="15">
        <v>100.38</v>
      </c>
      <c r="C1663">
        <v>2</v>
      </c>
      <c r="D1663">
        <v>2</v>
      </c>
      <c r="F1663" s="19">
        <v>100.38</v>
      </c>
      <c r="G1663">
        <v>0</v>
      </c>
      <c r="H1663">
        <v>2</v>
      </c>
      <c r="I1663" s="11">
        <f t="shared" si="26"/>
        <v>0</v>
      </c>
    </row>
    <row r="1664" spans="1:9" x14ac:dyDescent="0.2">
      <c r="A1664" s="15">
        <v>100.47</v>
      </c>
      <c r="C1664">
        <v>2</v>
      </c>
      <c r="D1664">
        <v>2</v>
      </c>
      <c r="F1664" s="19">
        <v>100.47</v>
      </c>
      <c r="G1664">
        <v>0</v>
      </c>
      <c r="H1664">
        <v>2</v>
      </c>
      <c r="I1664" s="11">
        <f t="shared" si="26"/>
        <v>0</v>
      </c>
    </row>
    <row r="1665" spans="1:9" x14ac:dyDescent="0.2">
      <c r="A1665" s="15">
        <v>100.48</v>
      </c>
      <c r="C1665">
        <v>1</v>
      </c>
      <c r="D1665">
        <v>1</v>
      </c>
      <c r="F1665" s="19">
        <v>100.48</v>
      </c>
      <c r="G1665">
        <v>0</v>
      </c>
      <c r="H1665">
        <v>1</v>
      </c>
      <c r="I1665" s="11">
        <f t="shared" si="26"/>
        <v>0</v>
      </c>
    </row>
    <row r="1666" spans="1:9" x14ac:dyDescent="0.2">
      <c r="A1666" s="15">
        <v>100.5</v>
      </c>
      <c r="B1666">
        <v>3</v>
      </c>
      <c r="C1666">
        <v>4</v>
      </c>
      <c r="D1666">
        <v>7</v>
      </c>
      <c r="F1666" s="19">
        <v>100.5</v>
      </c>
      <c r="G1666">
        <v>3</v>
      </c>
      <c r="H1666">
        <v>4</v>
      </c>
      <c r="I1666" s="11">
        <f t="shared" si="26"/>
        <v>0.42857142857142855</v>
      </c>
    </row>
    <row r="1667" spans="1:9" x14ac:dyDescent="0.2">
      <c r="A1667" s="15">
        <v>100.51</v>
      </c>
      <c r="B1667">
        <v>1</v>
      </c>
      <c r="D1667">
        <v>1</v>
      </c>
      <c r="F1667" s="19">
        <v>100.51</v>
      </c>
      <c r="G1667">
        <v>1</v>
      </c>
      <c r="H1667">
        <v>0</v>
      </c>
      <c r="I1667" s="11">
        <f t="shared" si="26"/>
        <v>1</v>
      </c>
    </row>
    <row r="1668" spans="1:9" x14ac:dyDescent="0.2">
      <c r="A1668" s="15">
        <v>100.58</v>
      </c>
      <c r="B1668">
        <v>2</v>
      </c>
      <c r="D1668">
        <v>2</v>
      </c>
      <c r="F1668" s="19">
        <v>100.58</v>
      </c>
      <c r="G1668">
        <v>2</v>
      </c>
      <c r="H1668">
        <v>0</v>
      </c>
      <c r="I1668" s="11">
        <f t="shared" ref="I1668:I1731" si="27">G1668/(G1668+H1668)</f>
        <v>1</v>
      </c>
    </row>
    <row r="1669" spans="1:9" x14ac:dyDescent="0.2">
      <c r="A1669" s="15">
        <v>100.6</v>
      </c>
      <c r="C1669">
        <v>2</v>
      </c>
      <c r="D1669">
        <v>2</v>
      </c>
      <c r="F1669" s="19">
        <v>100.6</v>
      </c>
      <c r="G1669">
        <v>0</v>
      </c>
      <c r="H1669">
        <v>2</v>
      </c>
      <c r="I1669" s="11">
        <f t="shared" si="27"/>
        <v>0</v>
      </c>
    </row>
    <row r="1670" spans="1:9" x14ac:dyDescent="0.2">
      <c r="A1670" s="15">
        <v>100.62</v>
      </c>
      <c r="C1670">
        <v>2</v>
      </c>
      <c r="D1670">
        <v>2</v>
      </c>
      <c r="F1670" s="19">
        <v>100.62</v>
      </c>
      <c r="G1670">
        <v>0</v>
      </c>
      <c r="H1670">
        <v>2</v>
      </c>
      <c r="I1670" s="11">
        <f t="shared" si="27"/>
        <v>0</v>
      </c>
    </row>
    <row r="1671" spans="1:9" x14ac:dyDescent="0.2">
      <c r="A1671" s="15">
        <v>100.63</v>
      </c>
      <c r="B1671">
        <v>2</v>
      </c>
      <c r="C1671">
        <v>2</v>
      </c>
      <c r="D1671">
        <v>4</v>
      </c>
      <c r="F1671" s="19">
        <v>100.63</v>
      </c>
      <c r="G1671">
        <v>2</v>
      </c>
      <c r="H1671">
        <v>2</v>
      </c>
      <c r="I1671" s="11">
        <f t="shared" si="27"/>
        <v>0.5</v>
      </c>
    </row>
    <row r="1672" spans="1:9" x14ac:dyDescent="0.2">
      <c r="A1672" s="15">
        <v>100.66</v>
      </c>
      <c r="B1672">
        <v>1</v>
      </c>
      <c r="D1672">
        <v>1</v>
      </c>
      <c r="F1672" s="19">
        <v>100.66</v>
      </c>
      <c r="G1672">
        <v>1</v>
      </c>
      <c r="H1672">
        <v>0</v>
      </c>
      <c r="I1672" s="11">
        <f t="shared" si="27"/>
        <v>1</v>
      </c>
    </row>
    <row r="1673" spans="1:9" x14ac:dyDescent="0.2">
      <c r="A1673" s="15">
        <v>100.67</v>
      </c>
      <c r="B1673">
        <v>1</v>
      </c>
      <c r="C1673">
        <v>4</v>
      </c>
      <c r="D1673">
        <v>5</v>
      </c>
      <c r="F1673" s="19">
        <v>100.67</v>
      </c>
      <c r="G1673">
        <v>1</v>
      </c>
      <c r="H1673">
        <v>4</v>
      </c>
      <c r="I1673" s="11">
        <f t="shared" si="27"/>
        <v>0.2</v>
      </c>
    </row>
    <row r="1674" spans="1:9" x14ac:dyDescent="0.2">
      <c r="A1674" s="15">
        <v>100.7</v>
      </c>
      <c r="B1674">
        <v>3</v>
      </c>
      <c r="C1674">
        <v>1</v>
      </c>
      <c r="D1674">
        <v>4</v>
      </c>
      <c r="F1674" s="19">
        <v>100.7</v>
      </c>
      <c r="G1674">
        <v>3</v>
      </c>
      <c r="H1674">
        <v>1</v>
      </c>
      <c r="I1674" s="11">
        <f t="shared" si="27"/>
        <v>0.75</v>
      </c>
    </row>
    <row r="1675" spans="1:9" x14ac:dyDescent="0.2">
      <c r="A1675" s="15">
        <v>100.72</v>
      </c>
      <c r="C1675">
        <v>1</v>
      </c>
      <c r="D1675">
        <v>1</v>
      </c>
      <c r="F1675" s="19">
        <v>100.72</v>
      </c>
      <c r="G1675">
        <v>0</v>
      </c>
      <c r="H1675">
        <v>1</v>
      </c>
      <c r="I1675" s="11">
        <f t="shared" si="27"/>
        <v>0</v>
      </c>
    </row>
    <row r="1676" spans="1:9" x14ac:dyDescent="0.2">
      <c r="A1676" s="15">
        <v>100.73</v>
      </c>
      <c r="C1676">
        <v>6</v>
      </c>
      <c r="D1676">
        <v>6</v>
      </c>
      <c r="F1676" s="19">
        <v>100.73</v>
      </c>
      <c r="G1676">
        <v>0</v>
      </c>
      <c r="H1676">
        <v>6</v>
      </c>
      <c r="I1676" s="11">
        <f t="shared" si="27"/>
        <v>0</v>
      </c>
    </row>
    <row r="1677" spans="1:9" x14ac:dyDescent="0.2">
      <c r="A1677" s="15">
        <v>100.75</v>
      </c>
      <c r="B1677">
        <v>11</v>
      </c>
      <c r="C1677">
        <v>2</v>
      </c>
      <c r="D1677">
        <v>13</v>
      </c>
      <c r="F1677" s="19">
        <v>100.75</v>
      </c>
      <c r="G1677">
        <v>11</v>
      </c>
      <c r="H1677">
        <v>2</v>
      </c>
      <c r="I1677" s="11">
        <f t="shared" si="27"/>
        <v>0.84615384615384615</v>
      </c>
    </row>
    <row r="1678" spans="1:9" x14ac:dyDescent="0.2">
      <c r="A1678" s="15">
        <v>100.8</v>
      </c>
      <c r="B1678">
        <v>22</v>
      </c>
      <c r="C1678">
        <v>10</v>
      </c>
      <c r="D1678">
        <v>32</v>
      </c>
      <c r="F1678" s="19">
        <v>100.8</v>
      </c>
      <c r="G1678">
        <v>22</v>
      </c>
      <c r="H1678">
        <v>10</v>
      </c>
      <c r="I1678" s="11">
        <f t="shared" si="27"/>
        <v>0.6875</v>
      </c>
    </row>
    <row r="1679" spans="1:9" x14ac:dyDescent="0.2">
      <c r="A1679" s="15">
        <v>100.81</v>
      </c>
      <c r="C1679">
        <v>2</v>
      </c>
      <c r="D1679">
        <v>2</v>
      </c>
      <c r="F1679" s="19">
        <v>100.81</v>
      </c>
      <c r="G1679">
        <v>0</v>
      </c>
      <c r="H1679">
        <v>2</v>
      </c>
      <c r="I1679" s="11">
        <f t="shared" si="27"/>
        <v>0</v>
      </c>
    </row>
    <row r="1680" spans="1:9" x14ac:dyDescent="0.2">
      <c r="A1680" s="15">
        <v>100.84</v>
      </c>
      <c r="C1680">
        <v>1</v>
      </c>
      <c r="D1680">
        <v>1</v>
      </c>
      <c r="F1680" s="19">
        <v>100.84</v>
      </c>
      <c r="G1680">
        <v>0</v>
      </c>
      <c r="H1680">
        <v>1</v>
      </c>
      <c r="I1680" s="11">
        <f t="shared" si="27"/>
        <v>0</v>
      </c>
    </row>
    <row r="1681" spans="1:9" x14ac:dyDescent="0.2">
      <c r="A1681" s="15">
        <v>100.87</v>
      </c>
      <c r="B1681">
        <v>2</v>
      </c>
      <c r="C1681">
        <v>5</v>
      </c>
      <c r="D1681">
        <v>7</v>
      </c>
      <c r="F1681" s="19">
        <v>100.87</v>
      </c>
      <c r="G1681">
        <v>2</v>
      </c>
      <c r="H1681">
        <v>5</v>
      </c>
      <c r="I1681" s="11">
        <f t="shared" si="27"/>
        <v>0.2857142857142857</v>
      </c>
    </row>
    <row r="1682" spans="1:9" x14ac:dyDescent="0.2">
      <c r="A1682" s="15">
        <v>100.94</v>
      </c>
      <c r="C1682">
        <v>1</v>
      </c>
      <c r="D1682">
        <v>1</v>
      </c>
      <c r="F1682" s="19">
        <v>100.94</v>
      </c>
      <c r="G1682">
        <v>0</v>
      </c>
      <c r="H1682">
        <v>1</v>
      </c>
      <c r="I1682" s="11">
        <f t="shared" si="27"/>
        <v>0</v>
      </c>
    </row>
    <row r="1683" spans="1:9" x14ac:dyDescent="0.2">
      <c r="A1683" s="15">
        <v>100.95</v>
      </c>
      <c r="C1683">
        <v>1</v>
      </c>
      <c r="D1683">
        <v>1</v>
      </c>
      <c r="F1683" s="19">
        <v>100.95</v>
      </c>
      <c r="G1683">
        <v>0</v>
      </c>
      <c r="H1683">
        <v>1</v>
      </c>
      <c r="I1683" s="11">
        <f t="shared" si="27"/>
        <v>0</v>
      </c>
    </row>
    <row r="1684" spans="1:9" x14ac:dyDescent="0.2">
      <c r="A1684" s="15">
        <v>100.97</v>
      </c>
      <c r="C1684">
        <v>1</v>
      </c>
      <c r="D1684">
        <v>1</v>
      </c>
      <c r="F1684" s="19">
        <v>100.97</v>
      </c>
      <c r="G1684">
        <v>0</v>
      </c>
      <c r="H1684">
        <v>1</v>
      </c>
      <c r="I1684" s="11">
        <f t="shared" si="27"/>
        <v>0</v>
      </c>
    </row>
    <row r="1685" spans="1:9" x14ac:dyDescent="0.2">
      <c r="A1685" s="15">
        <v>101</v>
      </c>
      <c r="B1685">
        <v>27</v>
      </c>
      <c r="C1685">
        <v>82</v>
      </c>
      <c r="D1685">
        <v>109</v>
      </c>
      <c r="F1685" s="19">
        <v>101</v>
      </c>
      <c r="G1685">
        <v>27</v>
      </c>
      <c r="H1685">
        <v>82</v>
      </c>
      <c r="I1685" s="11">
        <f t="shared" si="27"/>
        <v>0.24770642201834864</v>
      </c>
    </row>
    <row r="1686" spans="1:9" x14ac:dyDescent="0.2">
      <c r="A1686" s="15">
        <v>101.03</v>
      </c>
      <c r="B1686">
        <v>1</v>
      </c>
      <c r="C1686">
        <v>1</v>
      </c>
      <c r="D1686">
        <v>2</v>
      </c>
      <c r="F1686" s="19">
        <v>101.03</v>
      </c>
      <c r="G1686">
        <v>1</v>
      </c>
      <c r="H1686">
        <v>1</v>
      </c>
      <c r="I1686" s="11">
        <f t="shared" si="27"/>
        <v>0.5</v>
      </c>
    </row>
    <row r="1687" spans="1:9" x14ac:dyDescent="0.2">
      <c r="A1687" s="15">
        <v>101.05</v>
      </c>
      <c r="B1687">
        <v>2</v>
      </c>
      <c r="D1687">
        <v>2</v>
      </c>
      <c r="F1687" s="19">
        <v>101.05</v>
      </c>
      <c r="G1687">
        <v>2</v>
      </c>
      <c r="H1687">
        <v>0</v>
      </c>
      <c r="I1687" s="11">
        <f t="shared" si="27"/>
        <v>1</v>
      </c>
    </row>
    <row r="1688" spans="1:9" x14ac:dyDescent="0.2">
      <c r="A1688" s="15">
        <v>101.1</v>
      </c>
      <c r="B1688">
        <v>5</v>
      </c>
      <c r="D1688">
        <v>5</v>
      </c>
      <c r="F1688" s="19">
        <v>101.1</v>
      </c>
      <c r="G1688">
        <v>5</v>
      </c>
      <c r="H1688">
        <v>0</v>
      </c>
      <c r="I1688" s="11">
        <f t="shared" si="27"/>
        <v>1</v>
      </c>
    </row>
    <row r="1689" spans="1:9" x14ac:dyDescent="0.2">
      <c r="A1689" s="15">
        <v>101.13</v>
      </c>
      <c r="C1689">
        <v>2</v>
      </c>
      <c r="D1689">
        <v>2</v>
      </c>
      <c r="F1689" s="19">
        <v>101.13</v>
      </c>
      <c r="G1689">
        <v>0</v>
      </c>
      <c r="H1689">
        <v>2</v>
      </c>
      <c r="I1689" s="11">
        <f t="shared" si="27"/>
        <v>0</v>
      </c>
    </row>
    <row r="1690" spans="1:9" x14ac:dyDescent="0.2">
      <c r="A1690" s="15">
        <v>101.15</v>
      </c>
      <c r="B1690">
        <v>7</v>
      </c>
      <c r="C1690">
        <v>11</v>
      </c>
      <c r="D1690">
        <v>18</v>
      </c>
      <c r="F1690" s="19">
        <v>101.15</v>
      </c>
      <c r="G1690">
        <v>7</v>
      </c>
      <c r="H1690">
        <v>11</v>
      </c>
      <c r="I1690" s="11">
        <f t="shared" si="27"/>
        <v>0.3888888888888889</v>
      </c>
    </row>
    <row r="1691" spans="1:9" x14ac:dyDescent="0.2">
      <c r="A1691" s="15">
        <v>101.18</v>
      </c>
      <c r="C1691">
        <v>6</v>
      </c>
      <c r="D1691">
        <v>6</v>
      </c>
      <c r="F1691" s="19">
        <v>101.18</v>
      </c>
      <c r="G1691">
        <v>0</v>
      </c>
      <c r="H1691">
        <v>6</v>
      </c>
      <c r="I1691" s="11">
        <f t="shared" si="27"/>
        <v>0</v>
      </c>
    </row>
    <row r="1692" spans="1:9" x14ac:dyDescent="0.2">
      <c r="A1692" s="15">
        <v>101.2</v>
      </c>
      <c r="C1692">
        <v>1</v>
      </c>
      <c r="D1692">
        <v>1</v>
      </c>
      <c r="F1692" s="19">
        <v>101.2</v>
      </c>
      <c r="G1692">
        <v>0</v>
      </c>
      <c r="H1692">
        <v>1</v>
      </c>
      <c r="I1692" s="11">
        <f t="shared" si="27"/>
        <v>0</v>
      </c>
    </row>
    <row r="1693" spans="1:9" x14ac:dyDescent="0.2">
      <c r="A1693" s="15">
        <v>101.25</v>
      </c>
      <c r="B1693">
        <v>2</v>
      </c>
      <c r="D1693">
        <v>2</v>
      </c>
      <c r="F1693" s="19">
        <v>101.25</v>
      </c>
      <c r="G1693">
        <v>2</v>
      </c>
      <c r="H1693">
        <v>0</v>
      </c>
      <c r="I1693" s="11">
        <f t="shared" si="27"/>
        <v>1</v>
      </c>
    </row>
    <row r="1694" spans="1:9" x14ac:dyDescent="0.2">
      <c r="A1694" s="15">
        <v>101.27</v>
      </c>
      <c r="C1694">
        <v>3</v>
      </c>
      <c r="D1694">
        <v>3</v>
      </c>
      <c r="F1694" s="19">
        <v>101.27</v>
      </c>
      <c r="G1694">
        <v>0</v>
      </c>
      <c r="H1694">
        <v>3</v>
      </c>
      <c r="I1694" s="11">
        <f t="shared" si="27"/>
        <v>0</v>
      </c>
    </row>
    <row r="1695" spans="1:9" x14ac:dyDescent="0.2">
      <c r="A1695" s="15">
        <v>101.31</v>
      </c>
      <c r="B1695">
        <v>1</v>
      </c>
      <c r="C1695">
        <v>1</v>
      </c>
      <c r="D1695">
        <v>2</v>
      </c>
      <c r="F1695" s="19">
        <v>101.31</v>
      </c>
      <c r="G1695">
        <v>1</v>
      </c>
      <c r="H1695">
        <v>1</v>
      </c>
      <c r="I1695" s="11">
        <f t="shared" si="27"/>
        <v>0.5</v>
      </c>
    </row>
    <row r="1696" spans="1:9" x14ac:dyDescent="0.2">
      <c r="A1696" s="15">
        <v>101.33</v>
      </c>
      <c r="B1696">
        <v>17</v>
      </c>
      <c r="C1696">
        <v>1</v>
      </c>
      <c r="D1696">
        <v>18</v>
      </c>
      <c r="F1696" s="19">
        <v>101.33</v>
      </c>
      <c r="G1696">
        <v>17</v>
      </c>
      <c r="H1696">
        <v>1</v>
      </c>
      <c r="I1696" s="11">
        <f t="shared" si="27"/>
        <v>0.94444444444444442</v>
      </c>
    </row>
    <row r="1697" spans="1:9" x14ac:dyDescent="0.2">
      <c r="A1697" s="15">
        <v>101.34</v>
      </c>
      <c r="B1697">
        <v>2</v>
      </c>
      <c r="C1697">
        <v>1</v>
      </c>
      <c r="D1697">
        <v>3</v>
      </c>
      <c r="F1697" s="19">
        <v>101.34</v>
      </c>
      <c r="G1697">
        <v>2</v>
      </c>
      <c r="H1697">
        <v>1</v>
      </c>
      <c r="I1697" s="11">
        <f t="shared" si="27"/>
        <v>0.66666666666666663</v>
      </c>
    </row>
    <row r="1698" spans="1:9" x14ac:dyDescent="0.2">
      <c r="A1698" s="15">
        <v>101.35</v>
      </c>
      <c r="B1698">
        <v>1</v>
      </c>
      <c r="D1698">
        <v>1</v>
      </c>
      <c r="F1698" s="19">
        <v>101.35</v>
      </c>
      <c r="G1698">
        <v>1</v>
      </c>
      <c r="H1698">
        <v>0</v>
      </c>
      <c r="I1698" s="11">
        <f t="shared" si="27"/>
        <v>1</v>
      </c>
    </row>
    <row r="1699" spans="1:9" x14ac:dyDescent="0.2">
      <c r="A1699" s="15">
        <v>101.36</v>
      </c>
      <c r="C1699">
        <v>1</v>
      </c>
      <c r="D1699">
        <v>1</v>
      </c>
      <c r="F1699" s="19">
        <v>101.36</v>
      </c>
      <c r="G1699">
        <v>0</v>
      </c>
      <c r="H1699">
        <v>1</v>
      </c>
      <c r="I1699" s="11">
        <f t="shared" si="27"/>
        <v>0</v>
      </c>
    </row>
    <row r="1700" spans="1:9" x14ac:dyDescent="0.2">
      <c r="A1700" s="15">
        <v>101.38</v>
      </c>
      <c r="B1700">
        <v>1</v>
      </c>
      <c r="C1700">
        <v>1</v>
      </c>
      <c r="D1700">
        <v>2</v>
      </c>
      <c r="F1700" s="19">
        <v>101.38</v>
      </c>
      <c r="G1700">
        <v>1</v>
      </c>
      <c r="H1700">
        <v>1</v>
      </c>
      <c r="I1700" s="11">
        <f t="shared" si="27"/>
        <v>0.5</v>
      </c>
    </row>
    <row r="1701" spans="1:9" x14ac:dyDescent="0.2">
      <c r="A1701" s="15">
        <v>101.4</v>
      </c>
      <c r="B1701">
        <v>2</v>
      </c>
      <c r="D1701">
        <v>2</v>
      </c>
      <c r="F1701" s="19">
        <v>101.4</v>
      </c>
      <c r="G1701">
        <v>2</v>
      </c>
      <c r="H1701">
        <v>0</v>
      </c>
      <c r="I1701" s="11">
        <f t="shared" si="27"/>
        <v>1</v>
      </c>
    </row>
    <row r="1702" spans="1:9" x14ac:dyDescent="0.2">
      <c r="A1702" s="15">
        <v>101.41</v>
      </c>
      <c r="C1702">
        <v>1</v>
      </c>
      <c r="D1702">
        <v>1</v>
      </c>
      <c r="F1702" s="19">
        <v>101.41</v>
      </c>
      <c r="G1702">
        <v>0</v>
      </c>
      <c r="H1702">
        <v>1</v>
      </c>
      <c r="I1702" s="11">
        <f t="shared" si="27"/>
        <v>0</v>
      </c>
    </row>
    <row r="1703" spans="1:9" x14ac:dyDescent="0.2">
      <c r="A1703" s="15">
        <v>101.43</v>
      </c>
      <c r="C1703">
        <v>1</v>
      </c>
      <c r="D1703">
        <v>1</v>
      </c>
      <c r="F1703" s="19">
        <v>101.43</v>
      </c>
      <c r="G1703">
        <v>0</v>
      </c>
      <c r="H1703">
        <v>1</v>
      </c>
      <c r="I1703" s="11">
        <f t="shared" si="27"/>
        <v>0</v>
      </c>
    </row>
    <row r="1704" spans="1:9" x14ac:dyDescent="0.2">
      <c r="A1704" s="15">
        <v>101.45</v>
      </c>
      <c r="B1704">
        <v>1</v>
      </c>
      <c r="D1704">
        <v>1</v>
      </c>
      <c r="F1704" s="19">
        <v>101.45</v>
      </c>
      <c r="G1704">
        <v>1</v>
      </c>
      <c r="H1704">
        <v>0</v>
      </c>
      <c r="I1704" s="11">
        <f t="shared" si="27"/>
        <v>1</v>
      </c>
    </row>
    <row r="1705" spans="1:9" x14ac:dyDescent="0.2">
      <c r="A1705" s="15">
        <v>101.49</v>
      </c>
      <c r="C1705">
        <v>2</v>
      </c>
      <c r="D1705">
        <v>2</v>
      </c>
      <c r="F1705" s="19">
        <v>101.49</v>
      </c>
      <c r="G1705">
        <v>0</v>
      </c>
      <c r="H1705">
        <v>2</v>
      </c>
      <c r="I1705" s="11">
        <f t="shared" si="27"/>
        <v>0</v>
      </c>
    </row>
    <row r="1706" spans="1:9" x14ac:dyDescent="0.2">
      <c r="A1706" s="15">
        <v>101.5</v>
      </c>
      <c r="B1706">
        <v>106</v>
      </c>
      <c r="C1706">
        <v>131</v>
      </c>
      <c r="D1706">
        <v>237</v>
      </c>
      <c r="F1706" s="19">
        <v>101.5</v>
      </c>
      <c r="G1706">
        <v>106</v>
      </c>
      <c r="H1706">
        <v>131</v>
      </c>
      <c r="I1706" s="11">
        <f t="shared" si="27"/>
        <v>0.4472573839662447</v>
      </c>
    </row>
    <row r="1707" spans="1:9" x14ac:dyDescent="0.2">
      <c r="A1707" s="15">
        <v>101.51</v>
      </c>
      <c r="C1707">
        <v>1</v>
      </c>
      <c r="D1707">
        <v>1</v>
      </c>
      <c r="F1707" s="19">
        <v>101.51</v>
      </c>
      <c r="G1707">
        <v>0</v>
      </c>
      <c r="H1707">
        <v>1</v>
      </c>
      <c r="I1707" s="11">
        <f t="shared" si="27"/>
        <v>0</v>
      </c>
    </row>
    <row r="1708" spans="1:9" x14ac:dyDescent="0.2">
      <c r="A1708" s="15">
        <v>101.52</v>
      </c>
      <c r="C1708">
        <v>13</v>
      </c>
      <c r="D1708">
        <v>13</v>
      </c>
      <c r="F1708" s="19">
        <v>101.52</v>
      </c>
      <c r="G1708">
        <v>0</v>
      </c>
      <c r="H1708">
        <v>13</v>
      </c>
      <c r="I1708" s="11">
        <f t="shared" si="27"/>
        <v>0</v>
      </c>
    </row>
    <row r="1709" spans="1:9" x14ac:dyDescent="0.2">
      <c r="A1709" s="15">
        <v>101.53</v>
      </c>
      <c r="C1709">
        <v>1</v>
      </c>
      <c r="D1709">
        <v>1</v>
      </c>
      <c r="F1709" s="19">
        <v>101.53</v>
      </c>
      <c r="G1709">
        <v>0</v>
      </c>
      <c r="H1709">
        <v>1</v>
      </c>
      <c r="I1709" s="11">
        <f t="shared" si="27"/>
        <v>0</v>
      </c>
    </row>
    <row r="1710" spans="1:9" x14ac:dyDescent="0.2">
      <c r="A1710" s="15">
        <v>101.54</v>
      </c>
      <c r="B1710">
        <v>1</v>
      </c>
      <c r="D1710">
        <v>1</v>
      </c>
      <c r="F1710" s="19">
        <v>101.54</v>
      </c>
      <c r="G1710">
        <v>1</v>
      </c>
      <c r="H1710">
        <v>0</v>
      </c>
      <c r="I1710" s="11">
        <f t="shared" si="27"/>
        <v>1</v>
      </c>
    </row>
    <row r="1711" spans="1:9" x14ac:dyDescent="0.2">
      <c r="A1711" s="15">
        <v>101.55</v>
      </c>
      <c r="B1711">
        <v>1</v>
      </c>
      <c r="D1711">
        <v>1</v>
      </c>
      <c r="F1711" s="19">
        <v>101.55</v>
      </c>
      <c r="G1711">
        <v>1</v>
      </c>
      <c r="H1711">
        <v>0</v>
      </c>
      <c r="I1711" s="11">
        <f t="shared" si="27"/>
        <v>1</v>
      </c>
    </row>
    <row r="1712" spans="1:9" x14ac:dyDescent="0.2">
      <c r="A1712" s="15">
        <v>101.58</v>
      </c>
      <c r="B1712">
        <v>4</v>
      </c>
      <c r="C1712">
        <v>10</v>
      </c>
      <c r="D1712">
        <v>14</v>
      </c>
      <c r="F1712" s="19">
        <v>101.58</v>
      </c>
      <c r="G1712">
        <v>4</v>
      </c>
      <c r="H1712">
        <v>10</v>
      </c>
      <c r="I1712" s="11">
        <f t="shared" si="27"/>
        <v>0.2857142857142857</v>
      </c>
    </row>
    <row r="1713" spans="1:9" x14ac:dyDescent="0.2">
      <c r="A1713" s="15">
        <v>101.68</v>
      </c>
      <c r="C1713">
        <v>2</v>
      </c>
      <c r="D1713">
        <v>2</v>
      </c>
      <c r="F1713" s="19">
        <v>101.68</v>
      </c>
      <c r="G1713">
        <v>0</v>
      </c>
      <c r="H1713">
        <v>2</v>
      </c>
      <c r="I1713" s="11">
        <f t="shared" si="27"/>
        <v>0</v>
      </c>
    </row>
    <row r="1714" spans="1:9" x14ac:dyDescent="0.2">
      <c r="A1714" s="15">
        <v>101.7</v>
      </c>
      <c r="B1714">
        <v>2</v>
      </c>
      <c r="C1714">
        <v>6</v>
      </c>
      <c r="D1714">
        <v>8</v>
      </c>
      <c r="F1714" s="19">
        <v>101.7</v>
      </c>
      <c r="G1714">
        <v>2</v>
      </c>
      <c r="H1714">
        <v>6</v>
      </c>
      <c r="I1714" s="11">
        <f t="shared" si="27"/>
        <v>0.25</v>
      </c>
    </row>
    <row r="1715" spans="1:9" x14ac:dyDescent="0.2">
      <c r="A1715" s="15">
        <v>101.72</v>
      </c>
      <c r="C1715">
        <v>2</v>
      </c>
      <c r="D1715">
        <v>2</v>
      </c>
      <c r="F1715" s="19">
        <v>101.72</v>
      </c>
      <c r="G1715">
        <v>0</v>
      </c>
      <c r="H1715">
        <v>2</v>
      </c>
      <c r="I1715" s="11">
        <f t="shared" si="27"/>
        <v>0</v>
      </c>
    </row>
    <row r="1716" spans="1:9" x14ac:dyDescent="0.2">
      <c r="A1716" s="15">
        <v>101.73</v>
      </c>
      <c r="C1716">
        <v>1</v>
      </c>
      <c r="D1716">
        <v>1</v>
      </c>
      <c r="F1716" s="19">
        <v>101.73</v>
      </c>
      <c r="G1716">
        <v>0</v>
      </c>
      <c r="H1716">
        <v>1</v>
      </c>
      <c r="I1716" s="11">
        <f t="shared" si="27"/>
        <v>0</v>
      </c>
    </row>
    <row r="1717" spans="1:9" x14ac:dyDescent="0.2">
      <c r="A1717" s="15">
        <v>101.75</v>
      </c>
      <c r="B1717">
        <v>1</v>
      </c>
      <c r="D1717">
        <v>1</v>
      </c>
      <c r="F1717" s="19">
        <v>101.75</v>
      </c>
      <c r="G1717">
        <v>1</v>
      </c>
      <c r="H1717">
        <v>0</v>
      </c>
      <c r="I1717" s="11">
        <f t="shared" si="27"/>
        <v>1</v>
      </c>
    </row>
    <row r="1718" spans="1:9" x14ac:dyDescent="0.2">
      <c r="A1718" s="15">
        <v>101.77</v>
      </c>
      <c r="C1718">
        <v>1</v>
      </c>
      <c r="D1718">
        <v>1</v>
      </c>
      <c r="F1718" s="19">
        <v>101.77</v>
      </c>
      <c r="G1718">
        <v>0</v>
      </c>
      <c r="H1718">
        <v>1</v>
      </c>
      <c r="I1718" s="11">
        <f t="shared" si="27"/>
        <v>0</v>
      </c>
    </row>
    <row r="1719" spans="1:9" x14ac:dyDescent="0.2">
      <c r="A1719" s="15">
        <v>101.78</v>
      </c>
      <c r="B1719">
        <v>1</v>
      </c>
      <c r="D1719">
        <v>1</v>
      </c>
      <c r="F1719" s="19">
        <v>101.78</v>
      </c>
      <c r="G1719">
        <v>1</v>
      </c>
      <c r="H1719">
        <v>0</v>
      </c>
      <c r="I1719" s="11">
        <f t="shared" si="27"/>
        <v>1</v>
      </c>
    </row>
    <row r="1720" spans="1:9" x14ac:dyDescent="0.2">
      <c r="A1720" s="15">
        <v>101.79</v>
      </c>
      <c r="B1720">
        <v>1</v>
      </c>
      <c r="D1720">
        <v>1</v>
      </c>
      <c r="F1720" s="19">
        <v>101.79</v>
      </c>
      <c r="G1720">
        <v>1</v>
      </c>
      <c r="H1720">
        <v>0</v>
      </c>
      <c r="I1720" s="11">
        <f t="shared" si="27"/>
        <v>1</v>
      </c>
    </row>
    <row r="1721" spans="1:9" x14ac:dyDescent="0.2">
      <c r="A1721" s="15">
        <v>101.8</v>
      </c>
      <c r="B1721">
        <v>1</v>
      </c>
      <c r="D1721">
        <v>1</v>
      </c>
      <c r="F1721" s="19">
        <v>101.8</v>
      </c>
      <c r="G1721">
        <v>1</v>
      </c>
      <c r="H1721">
        <v>0</v>
      </c>
      <c r="I1721" s="11">
        <f t="shared" si="27"/>
        <v>1</v>
      </c>
    </row>
    <row r="1722" spans="1:9" x14ac:dyDescent="0.2">
      <c r="A1722" s="15">
        <v>101.83</v>
      </c>
      <c r="B1722">
        <v>1</v>
      </c>
      <c r="C1722">
        <v>1</v>
      </c>
      <c r="D1722">
        <v>2</v>
      </c>
      <c r="F1722" s="19">
        <v>101.83</v>
      </c>
      <c r="G1722">
        <v>1</v>
      </c>
      <c r="H1722">
        <v>1</v>
      </c>
      <c r="I1722" s="11">
        <f t="shared" si="27"/>
        <v>0.5</v>
      </c>
    </row>
    <row r="1723" spans="1:9" x14ac:dyDescent="0.2">
      <c r="A1723" s="15">
        <v>101.86</v>
      </c>
      <c r="C1723">
        <v>1</v>
      </c>
      <c r="D1723">
        <v>1</v>
      </c>
      <c r="F1723" s="19">
        <v>101.86</v>
      </c>
      <c r="G1723">
        <v>0</v>
      </c>
      <c r="H1723">
        <v>1</v>
      </c>
      <c r="I1723" s="11">
        <f t="shared" si="27"/>
        <v>0</v>
      </c>
    </row>
    <row r="1724" spans="1:9" x14ac:dyDescent="0.2">
      <c r="A1724" s="15">
        <v>101.87</v>
      </c>
      <c r="B1724">
        <v>1</v>
      </c>
      <c r="C1724">
        <v>2</v>
      </c>
      <c r="D1724">
        <v>3</v>
      </c>
      <c r="F1724" s="19">
        <v>101.87</v>
      </c>
      <c r="G1724">
        <v>1</v>
      </c>
      <c r="H1724">
        <v>2</v>
      </c>
      <c r="I1724" s="11">
        <f t="shared" si="27"/>
        <v>0.33333333333333331</v>
      </c>
    </row>
    <row r="1725" spans="1:9" x14ac:dyDescent="0.2">
      <c r="A1725" s="15">
        <v>101.88</v>
      </c>
      <c r="B1725">
        <v>2</v>
      </c>
      <c r="D1725">
        <v>2</v>
      </c>
      <c r="F1725" s="19">
        <v>101.88</v>
      </c>
      <c r="G1725">
        <v>2</v>
      </c>
      <c r="H1725">
        <v>0</v>
      </c>
      <c r="I1725" s="11">
        <f t="shared" si="27"/>
        <v>1</v>
      </c>
    </row>
    <row r="1726" spans="1:9" x14ac:dyDescent="0.2">
      <c r="A1726" s="15">
        <v>101.98</v>
      </c>
      <c r="B1726">
        <v>1</v>
      </c>
      <c r="D1726">
        <v>1</v>
      </c>
      <c r="F1726" s="19">
        <v>101.98</v>
      </c>
      <c r="G1726">
        <v>1</v>
      </c>
      <c r="H1726">
        <v>0</v>
      </c>
      <c r="I1726" s="11">
        <f t="shared" si="27"/>
        <v>1</v>
      </c>
    </row>
    <row r="1727" spans="1:9" x14ac:dyDescent="0.2">
      <c r="A1727" s="15">
        <v>101.99</v>
      </c>
      <c r="C1727">
        <v>1</v>
      </c>
      <c r="D1727">
        <v>1</v>
      </c>
      <c r="F1727" s="19">
        <v>101.99</v>
      </c>
      <c r="G1727">
        <v>0</v>
      </c>
      <c r="H1727">
        <v>1</v>
      </c>
      <c r="I1727" s="11">
        <f t="shared" si="27"/>
        <v>0</v>
      </c>
    </row>
    <row r="1728" spans="1:9" x14ac:dyDescent="0.2">
      <c r="A1728" s="15">
        <v>102</v>
      </c>
      <c r="B1728">
        <v>21</v>
      </c>
      <c r="C1728">
        <v>42</v>
      </c>
      <c r="D1728">
        <v>63</v>
      </c>
      <c r="F1728" s="19">
        <v>102</v>
      </c>
      <c r="G1728">
        <v>21</v>
      </c>
      <c r="H1728">
        <v>42</v>
      </c>
      <c r="I1728" s="11">
        <f t="shared" si="27"/>
        <v>0.33333333333333331</v>
      </c>
    </row>
    <row r="1729" spans="1:9" x14ac:dyDescent="0.2">
      <c r="A1729" s="15">
        <v>102.04</v>
      </c>
      <c r="C1729">
        <v>3</v>
      </c>
      <c r="D1729">
        <v>3</v>
      </c>
      <c r="F1729" s="19">
        <v>102.04</v>
      </c>
      <c r="G1729">
        <v>0</v>
      </c>
      <c r="H1729">
        <v>3</v>
      </c>
      <c r="I1729" s="11">
        <f t="shared" si="27"/>
        <v>0</v>
      </c>
    </row>
    <row r="1730" spans="1:9" x14ac:dyDescent="0.2">
      <c r="A1730" s="15">
        <v>102.05</v>
      </c>
      <c r="B1730">
        <v>1</v>
      </c>
      <c r="D1730">
        <v>1</v>
      </c>
      <c r="F1730" s="19">
        <v>102.05</v>
      </c>
      <c r="G1730">
        <v>1</v>
      </c>
      <c r="H1730">
        <v>0</v>
      </c>
      <c r="I1730" s="11">
        <f t="shared" si="27"/>
        <v>1</v>
      </c>
    </row>
    <row r="1731" spans="1:9" x14ac:dyDescent="0.2">
      <c r="A1731" s="15">
        <v>102.06</v>
      </c>
      <c r="B1731">
        <v>2</v>
      </c>
      <c r="D1731">
        <v>2</v>
      </c>
      <c r="F1731" s="19">
        <v>102.06</v>
      </c>
      <c r="G1731">
        <v>2</v>
      </c>
      <c r="H1731">
        <v>0</v>
      </c>
      <c r="I1731" s="11">
        <f t="shared" si="27"/>
        <v>1</v>
      </c>
    </row>
    <row r="1732" spans="1:9" x14ac:dyDescent="0.2">
      <c r="A1732" s="15">
        <v>102.08</v>
      </c>
      <c r="B1732">
        <v>1</v>
      </c>
      <c r="D1732">
        <v>1</v>
      </c>
      <c r="F1732" s="19">
        <v>102.08</v>
      </c>
      <c r="G1732">
        <v>1</v>
      </c>
      <c r="H1732">
        <v>0</v>
      </c>
      <c r="I1732" s="11">
        <f t="shared" ref="I1732:I1795" si="28">G1732/(G1732+H1732)</f>
        <v>1</v>
      </c>
    </row>
    <row r="1733" spans="1:9" x14ac:dyDescent="0.2">
      <c r="A1733" s="15">
        <v>102.09</v>
      </c>
      <c r="B1733">
        <v>1</v>
      </c>
      <c r="D1733">
        <v>1</v>
      </c>
      <c r="F1733" s="19">
        <v>102.09</v>
      </c>
      <c r="G1733">
        <v>1</v>
      </c>
      <c r="H1733">
        <v>0</v>
      </c>
      <c r="I1733" s="11">
        <f t="shared" si="28"/>
        <v>1</v>
      </c>
    </row>
    <row r="1734" spans="1:9" x14ac:dyDescent="0.2">
      <c r="A1734" s="15">
        <v>102.1</v>
      </c>
      <c r="B1734">
        <v>1</v>
      </c>
      <c r="C1734">
        <v>4</v>
      </c>
      <c r="D1734">
        <v>5</v>
      </c>
      <c r="F1734" s="19">
        <v>102.1</v>
      </c>
      <c r="G1734">
        <v>1</v>
      </c>
      <c r="H1734">
        <v>4</v>
      </c>
      <c r="I1734" s="11">
        <f t="shared" si="28"/>
        <v>0.2</v>
      </c>
    </row>
    <row r="1735" spans="1:9" x14ac:dyDescent="0.2">
      <c r="A1735" s="15">
        <v>102.15</v>
      </c>
      <c r="B1735">
        <v>3</v>
      </c>
      <c r="C1735">
        <v>1</v>
      </c>
      <c r="D1735">
        <v>4</v>
      </c>
      <c r="F1735" s="19">
        <v>102.15</v>
      </c>
      <c r="G1735">
        <v>3</v>
      </c>
      <c r="H1735">
        <v>1</v>
      </c>
      <c r="I1735" s="11">
        <f t="shared" si="28"/>
        <v>0.75</v>
      </c>
    </row>
    <row r="1736" spans="1:9" x14ac:dyDescent="0.2">
      <c r="A1736" s="15">
        <v>102.25</v>
      </c>
      <c r="B1736">
        <v>2</v>
      </c>
      <c r="C1736">
        <v>5</v>
      </c>
      <c r="D1736">
        <v>7</v>
      </c>
      <c r="F1736" s="19">
        <v>102.25</v>
      </c>
      <c r="G1736">
        <v>2</v>
      </c>
      <c r="H1736">
        <v>5</v>
      </c>
      <c r="I1736" s="11">
        <f t="shared" si="28"/>
        <v>0.2857142857142857</v>
      </c>
    </row>
    <row r="1737" spans="1:9" x14ac:dyDescent="0.2">
      <c r="A1737" s="15">
        <v>102.28</v>
      </c>
      <c r="B1737">
        <v>1</v>
      </c>
      <c r="C1737">
        <v>1</v>
      </c>
      <c r="D1737">
        <v>2</v>
      </c>
      <c r="F1737" s="19">
        <v>102.28</v>
      </c>
      <c r="G1737">
        <v>1</v>
      </c>
      <c r="H1737">
        <v>1</v>
      </c>
      <c r="I1737" s="11">
        <f t="shared" si="28"/>
        <v>0.5</v>
      </c>
    </row>
    <row r="1738" spans="1:9" x14ac:dyDescent="0.2">
      <c r="A1738" s="15">
        <v>102.3</v>
      </c>
      <c r="B1738">
        <v>7</v>
      </c>
      <c r="C1738">
        <v>10</v>
      </c>
      <c r="D1738">
        <v>17</v>
      </c>
      <c r="F1738" s="19">
        <v>102.3</v>
      </c>
      <c r="G1738">
        <v>7</v>
      </c>
      <c r="H1738">
        <v>10</v>
      </c>
      <c r="I1738" s="11">
        <f t="shared" si="28"/>
        <v>0.41176470588235292</v>
      </c>
    </row>
    <row r="1739" spans="1:9" x14ac:dyDescent="0.2">
      <c r="A1739" s="15">
        <v>102.33</v>
      </c>
      <c r="B1739">
        <v>1</v>
      </c>
      <c r="C1739">
        <v>6</v>
      </c>
      <c r="D1739">
        <v>7</v>
      </c>
      <c r="F1739" s="19">
        <v>102.33</v>
      </c>
      <c r="G1739">
        <v>1</v>
      </c>
      <c r="H1739">
        <v>6</v>
      </c>
      <c r="I1739" s="11">
        <f t="shared" si="28"/>
        <v>0.14285714285714285</v>
      </c>
    </row>
    <row r="1740" spans="1:9" x14ac:dyDescent="0.2">
      <c r="A1740" s="15">
        <v>102.34</v>
      </c>
      <c r="B1740">
        <v>1</v>
      </c>
      <c r="D1740">
        <v>1</v>
      </c>
      <c r="F1740" s="19">
        <v>102.34</v>
      </c>
      <c r="G1740">
        <v>1</v>
      </c>
      <c r="H1740">
        <v>0</v>
      </c>
      <c r="I1740" s="11">
        <f t="shared" si="28"/>
        <v>1</v>
      </c>
    </row>
    <row r="1741" spans="1:9" x14ac:dyDescent="0.2">
      <c r="A1741" s="15">
        <v>102.37</v>
      </c>
      <c r="C1741">
        <v>1</v>
      </c>
      <c r="D1741">
        <v>1</v>
      </c>
      <c r="F1741" s="19">
        <v>102.37</v>
      </c>
      <c r="G1741">
        <v>0</v>
      </c>
      <c r="H1741">
        <v>1</v>
      </c>
      <c r="I1741" s="11">
        <f t="shared" si="28"/>
        <v>0</v>
      </c>
    </row>
    <row r="1742" spans="1:9" x14ac:dyDescent="0.2">
      <c r="A1742" s="15">
        <v>102.39</v>
      </c>
      <c r="B1742">
        <v>1</v>
      </c>
      <c r="D1742">
        <v>1</v>
      </c>
      <c r="F1742" s="19">
        <v>102.39</v>
      </c>
      <c r="G1742">
        <v>1</v>
      </c>
      <c r="H1742">
        <v>0</v>
      </c>
      <c r="I1742" s="11">
        <f t="shared" si="28"/>
        <v>1</v>
      </c>
    </row>
    <row r="1743" spans="1:9" x14ac:dyDescent="0.2">
      <c r="A1743" s="15">
        <v>102.4</v>
      </c>
      <c r="C1743">
        <v>2</v>
      </c>
      <c r="D1743">
        <v>2</v>
      </c>
      <c r="F1743" s="19">
        <v>102.4</v>
      </c>
      <c r="G1743">
        <v>0</v>
      </c>
      <c r="H1743">
        <v>2</v>
      </c>
      <c r="I1743" s="11">
        <f t="shared" si="28"/>
        <v>0</v>
      </c>
    </row>
    <row r="1744" spans="1:9" x14ac:dyDescent="0.2">
      <c r="A1744" s="15">
        <v>102.41</v>
      </c>
      <c r="C1744">
        <v>5</v>
      </c>
      <c r="D1744">
        <v>5</v>
      </c>
      <c r="F1744" s="19">
        <v>102.41</v>
      </c>
      <c r="G1744">
        <v>0</v>
      </c>
      <c r="H1744">
        <v>5</v>
      </c>
      <c r="I1744" s="11">
        <f t="shared" si="28"/>
        <v>0</v>
      </c>
    </row>
    <row r="1745" spans="1:9" x14ac:dyDescent="0.2">
      <c r="A1745" s="15">
        <v>102.43</v>
      </c>
      <c r="B1745">
        <v>2</v>
      </c>
      <c r="C1745">
        <v>1</v>
      </c>
      <c r="D1745">
        <v>3</v>
      </c>
      <c r="F1745" s="19">
        <v>102.43</v>
      </c>
      <c r="G1745">
        <v>2</v>
      </c>
      <c r="H1745">
        <v>1</v>
      </c>
      <c r="I1745" s="11">
        <f t="shared" si="28"/>
        <v>0.66666666666666663</v>
      </c>
    </row>
    <row r="1746" spans="1:9" x14ac:dyDescent="0.2">
      <c r="A1746" s="15">
        <v>102.5</v>
      </c>
      <c r="B1746">
        <v>1</v>
      </c>
      <c r="D1746">
        <v>1</v>
      </c>
      <c r="F1746" s="19">
        <v>102.5</v>
      </c>
      <c r="G1746">
        <v>1</v>
      </c>
      <c r="H1746">
        <v>0</v>
      </c>
      <c r="I1746" s="11">
        <f t="shared" si="28"/>
        <v>1</v>
      </c>
    </row>
    <row r="1747" spans="1:9" x14ac:dyDescent="0.2">
      <c r="A1747" s="15">
        <v>102.51</v>
      </c>
      <c r="B1747">
        <v>1</v>
      </c>
      <c r="D1747">
        <v>1</v>
      </c>
      <c r="F1747" s="19">
        <v>102.51</v>
      </c>
      <c r="G1747">
        <v>1</v>
      </c>
      <c r="H1747">
        <v>0</v>
      </c>
      <c r="I1747" s="11">
        <f t="shared" si="28"/>
        <v>1</v>
      </c>
    </row>
    <row r="1748" spans="1:9" x14ac:dyDescent="0.2">
      <c r="A1748" s="15">
        <v>102.56</v>
      </c>
      <c r="C1748">
        <v>1</v>
      </c>
      <c r="D1748">
        <v>1</v>
      </c>
      <c r="F1748" s="19">
        <v>102.56</v>
      </c>
      <c r="G1748">
        <v>0</v>
      </c>
      <c r="H1748">
        <v>1</v>
      </c>
      <c r="I1748" s="11">
        <f t="shared" si="28"/>
        <v>0</v>
      </c>
    </row>
    <row r="1749" spans="1:9" x14ac:dyDescent="0.2">
      <c r="A1749" s="15">
        <v>102.58</v>
      </c>
      <c r="C1749">
        <v>4</v>
      </c>
      <c r="D1749">
        <v>4</v>
      </c>
      <c r="F1749" s="19">
        <v>102.58</v>
      </c>
      <c r="G1749">
        <v>0</v>
      </c>
      <c r="H1749">
        <v>4</v>
      </c>
      <c r="I1749" s="11">
        <f t="shared" si="28"/>
        <v>0</v>
      </c>
    </row>
    <row r="1750" spans="1:9" x14ac:dyDescent="0.2">
      <c r="A1750" s="15">
        <v>102.6</v>
      </c>
      <c r="B1750">
        <v>14</v>
      </c>
      <c r="C1750">
        <v>36</v>
      </c>
      <c r="D1750">
        <v>50</v>
      </c>
      <c r="F1750" s="19">
        <v>102.6</v>
      </c>
      <c r="G1750">
        <v>14</v>
      </c>
      <c r="H1750">
        <v>36</v>
      </c>
      <c r="I1750" s="11">
        <f t="shared" si="28"/>
        <v>0.28000000000000003</v>
      </c>
    </row>
    <row r="1751" spans="1:9" x14ac:dyDescent="0.2">
      <c r="A1751" s="15">
        <v>102.68</v>
      </c>
      <c r="B1751">
        <v>2</v>
      </c>
      <c r="C1751">
        <v>6</v>
      </c>
      <c r="D1751">
        <v>8</v>
      </c>
      <c r="F1751" s="19">
        <v>102.68</v>
      </c>
      <c r="G1751">
        <v>2</v>
      </c>
      <c r="H1751">
        <v>6</v>
      </c>
      <c r="I1751" s="11">
        <f t="shared" si="28"/>
        <v>0.25</v>
      </c>
    </row>
    <row r="1752" spans="1:9" x14ac:dyDescent="0.2">
      <c r="A1752" s="15">
        <v>102.7</v>
      </c>
      <c r="C1752">
        <v>4</v>
      </c>
      <c r="D1752">
        <v>4</v>
      </c>
      <c r="F1752" s="19">
        <v>102.7</v>
      </c>
      <c r="G1752">
        <v>0</v>
      </c>
      <c r="H1752">
        <v>4</v>
      </c>
      <c r="I1752" s="11">
        <f t="shared" si="28"/>
        <v>0</v>
      </c>
    </row>
    <row r="1753" spans="1:9" x14ac:dyDescent="0.2">
      <c r="A1753" s="15">
        <v>102.72</v>
      </c>
      <c r="B1753">
        <v>2</v>
      </c>
      <c r="D1753">
        <v>2</v>
      </c>
      <c r="F1753" s="19">
        <v>102.72</v>
      </c>
      <c r="G1753">
        <v>2</v>
      </c>
      <c r="H1753">
        <v>0</v>
      </c>
      <c r="I1753" s="11">
        <f t="shared" si="28"/>
        <v>1</v>
      </c>
    </row>
    <row r="1754" spans="1:9" x14ac:dyDescent="0.2">
      <c r="A1754" s="15">
        <v>102.73</v>
      </c>
      <c r="C1754">
        <v>1</v>
      </c>
      <c r="D1754">
        <v>1</v>
      </c>
      <c r="F1754" s="19">
        <v>102.73</v>
      </c>
      <c r="G1754">
        <v>0</v>
      </c>
      <c r="H1754">
        <v>1</v>
      </c>
      <c r="I1754" s="11">
        <f t="shared" si="28"/>
        <v>0</v>
      </c>
    </row>
    <row r="1755" spans="1:9" x14ac:dyDescent="0.2">
      <c r="A1755" s="15">
        <v>102.74</v>
      </c>
      <c r="C1755">
        <v>1</v>
      </c>
      <c r="D1755">
        <v>1</v>
      </c>
      <c r="F1755" s="19">
        <v>102.74</v>
      </c>
      <c r="G1755">
        <v>0</v>
      </c>
      <c r="H1755">
        <v>1</v>
      </c>
      <c r="I1755" s="11">
        <f t="shared" si="28"/>
        <v>0</v>
      </c>
    </row>
    <row r="1756" spans="1:9" x14ac:dyDescent="0.2">
      <c r="A1756" s="15">
        <v>102.75</v>
      </c>
      <c r="C1756">
        <v>1</v>
      </c>
      <c r="D1756">
        <v>1</v>
      </c>
      <c r="F1756" s="19">
        <v>102.75</v>
      </c>
      <c r="G1756">
        <v>0</v>
      </c>
      <c r="H1756">
        <v>1</v>
      </c>
      <c r="I1756" s="11">
        <f t="shared" si="28"/>
        <v>0</v>
      </c>
    </row>
    <row r="1757" spans="1:9" x14ac:dyDescent="0.2">
      <c r="A1757" s="15">
        <v>102.76</v>
      </c>
      <c r="B1757">
        <v>1</v>
      </c>
      <c r="D1757">
        <v>1</v>
      </c>
      <c r="F1757" s="19">
        <v>102.76</v>
      </c>
      <c r="G1757">
        <v>1</v>
      </c>
      <c r="H1757">
        <v>0</v>
      </c>
      <c r="I1757" s="11">
        <f t="shared" si="28"/>
        <v>1</v>
      </c>
    </row>
    <row r="1758" spans="1:9" x14ac:dyDescent="0.2">
      <c r="A1758" s="15">
        <v>102.79</v>
      </c>
      <c r="C1758">
        <v>1</v>
      </c>
      <c r="D1758">
        <v>1</v>
      </c>
      <c r="F1758" s="19">
        <v>102.79</v>
      </c>
      <c r="G1758">
        <v>0</v>
      </c>
      <c r="H1758">
        <v>1</v>
      </c>
      <c r="I1758" s="11">
        <f t="shared" si="28"/>
        <v>0</v>
      </c>
    </row>
    <row r="1759" spans="1:9" x14ac:dyDescent="0.2">
      <c r="A1759" s="15">
        <v>102.8</v>
      </c>
      <c r="C1759">
        <v>5</v>
      </c>
      <c r="D1759">
        <v>5</v>
      </c>
      <c r="F1759" s="19">
        <v>102.8</v>
      </c>
      <c r="G1759">
        <v>0</v>
      </c>
      <c r="H1759">
        <v>5</v>
      </c>
      <c r="I1759" s="11">
        <f t="shared" si="28"/>
        <v>0</v>
      </c>
    </row>
    <row r="1760" spans="1:9" x14ac:dyDescent="0.2">
      <c r="A1760" s="15">
        <v>102.83</v>
      </c>
      <c r="C1760">
        <v>1</v>
      </c>
      <c r="D1760">
        <v>1</v>
      </c>
      <c r="F1760" s="19">
        <v>102.83</v>
      </c>
      <c r="G1760">
        <v>0</v>
      </c>
      <c r="H1760">
        <v>1</v>
      </c>
      <c r="I1760" s="11">
        <f t="shared" si="28"/>
        <v>0</v>
      </c>
    </row>
    <row r="1761" spans="1:9" x14ac:dyDescent="0.2">
      <c r="A1761" s="15">
        <v>102.85</v>
      </c>
      <c r="B1761">
        <v>21</v>
      </c>
      <c r="C1761">
        <v>5</v>
      </c>
      <c r="D1761">
        <v>26</v>
      </c>
      <c r="F1761" s="19">
        <v>102.85</v>
      </c>
      <c r="G1761">
        <v>21</v>
      </c>
      <c r="H1761">
        <v>5</v>
      </c>
      <c r="I1761" s="11">
        <f t="shared" si="28"/>
        <v>0.80769230769230771</v>
      </c>
    </row>
    <row r="1762" spans="1:9" x14ac:dyDescent="0.2">
      <c r="A1762" s="15">
        <v>102.86</v>
      </c>
      <c r="B1762">
        <v>1</v>
      </c>
      <c r="D1762">
        <v>1</v>
      </c>
      <c r="F1762" s="19">
        <v>102.86</v>
      </c>
      <c r="G1762">
        <v>1</v>
      </c>
      <c r="H1762">
        <v>0</v>
      </c>
      <c r="I1762" s="11">
        <f t="shared" si="28"/>
        <v>1</v>
      </c>
    </row>
    <row r="1763" spans="1:9" x14ac:dyDescent="0.2">
      <c r="A1763" s="15">
        <v>102.88</v>
      </c>
      <c r="C1763">
        <v>2</v>
      </c>
      <c r="D1763">
        <v>2</v>
      </c>
      <c r="F1763" s="19">
        <v>102.88</v>
      </c>
      <c r="G1763">
        <v>0</v>
      </c>
      <c r="H1763">
        <v>2</v>
      </c>
      <c r="I1763" s="11">
        <f t="shared" si="28"/>
        <v>0</v>
      </c>
    </row>
    <row r="1764" spans="1:9" x14ac:dyDescent="0.2">
      <c r="A1764" s="15">
        <v>102.9</v>
      </c>
      <c r="C1764">
        <v>3</v>
      </c>
      <c r="D1764">
        <v>3</v>
      </c>
      <c r="F1764" s="19">
        <v>102.9</v>
      </c>
      <c r="G1764">
        <v>0</v>
      </c>
      <c r="H1764">
        <v>3</v>
      </c>
      <c r="I1764" s="11">
        <f t="shared" si="28"/>
        <v>0</v>
      </c>
    </row>
    <row r="1765" spans="1:9" x14ac:dyDescent="0.2">
      <c r="A1765" s="15">
        <v>102.99</v>
      </c>
      <c r="B1765">
        <v>1</v>
      </c>
      <c r="D1765">
        <v>1</v>
      </c>
      <c r="F1765" s="19">
        <v>102.99</v>
      </c>
      <c r="G1765">
        <v>1</v>
      </c>
      <c r="H1765">
        <v>0</v>
      </c>
      <c r="I1765" s="11">
        <f t="shared" si="28"/>
        <v>1</v>
      </c>
    </row>
    <row r="1766" spans="1:9" x14ac:dyDescent="0.2">
      <c r="A1766" s="15">
        <v>103</v>
      </c>
      <c r="B1766">
        <v>6</v>
      </c>
      <c r="C1766">
        <v>36</v>
      </c>
      <c r="D1766">
        <v>42</v>
      </c>
      <c r="F1766" s="19">
        <v>103</v>
      </c>
      <c r="G1766">
        <v>6</v>
      </c>
      <c r="H1766">
        <v>36</v>
      </c>
      <c r="I1766" s="11">
        <f t="shared" si="28"/>
        <v>0.14285714285714285</v>
      </c>
    </row>
    <row r="1767" spans="1:9" x14ac:dyDescent="0.2">
      <c r="A1767" s="15">
        <v>103.05</v>
      </c>
      <c r="B1767">
        <v>4</v>
      </c>
      <c r="C1767">
        <v>13</v>
      </c>
      <c r="D1767">
        <v>17</v>
      </c>
      <c r="F1767" s="19">
        <v>103.05</v>
      </c>
      <c r="G1767">
        <v>4</v>
      </c>
      <c r="H1767">
        <v>13</v>
      </c>
      <c r="I1767" s="11">
        <f t="shared" si="28"/>
        <v>0.23529411764705882</v>
      </c>
    </row>
    <row r="1768" spans="1:9" x14ac:dyDescent="0.2">
      <c r="A1768" s="15">
        <v>103.06</v>
      </c>
      <c r="B1768">
        <v>1</v>
      </c>
      <c r="D1768">
        <v>1</v>
      </c>
      <c r="F1768" s="19">
        <v>103.06</v>
      </c>
      <c r="G1768">
        <v>1</v>
      </c>
      <c r="H1768">
        <v>0</v>
      </c>
      <c r="I1768" s="11">
        <f t="shared" si="28"/>
        <v>1</v>
      </c>
    </row>
    <row r="1769" spans="1:9" x14ac:dyDescent="0.2">
      <c r="A1769" s="15">
        <v>103.09</v>
      </c>
      <c r="B1769">
        <v>2</v>
      </c>
      <c r="D1769">
        <v>2</v>
      </c>
      <c r="F1769" s="19">
        <v>103.09</v>
      </c>
      <c r="G1769">
        <v>2</v>
      </c>
      <c r="H1769">
        <v>0</v>
      </c>
      <c r="I1769" s="11">
        <f t="shared" si="28"/>
        <v>1</v>
      </c>
    </row>
    <row r="1770" spans="1:9" x14ac:dyDescent="0.2">
      <c r="A1770" s="15">
        <v>103.1</v>
      </c>
      <c r="C1770">
        <v>2</v>
      </c>
      <c r="D1770">
        <v>2</v>
      </c>
      <c r="F1770" s="19">
        <v>103.1</v>
      </c>
      <c r="G1770">
        <v>0</v>
      </c>
      <c r="H1770">
        <v>2</v>
      </c>
      <c r="I1770" s="11">
        <f t="shared" si="28"/>
        <v>0</v>
      </c>
    </row>
    <row r="1771" spans="1:9" x14ac:dyDescent="0.2">
      <c r="A1771" s="15">
        <v>103.13</v>
      </c>
      <c r="C1771">
        <v>1</v>
      </c>
      <c r="D1771">
        <v>1</v>
      </c>
      <c r="F1771" s="19">
        <v>103.13</v>
      </c>
      <c r="G1771">
        <v>0</v>
      </c>
      <c r="H1771">
        <v>1</v>
      </c>
      <c r="I1771" s="11">
        <f t="shared" si="28"/>
        <v>0</v>
      </c>
    </row>
    <row r="1772" spans="1:9" x14ac:dyDescent="0.2">
      <c r="A1772" s="15">
        <v>103.14</v>
      </c>
      <c r="C1772">
        <v>1</v>
      </c>
      <c r="D1772">
        <v>1</v>
      </c>
      <c r="F1772" s="19">
        <v>103.14</v>
      </c>
      <c r="G1772">
        <v>0</v>
      </c>
      <c r="H1772">
        <v>1</v>
      </c>
      <c r="I1772" s="11">
        <f t="shared" si="28"/>
        <v>0</v>
      </c>
    </row>
    <row r="1773" spans="1:9" x14ac:dyDescent="0.2">
      <c r="A1773" s="15">
        <v>103.15</v>
      </c>
      <c r="C1773">
        <v>1</v>
      </c>
      <c r="D1773">
        <v>1</v>
      </c>
      <c r="F1773" s="19">
        <v>103.15</v>
      </c>
      <c r="G1773">
        <v>0</v>
      </c>
      <c r="H1773">
        <v>1</v>
      </c>
      <c r="I1773" s="11">
        <f t="shared" si="28"/>
        <v>0</v>
      </c>
    </row>
    <row r="1774" spans="1:9" x14ac:dyDescent="0.2">
      <c r="A1774" s="15">
        <v>103.18</v>
      </c>
      <c r="C1774">
        <v>6</v>
      </c>
      <c r="D1774">
        <v>6</v>
      </c>
      <c r="F1774" s="19">
        <v>103.18</v>
      </c>
      <c r="G1774">
        <v>0</v>
      </c>
      <c r="H1774">
        <v>6</v>
      </c>
      <c r="I1774" s="11">
        <f t="shared" si="28"/>
        <v>0</v>
      </c>
    </row>
    <row r="1775" spans="1:9" x14ac:dyDescent="0.2">
      <c r="A1775" s="15">
        <v>103.2</v>
      </c>
      <c r="C1775">
        <v>1</v>
      </c>
      <c r="D1775">
        <v>1</v>
      </c>
      <c r="F1775" s="19">
        <v>103.2</v>
      </c>
      <c r="G1775">
        <v>0</v>
      </c>
      <c r="H1775">
        <v>1</v>
      </c>
      <c r="I1775" s="11">
        <f t="shared" si="28"/>
        <v>0</v>
      </c>
    </row>
    <row r="1776" spans="1:9" x14ac:dyDescent="0.2">
      <c r="A1776" s="15">
        <v>103.21</v>
      </c>
      <c r="B1776">
        <v>1</v>
      </c>
      <c r="D1776">
        <v>1</v>
      </c>
      <c r="F1776" s="19">
        <v>103.21</v>
      </c>
      <c r="G1776">
        <v>1</v>
      </c>
      <c r="H1776">
        <v>0</v>
      </c>
      <c r="I1776" s="11">
        <f t="shared" si="28"/>
        <v>1</v>
      </c>
    </row>
    <row r="1777" spans="1:9" x14ac:dyDescent="0.2">
      <c r="A1777" s="15">
        <v>103.22</v>
      </c>
      <c r="B1777">
        <v>1</v>
      </c>
      <c r="D1777">
        <v>1</v>
      </c>
      <c r="F1777" s="19">
        <v>103.22</v>
      </c>
      <c r="G1777">
        <v>1</v>
      </c>
      <c r="H1777">
        <v>0</v>
      </c>
      <c r="I1777" s="11">
        <f t="shared" si="28"/>
        <v>1</v>
      </c>
    </row>
    <row r="1778" spans="1:9" x14ac:dyDescent="0.2">
      <c r="A1778" s="15">
        <v>103.28</v>
      </c>
      <c r="C1778">
        <v>3</v>
      </c>
      <c r="D1778">
        <v>3</v>
      </c>
      <c r="F1778" s="19">
        <v>103.28</v>
      </c>
      <c r="G1778">
        <v>0</v>
      </c>
      <c r="H1778">
        <v>3</v>
      </c>
      <c r="I1778" s="11">
        <f t="shared" si="28"/>
        <v>0</v>
      </c>
    </row>
    <row r="1779" spans="1:9" x14ac:dyDescent="0.2">
      <c r="A1779" s="15">
        <v>103.29</v>
      </c>
      <c r="B1779">
        <v>1</v>
      </c>
      <c r="D1779">
        <v>1</v>
      </c>
      <c r="F1779" s="19">
        <v>103.29</v>
      </c>
      <c r="G1779">
        <v>1</v>
      </c>
      <c r="H1779">
        <v>0</v>
      </c>
      <c r="I1779" s="11">
        <f t="shared" si="28"/>
        <v>1</v>
      </c>
    </row>
    <row r="1780" spans="1:9" x14ac:dyDescent="0.2">
      <c r="A1780" s="15">
        <v>103.32</v>
      </c>
      <c r="C1780">
        <v>1</v>
      </c>
      <c r="D1780">
        <v>1</v>
      </c>
      <c r="F1780" s="19">
        <v>103.32</v>
      </c>
      <c r="G1780">
        <v>0</v>
      </c>
      <c r="H1780">
        <v>1</v>
      </c>
      <c r="I1780" s="11">
        <f t="shared" si="28"/>
        <v>0</v>
      </c>
    </row>
    <row r="1781" spans="1:9" x14ac:dyDescent="0.2">
      <c r="A1781" s="15">
        <v>103.35</v>
      </c>
      <c r="C1781">
        <v>2</v>
      </c>
      <c r="D1781">
        <v>2</v>
      </c>
      <c r="F1781" s="19">
        <v>103.35</v>
      </c>
      <c r="G1781">
        <v>0</v>
      </c>
      <c r="H1781">
        <v>2</v>
      </c>
      <c r="I1781" s="11">
        <f t="shared" si="28"/>
        <v>0</v>
      </c>
    </row>
    <row r="1782" spans="1:9" x14ac:dyDescent="0.2">
      <c r="A1782" s="15">
        <v>103.36</v>
      </c>
      <c r="C1782">
        <v>1</v>
      </c>
      <c r="D1782">
        <v>1</v>
      </c>
      <c r="F1782" s="19">
        <v>103.36</v>
      </c>
      <c r="G1782">
        <v>0</v>
      </c>
      <c r="H1782">
        <v>1</v>
      </c>
      <c r="I1782" s="11">
        <f t="shared" si="28"/>
        <v>0</v>
      </c>
    </row>
    <row r="1783" spans="1:9" x14ac:dyDescent="0.2">
      <c r="A1783" s="15">
        <v>103.39</v>
      </c>
      <c r="B1783">
        <v>1</v>
      </c>
      <c r="D1783">
        <v>1</v>
      </c>
      <c r="F1783" s="19">
        <v>103.39</v>
      </c>
      <c r="G1783">
        <v>1</v>
      </c>
      <c r="H1783">
        <v>0</v>
      </c>
      <c r="I1783" s="11">
        <f t="shared" si="28"/>
        <v>1</v>
      </c>
    </row>
    <row r="1784" spans="1:9" x14ac:dyDescent="0.2">
      <c r="A1784" s="15">
        <v>103.4</v>
      </c>
      <c r="C1784">
        <v>1</v>
      </c>
      <c r="D1784">
        <v>1</v>
      </c>
      <c r="F1784" s="19">
        <v>103.4</v>
      </c>
      <c r="G1784">
        <v>0</v>
      </c>
      <c r="H1784">
        <v>1</v>
      </c>
      <c r="I1784" s="11">
        <f t="shared" si="28"/>
        <v>0</v>
      </c>
    </row>
    <row r="1785" spans="1:9" x14ac:dyDescent="0.2">
      <c r="A1785" s="15">
        <v>103.42</v>
      </c>
      <c r="C1785">
        <v>1</v>
      </c>
      <c r="D1785">
        <v>1</v>
      </c>
      <c r="F1785" s="19">
        <v>103.42</v>
      </c>
      <c r="G1785">
        <v>0</v>
      </c>
      <c r="H1785">
        <v>1</v>
      </c>
      <c r="I1785" s="11">
        <f t="shared" si="28"/>
        <v>0</v>
      </c>
    </row>
    <row r="1786" spans="1:9" x14ac:dyDescent="0.2">
      <c r="A1786" s="15">
        <v>103.44</v>
      </c>
      <c r="B1786">
        <v>1</v>
      </c>
      <c r="C1786">
        <v>1</v>
      </c>
      <c r="D1786">
        <v>2</v>
      </c>
      <c r="F1786" s="19">
        <v>103.44</v>
      </c>
      <c r="G1786">
        <v>1</v>
      </c>
      <c r="H1786">
        <v>1</v>
      </c>
      <c r="I1786" s="11">
        <f t="shared" si="28"/>
        <v>0.5</v>
      </c>
    </row>
    <row r="1787" spans="1:9" x14ac:dyDescent="0.2">
      <c r="A1787" s="15">
        <v>103.46</v>
      </c>
      <c r="B1787">
        <v>2</v>
      </c>
      <c r="D1787">
        <v>2</v>
      </c>
      <c r="F1787" s="19">
        <v>103.46</v>
      </c>
      <c r="G1787">
        <v>2</v>
      </c>
      <c r="H1787">
        <v>0</v>
      </c>
      <c r="I1787" s="11">
        <f t="shared" si="28"/>
        <v>1</v>
      </c>
    </row>
    <row r="1788" spans="1:9" x14ac:dyDescent="0.2">
      <c r="A1788" s="15">
        <v>103.5</v>
      </c>
      <c r="B1788">
        <v>51</v>
      </c>
      <c r="C1788">
        <v>60</v>
      </c>
      <c r="D1788">
        <v>111</v>
      </c>
      <c r="F1788" s="19">
        <v>103.5</v>
      </c>
      <c r="G1788">
        <v>51</v>
      </c>
      <c r="H1788">
        <v>60</v>
      </c>
      <c r="I1788" s="11">
        <f t="shared" si="28"/>
        <v>0.45945945945945948</v>
      </c>
    </row>
    <row r="1789" spans="1:9" x14ac:dyDescent="0.2">
      <c r="A1789" s="15">
        <v>103.53</v>
      </c>
      <c r="C1789">
        <v>1</v>
      </c>
      <c r="D1789">
        <v>1</v>
      </c>
      <c r="F1789" s="19">
        <v>103.53</v>
      </c>
      <c r="G1789">
        <v>0</v>
      </c>
      <c r="H1789">
        <v>1</v>
      </c>
      <c r="I1789" s="11">
        <f t="shared" si="28"/>
        <v>0</v>
      </c>
    </row>
    <row r="1790" spans="1:9" x14ac:dyDescent="0.2">
      <c r="A1790" s="15">
        <v>103.55</v>
      </c>
      <c r="B1790">
        <v>1</v>
      </c>
      <c r="C1790">
        <v>1</v>
      </c>
      <c r="D1790">
        <v>2</v>
      </c>
      <c r="F1790" s="19">
        <v>103.55</v>
      </c>
      <c r="G1790">
        <v>1</v>
      </c>
      <c r="H1790">
        <v>1</v>
      </c>
      <c r="I1790" s="11">
        <f t="shared" si="28"/>
        <v>0.5</v>
      </c>
    </row>
    <row r="1791" spans="1:9" x14ac:dyDescent="0.2">
      <c r="A1791" s="15">
        <v>103.56</v>
      </c>
      <c r="C1791">
        <v>1</v>
      </c>
      <c r="D1791">
        <v>1</v>
      </c>
      <c r="F1791" s="19">
        <v>103.56</v>
      </c>
      <c r="G1791">
        <v>0</v>
      </c>
      <c r="H1791">
        <v>1</v>
      </c>
      <c r="I1791" s="11">
        <f t="shared" si="28"/>
        <v>0</v>
      </c>
    </row>
    <row r="1792" spans="1:9" x14ac:dyDescent="0.2">
      <c r="A1792" s="15">
        <v>103.57</v>
      </c>
      <c r="C1792">
        <v>1</v>
      </c>
      <c r="D1792">
        <v>1</v>
      </c>
      <c r="F1792" s="19">
        <v>103.57</v>
      </c>
      <c r="G1792">
        <v>0</v>
      </c>
      <c r="H1792">
        <v>1</v>
      </c>
      <c r="I1792" s="11">
        <f t="shared" si="28"/>
        <v>0</v>
      </c>
    </row>
    <row r="1793" spans="1:9" x14ac:dyDescent="0.2">
      <c r="A1793" s="15">
        <v>103.6</v>
      </c>
      <c r="C1793">
        <v>1</v>
      </c>
      <c r="D1793">
        <v>1</v>
      </c>
      <c r="F1793" s="19">
        <v>103.6</v>
      </c>
      <c r="G1793">
        <v>0</v>
      </c>
      <c r="H1793">
        <v>1</v>
      </c>
      <c r="I1793" s="11">
        <f t="shared" si="28"/>
        <v>0</v>
      </c>
    </row>
    <row r="1794" spans="1:9" x14ac:dyDescent="0.2">
      <c r="A1794" s="15">
        <v>103.61</v>
      </c>
      <c r="C1794">
        <v>1</v>
      </c>
      <c r="D1794">
        <v>1</v>
      </c>
      <c r="F1794" s="19">
        <v>103.61</v>
      </c>
      <c r="G1794">
        <v>0</v>
      </c>
      <c r="H1794">
        <v>1</v>
      </c>
      <c r="I1794" s="11">
        <f t="shared" si="28"/>
        <v>0</v>
      </c>
    </row>
    <row r="1795" spans="1:9" x14ac:dyDescent="0.2">
      <c r="A1795" s="15">
        <v>103.62</v>
      </c>
      <c r="C1795">
        <v>1</v>
      </c>
      <c r="D1795">
        <v>1</v>
      </c>
      <c r="F1795" s="19">
        <v>103.62</v>
      </c>
      <c r="G1795">
        <v>0</v>
      </c>
      <c r="H1795">
        <v>1</v>
      </c>
      <c r="I1795" s="11">
        <f t="shared" si="28"/>
        <v>0</v>
      </c>
    </row>
    <row r="1796" spans="1:9" x14ac:dyDescent="0.2">
      <c r="A1796" s="15">
        <v>103.64</v>
      </c>
      <c r="B1796">
        <v>1</v>
      </c>
      <c r="D1796">
        <v>1</v>
      </c>
      <c r="F1796" s="19">
        <v>103.64</v>
      </c>
      <c r="G1796">
        <v>1</v>
      </c>
      <c r="H1796">
        <v>0</v>
      </c>
      <c r="I1796" s="11">
        <f t="shared" ref="I1796:I1859" si="29">G1796/(G1796+H1796)</f>
        <v>1</v>
      </c>
    </row>
    <row r="1797" spans="1:9" x14ac:dyDescent="0.2">
      <c r="A1797" s="15">
        <v>103.67</v>
      </c>
      <c r="C1797">
        <v>2</v>
      </c>
      <c r="D1797">
        <v>2</v>
      </c>
      <c r="F1797" s="19">
        <v>103.67</v>
      </c>
      <c r="G1797">
        <v>0</v>
      </c>
      <c r="H1797">
        <v>2</v>
      </c>
      <c r="I1797" s="11">
        <f t="shared" si="29"/>
        <v>0</v>
      </c>
    </row>
    <row r="1798" spans="1:9" x14ac:dyDescent="0.2">
      <c r="A1798" s="15">
        <v>103.69</v>
      </c>
      <c r="B1798">
        <v>3</v>
      </c>
      <c r="D1798">
        <v>3</v>
      </c>
      <c r="F1798" s="19">
        <v>103.69</v>
      </c>
      <c r="G1798">
        <v>3</v>
      </c>
      <c r="H1798">
        <v>0</v>
      </c>
      <c r="I1798" s="11">
        <f t="shared" si="29"/>
        <v>1</v>
      </c>
    </row>
    <row r="1799" spans="1:9" x14ac:dyDescent="0.2">
      <c r="A1799" s="15">
        <v>103.7</v>
      </c>
      <c r="B1799">
        <v>13</v>
      </c>
      <c r="C1799">
        <v>13</v>
      </c>
      <c r="D1799">
        <v>26</v>
      </c>
      <c r="F1799" s="19">
        <v>103.7</v>
      </c>
      <c r="G1799">
        <v>13</v>
      </c>
      <c r="H1799">
        <v>13</v>
      </c>
      <c r="I1799" s="11">
        <f t="shared" si="29"/>
        <v>0.5</v>
      </c>
    </row>
    <row r="1800" spans="1:9" x14ac:dyDescent="0.2">
      <c r="A1800" s="15">
        <v>103.71</v>
      </c>
      <c r="C1800">
        <v>1</v>
      </c>
      <c r="D1800">
        <v>1</v>
      </c>
      <c r="F1800" s="19">
        <v>103.71</v>
      </c>
      <c r="G1800">
        <v>0</v>
      </c>
      <c r="H1800">
        <v>1</v>
      </c>
      <c r="I1800" s="11">
        <f t="shared" si="29"/>
        <v>0</v>
      </c>
    </row>
    <row r="1801" spans="1:9" x14ac:dyDescent="0.2">
      <c r="A1801" s="15">
        <v>103.72</v>
      </c>
      <c r="C1801">
        <v>1</v>
      </c>
      <c r="D1801">
        <v>1</v>
      </c>
      <c r="F1801" s="19">
        <v>103.72</v>
      </c>
      <c r="G1801">
        <v>0</v>
      </c>
      <c r="H1801">
        <v>1</v>
      </c>
      <c r="I1801" s="11">
        <f t="shared" si="29"/>
        <v>0</v>
      </c>
    </row>
    <row r="1802" spans="1:9" x14ac:dyDescent="0.2">
      <c r="A1802" s="15">
        <v>103.76</v>
      </c>
      <c r="C1802">
        <v>1</v>
      </c>
      <c r="D1802">
        <v>1</v>
      </c>
      <c r="F1802" s="19">
        <v>103.76</v>
      </c>
      <c r="G1802">
        <v>0</v>
      </c>
      <c r="H1802">
        <v>1</v>
      </c>
      <c r="I1802" s="11">
        <f t="shared" si="29"/>
        <v>0</v>
      </c>
    </row>
    <row r="1803" spans="1:9" x14ac:dyDescent="0.2">
      <c r="A1803" s="15">
        <v>103.78</v>
      </c>
      <c r="C1803">
        <v>1</v>
      </c>
      <c r="D1803">
        <v>1</v>
      </c>
      <c r="F1803" s="19">
        <v>103.78</v>
      </c>
      <c r="G1803">
        <v>0</v>
      </c>
      <c r="H1803">
        <v>1</v>
      </c>
      <c r="I1803" s="11">
        <f t="shared" si="29"/>
        <v>0</v>
      </c>
    </row>
    <row r="1804" spans="1:9" x14ac:dyDescent="0.2">
      <c r="A1804" s="15">
        <v>103.8</v>
      </c>
      <c r="C1804">
        <v>1</v>
      </c>
      <c r="D1804">
        <v>1</v>
      </c>
      <c r="F1804" s="19">
        <v>103.8</v>
      </c>
      <c r="G1804">
        <v>0</v>
      </c>
      <c r="H1804">
        <v>1</v>
      </c>
      <c r="I1804" s="11">
        <f t="shared" si="29"/>
        <v>0</v>
      </c>
    </row>
    <row r="1805" spans="1:9" x14ac:dyDescent="0.2">
      <c r="A1805" s="15">
        <v>103.84</v>
      </c>
      <c r="B1805">
        <v>2</v>
      </c>
      <c r="C1805">
        <v>7</v>
      </c>
      <c r="D1805">
        <v>9</v>
      </c>
      <c r="F1805" s="19">
        <v>103.84</v>
      </c>
      <c r="G1805">
        <v>2</v>
      </c>
      <c r="H1805">
        <v>7</v>
      </c>
      <c r="I1805" s="11">
        <f t="shared" si="29"/>
        <v>0.22222222222222221</v>
      </c>
    </row>
    <row r="1806" spans="1:9" x14ac:dyDescent="0.2">
      <c r="A1806" s="15">
        <v>103.86</v>
      </c>
      <c r="C1806">
        <v>1</v>
      </c>
      <c r="D1806">
        <v>1</v>
      </c>
      <c r="F1806" s="19">
        <v>103.86</v>
      </c>
      <c r="G1806">
        <v>0</v>
      </c>
      <c r="H1806">
        <v>1</v>
      </c>
      <c r="I1806" s="11">
        <f t="shared" si="29"/>
        <v>0</v>
      </c>
    </row>
    <row r="1807" spans="1:9" x14ac:dyDescent="0.2">
      <c r="A1807" s="15">
        <v>103.87</v>
      </c>
      <c r="C1807">
        <v>3</v>
      </c>
      <c r="D1807">
        <v>3</v>
      </c>
      <c r="F1807" s="19">
        <v>103.87</v>
      </c>
      <c r="G1807">
        <v>0</v>
      </c>
      <c r="H1807">
        <v>3</v>
      </c>
      <c r="I1807" s="11">
        <f t="shared" si="29"/>
        <v>0</v>
      </c>
    </row>
    <row r="1808" spans="1:9" x14ac:dyDescent="0.2">
      <c r="A1808" s="15">
        <v>103.89</v>
      </c>
      <c r="C1808">
        <v>1</v>
      </c>
      <c r="D1808">
        <v>1</v>
      </c>
      <c r="F1808" s="19">
        <v>103.89</v>
      </c>
      <c r="G1808">
        <v>0</v>
      </c>
      <c r="H1808">
        <v>1</v>
      </c>
      <c r="I1808" s="11">
        <f t="shared" si="29"/>
        <v>0</v>
      </c>
    </row>
    <row r="1809" spans="1:9" x14ac:dyDescent="0.2">
      <c r="A1809" s="15">
        <v>103.95</v>
      </c>
      <c r="B1809">
        <v>3</v>
      </c>
      <c r="C1809">
        <v>8</v>
      </c>
      <c r="D1809">
        <v>11</v>
      </c>
      <c r="F1809" s="19">
        <v>103.95</v>
      </c>
      <c r="G1809">
        <v>3</v>
      </c>
      <c r="H1809">
        <v>8</v>
      </c>
      <c r="I1809" s="11">
        <f t="shared" si="29"/>
        <v>0.27272727272727271</v>
      </c>
    </row>
    <row r="1810" spans="1:9" x14ac:dyDescent="0.2">
      <c r="A1810" s="15">
        <v>104</v>
      </c>
      <c r="B1810">
        <v>15</v>
      </c>
      <c r="C1810">
        <v>165</v>
      </c>
      <c r="D1810">
        <v>180</v>
      </c>
      <c r="F1810" s="19">
        <v>104</v>
      </c>
      <c r="G1810">
        <v>15</v>
      </c>
      <c r="H1810">
        <v>165</v>
      </c>
      <c r="I1810" s="11">
        <f t="shared" si="29"/>
        <v>8.3333333333333329E-2</v>
      </c>
    </row>
    <row r="1811" spans="1:9" x14ac:dyDescent="0.2">
      <c r="A1811" s="15">
        <v>104.04</v>
      </c>
      <c r="C1811">
        <v>1</v>
      </c>
      <c r="D1811">
        <v>1</v>
      </c>
      <c r="F1811" s="19">
        <v>104.04</v>
      </c>
      <c r="G1811">
        <v>0</v>
      </c>
      <c r="H1811">
        <v>1</v>
      </c>
      <c r="I1811" s="11">
        <f t="shared" si="29"/>
        <v>0</v>
      </c>
    </row>
    <row r="1812" spans="1:9" x14ac:dyDescent="0.2">
      <c r="A1812" s="15">
        <v>104.05</v>
      </c>
      <c r="C1812">
        <v>1</v>
      </c>
      <c r="D1812">
        <v>1</v>
      </c>
      <c r="F1812" s="19">
        <v>104.05</v>
      </c>
      <c r="G1812">
        <v>0</v>
      </c>
      <c r="H1812">
        <v>1</v>
      </c>
      <c r="I1812" s="11">
        <f t="shared" si="29"/>
        <v>0</v>
      </c>
    </row>
    <row r="1813" spans="1:9" x14ac:dyDescent="0.2">
      <c r="A1813" s="15">
        <v>104.08</v>
      </c>
      <c r="C1813">
        <v>1</v>
      </c>
      <c r="D1813">
        <v>1</v>
      </c>
      <c r="F1813" s="19">
        <v>104.08</v>
      </c>
      <c r="G1813">
        <v>0</v>
      </c>
      <c r="H1813">
        <v>1</v>
      </c>
      <c r="I1813" s="11">
        <f t="shared" si="29"/>
        <v>0</v>
      </c>
    </row>
    <row r="1814" spans="1:9" x14ac:dyDescent="0.2">
      <c r="A1814" s="15">
        <v>104.1</v>
      </c>
      <c r="B1814">
        <v>3</v>
      </c>
      <c r="D1814">
        <v>3</v>
      </c>
      <c r="F1814" s="19">
        <v>104.1</v>
      </c>
      <c r="G1814">
        <v>3</v>
      </c>
      <c r="H1814">
        <v>0</v>
      </c>
      <c r="I1814" s="11">
        <f t="shared" si="29"/>
        <v>1</v>
      </c>
    </row>
    <row r="1815" spans="1:9" x14ac:dyDescent="0.2">
      <c r="A1815" s="15">
        <v>104.11</v>
      </c>
      <c r="C1815">
        <v>1</v>
      </c>
      <c r="D1815">
        <v>1</v>
      </c>
      <c r="F1815" s="19">
        <v>104.11</v>
      </c>
      <c r="G1815">
        <v>0</v>
      </c>
      <c r="H1815">
        <v>1</v>
      </c>
      <c r="I1815" s="11">
        <f t="shared" si="29"/>
        <v>0</v>
      </c>
    </row>
    <row r="1816" spans="1:9" x14ac:dyDescent="0.2">
      <c r="A1816" s="15">
        <v>104.13</v>
      </c>
      <c r="B1816">
        <v>1</v>
      </c>
      <c r="D1816">
        <v>1</v>
      </c>
      <c r="F1816" s="19">
        <v>104.13</v>
      </c>
      <c r="G1816">
        <v>1</v>
      </c>
      <c r="H1816">
        <v>0</v>
      </c>
      <c r="I1816" s="11">
        <f t="shared" si="29"/>
        <v>1</v>
      </c>
    </row>
    <row r="1817" spans="1:9" x14ac:dyDescent="0.2">
      <c r="A1817" s="15">
        <v>104.14</v>
      </c>
      <c r="C1817">
        <v>1</v>
      </c>
      <c r="D1817">
        <v>1</v>
      </c>
      <c r="F1817" s="19">
        <v>104.14</v>
      </c>
      <c r="G1817">
        <v>0</v>
      </c>
      <c r="H1817">
        <v>1</v>
      </c>
      <c r="I1817" s="11">
        <f t="shared" si="29"/>
        <v>0</v>
      </c>
    </row>
    <row r="1818" spans="1:9" x14ac:dyDescent="0.2">
      <c r="A1818" s="15">
        <v>104.17</v>
      </c>
      <c r="C1818">
        <v>1</v>
      </c>
      <c r="D1818">
        <v>1</v>
      </c>
      <c r="F1818" s="19">
        <v>104.17</v>
      </c>
      <c r="G1818">
        <v>0</v>
      </c>
      <c r="H1818">
        <v>1</v>
      </c>
      <c r="I1818" s="11">
        <f t="shared" si="29"/>
        <v>0</v>
      </c>
    </row>
    <row r="1819" spans="1:9" x14ac:dyDescent="0.2">
      <c r="A1819" s="15">
        <v>104.18</v>
      </c>
      <c r="C1819">
        <v>1</v>
      </c>
      <c r="D1819">
        <v>1</v>
      </c>
      <c r="F1819" s="19">
        <v>104.18</v>
      </c>
      <c r="G1819">
        <v>0</v>
      </c>
      <c r="H1819">
        <v>1</v>
      </c>
      <c r="I1819" s="11">
        <f t="shared" si="29"/>
        <v>0</v>
      </c>
    </row>
    <row r="1820" spans="1:9" x14ac:dyDescent="0.2">
      <c r="A1820" s="15">
        <v>104.2</v>
      </c>
      <c r="C1820">
        <v>2</v>
      </c>
      <c r="D1820">
        <v>2</v>
      </c>
      <c r="F1820" s="19">
        <v>104.2</v>
      </c>
      <c r="G1820">
        <v>0</v>
      </c>
      <c r="H1820">
        <v>2</v>
      </c>
      <c r="I1820" s="11">
        <f t="shared" si="29"/>
        <v>0</v>
      </c>
    </row>
    <row r="1821" spans="1:9" x14ac:dyDescent="0.2">
      <c r="A1821" s="15">
        <v>104.21</v>
      </c>
      <c r="C1821">
        <v>2</v>
      </c>
      <c r="D1821">
        <v>2</v>
      </c>
      <c r="F1821" s="19">
        <v>104.21</v>
      </c>
      <c r="G1821">
        <v>0</v>
      </c>
      <c r="H1821">
        <v>2</v>
      </c>
      <c r="I1821" s="11">
        <f t="shared" si="29"/>
        <v>0</v>
      </c>
    </row>
    <row r="1822" spans="1:9" x14ac:dyDescent="0.2">
      <c r="A1822" s="15">
        <v>104.22</v>
      </c>
      <c r="C1822">
        <v>1</v>
      </c>
      <c r="D1822">
        <v>1</v>
      </c>
      <c r="F1822" s="19">
        <v>104.22</v>
      </c>
      <c r="G1822">
        <v>0</v>
      </c>
      <c r="H1822">
        <v>1</v>
      </c>
      <c r="I1822" s="11">
        <f t="shared" si="29"/>
        <v>0</v>
      </c>
    </row>
    <row r="1823" spans="1:9" x14ac:dyDescent="0.2">
      <c r="A1823" s="15">
        <v>104.25</v>
      </c>
      <c r="B1823">
        <v>1</v>
      </c>
      <c r="C1823">
        <v>2</v>
      </c>
      <c r="D1823">
        <v>3</v>
      </c>
      <c r="F1823" s="19">
        <v>104.25</v>
      </c>
      <c r="G1823">
        <v>1</v>
      </c>
      <c r="H1823">
        <v>2</v>
      </c>
      <c r="I1823" s="11">
        <f t="shared" si="29"/>
        <v>0.33333333333333331</v>
      </c>
    </row>
    <row r="1824" spans="1:9" x14ac:dyDescent="0.2">
      <c r="A1824" s="15">
        <v>104.3</v>
      </c>
      <c r="C1824">
        <v>1</v>
      </c>
      <c r="D1824">
        <v>1</v>
      </c>
      <c r="F1824" s="19">
        <v>104.3</v>
      </c>
      <c r="G1824">
        <v>0</v>
      </c>
      <c r="H1824">
        <v>1</v>
      </c>
      <c r="I1824" s="11">
        <f t="shared" si="29"/>
        <v>0</v>
      </c>
    </row>
    <row r="1825" spans="1:9" x14ac:dyDescent="0.2">
      <c r="A1825" s="15">
        <v>104.32</v>
      </c>
      <c r="B1825">
        <v>1</v>
      </c>
      <c r="D1825">
        <v>1</v>
      </c>
      <c r="F1825" s="19">
        <v>104.32</v>
      </c>
      <c r="G1825">
        <v>1</v>
      </c>
      <c r="H1825">
        <v>0</v>
      </c>
      <c r="I1825" s="11">
        <f t="shared" si="29"/>
        <v>1</v>
      </c>
    </row>
    <row r="1826" spans="1:9" x14ac:dyDescent="0.2">
      <c r="A1826" s="15">
        <v>104.39</v>
      </c>
      <c r="B1826">
        <v>1</v>
      </c>
      <c r="D1826">
        <v>1</v>
      </c>
      <c r="F1826" s="19">
        <v>104.39</v>
      </c>
      <c r="G1826">
        <v>1</v>
      </c>
      <c r="H1826">
        <v>0</v>
      </c>
      <c r="I1826" s="11">
        <f t="shared" si="29"/>
        <v>1</v>
      </c>
    </row>
    <row r="1827" spans="1:9" x14ac:dyDescent="0.2">
      <c r="A1827" s="15">
        <v>104.4</v>
      </c>
      <c r="B1827">
        <v>26</v>
      </c>
      <c r="C1827">
        <v>31</v>
      </c>
      <c r="D1827">
        <v>57</v>
      </c>
      <c r="F1827" s="19">
        <v>104.4</v>
      </c>
      <c r="G1827">
        <v>26</v>
      </c>
      <c r="H1827">
        <v>31</v>
      </c>
      <c r="I1827" s="11">
        <f t="shared" si="29"/>
        <v>0.45614035087719296</v>
      </c>
    </row>
    <row r="1828" spans="1:9" x14ac:dyDescent="0.2">
      <c r="A1828" s="15">
        <v>104.42</v>
      </c>
      <c r="C1828">
        <v>1</v>
      </c>
      <c r="D1828">
        <v>1</v>
      </c>
      <c r="F1828" s="19">
        <v>104.42</v>
      </c>
      <c r="G1828">
        <v>0</v>
      </c>
      <c r="H1828">
        <v>1</v>
      </c>
      <c r="I1828" s="11">
        <f t="shared" si="29"/>
        <v>0</v>
      </c>
    </row>
    <row r="1829" spans="1:9" x14ac:dyDescent="0.2">
      <c r="A1829" s="15">
        <v>104.43</v>
      </c>
      <c r="C1829">
        <v>1</v>
      </c>
      <c r="D1829">
        <v>1</v>
      </c>
      <c r="F1829" s="19">
        <v>104.43</v>
      </c>
      <c r="G1829">
        <v>0</v>
      </c>
      <c r="H1829">
        <v>1</v>
      </c>
      <c r="I1829" s="11">
        <f t="shared" si="29"/>
        <v>0</v>
      </c>
    </row>
    <row r="1830" spans="1:9" x14ac:dyDescent="0.2">
      <c r="A1830" s="15">
        <v>104.48</v>
      </c>
      <c r="C1830">
        <v>1</v>
      </c>
      <c r="D1830">
        <v>1</v>
      </c>
      <c r="F1830" s="19">
        <v>104.48</v>
      </c>
      <c r="G1830">
        <v>0</v>
      </c>
      <c r="H1830">
        <v>1</v>
      </c>
      <c r="I1830" s="11">
        <f t="shared" si="29"/>
        <v>0</v>
      </c>
    </row>
    <row r="1831" spans="1:9" x14ac:dyDescent="0.2">
      <c r="A1831" s="15">
        <v>104.49</v>
      </c>
      <c r="B1831">
        <v>4</v>
      </c>
      <c r="C1831">
        <v>3</v>
      </c>
      <c r="D1831">
        <v>7</v>
      </c>
      <c r="F1831" s="19">
        <v>104.49</v>
      </c>
      <c r="G1831">
        <v>4</v>
      </c>
      <c r="H1831">
        <v>3</v>
      </c>
      <c r="I1831" s="11">
        <f t="shared" si="29"/>
        <v>0.5714285714285714</v>
      </c>
    </row>
    <row r="1832" spans="1:9" x14ac:dyDescent="0.2">
      <c r="A1832" s="15">
        <v>104.5</v>
      </c>
      <c r="B1832">
        <v>1</v>
      </c>
      <c r="C1832">
        <v>9</v>
      </c>
      <c r="D1832">
        <v>10</v>
      </c>
      <c r="F1832" s="19">
        <v>104.5</v>
      </c>
      <c r="G1832">
        <v>1</v>
      </c>
      <c r="H1832">
        <v>9</v>
      </c>
      <c r="I1832" s="11">
        <f t="shared" si="29"/>
        <v>0.1</v>
      </c>
    </row>
    <row r="1833" spans="1:9" x14ac:dyDescent="0.2">
      <c r="A1833" s="15">
        <v>104.53</v>
      </c>
      <c r="B1833">
        <v>1</v>
      </c>
      <c r="D1833">
        <v>1</v>
      </c>
      <c r="F1833" s="19">
        <v>104.53</v>
      </c>
      <c r="G1833">
        <v>1</v>
      </c>
      <c r="H1833">
        <v>0</v>
      </c>
      <c r="I1833" s="11">
        <f t="shared" si="29"/>
        <v>1</v>
      </c>
    </row>
    <row r="1834" spans="1:9" x14ac:dyDescent="0.2">
      <c r="A1834" s="15">
        <v>104.55</v>
      </c>
      <c r="B1834">
        <v>7</v>
      </c>
      <c r="C1834">
        <v>12</v>
      </c>
      <c r="D1834">
        <v>19</v>
      </c>
      <c r="F1834" s="19">
        <v>104.55</v>
      </c>
      <c r="G1834">
        <v>7</v>
      </c>
      <c r="H1834">
        <v>12</v>
      </c>
      <c r="I1834" s="11">
        <f t="shared" si="29"/>
        <v>0.36842105263157893</v>
      </c>
    </row>
    <row r="1835" spans="1:9" x14ac:dyDescent="0.2">
      <c r="A1835" s="15">
        <v>104.58</v>
      </c>
      <c r="C1835">
        <v>1</v>
      </c>
      <c r="D1835">
        <v>1</v>
      </c>
      <c r="F1835" s="19">
        <v>104.58</v>
      </c>
      <c r="G1835">
        <v>0</v>
      </c>
      <c r="H1835">
        <v>1</v>
      </c>
      <c r="I1835" s="11">
        <f t="shared" si="29"/>
        <v>0</v>
      </c>
    </row>
    <row r="1836" spans="1:9" x14ac:dyDescent="0.2">
      <c r="A1836" s="15">
        <v>104.61</v>
      </c>
      <c r="C1836">
        <v>1</v>
      </c>
      <c r="D1836">
        <v>1</v>
      </c>
      <c r="F1836" s="19">
        <v>104.61</v>
      </c>
      <c r="G1836">
        <v>0</v>
      </c>
      <c r="H1836">
        <v>1</v>
      </c>
      <c r="I1836" s="11">
        <f t="shared" si="29"/>
        <v>0</v>
      </c>
    </row>
    <row r="1837" spans="1:9" x14ac:dyDescent="0.2">
      <c r="A1837" s="15">
        <v>104.62</v>
      </c>
      <c r="B1837">
        <v>1</v>
      </c>
      <c r="D1837">
        <v>1</v>
      </c>
      <c r="F1837" s="19">
        <v>104.62</v>
      </c>
      <c r="G1837">
        <v>1</v>
      </c>
      <c r="H1837">
        <v>0</v>
      </c>
      <c r="I1837" s="11">
        <f t="shared" si="29"/>
        <v>1</v>
      </c>
    </row>
    <row r="1838" spans="1:9" x14ac:dyDescent="0.2">
      <c r="A1838" s="15">
        <v>104.63</v>
      </c>
      <c r="C1838">
        <v>1</v>
      </c>
      <c r="D1838">
        <v>1</v>
      </c>
      <c r="F1838" s="19">
        <v>104.63</v>
      </c>
      <c r="G1838">
        <v>0</v>
      </c>
      <c r="H1838">
        <v>1</v>
      </c>
      <c r="I1838" s="11">
        <f t="shared" si="29"/>
        <v>0</v>
      </c>
    </row>
    <row r="1839" spans="1:9" x14ac:dyDescent="0.2">
      <c r="A1839" s="15">
        <v>104.64</v>
      </c>
      <c r="B1839">
        <v>1</v>
      </c>
      <c r="C1839">
        <v>3</v>
      </c>
      <c r="D1839">
        <v>4</v>
      </c>
      <c r="F1839" s="19">
        <v>104.64</v>
      </c>
      <c r="G1839">
        <v>1</v>
      </c>
      <c r="H1839">
        <v>3</v>
      </c>
      <c r="I1839" s="11">
        <f t="shared" si="29"/>
        <v>0.25</v>
      </c>
    </row>
    <row r="1840" spans="1:9" x14ac:dyDescent="0.2">
      <c r="A1840" s="15">
        <v>104.65</v>
      </c>
      <c r="C1840">
        <v>1</v>
      </c>
      <c r="D1840">
        <v>1</v>
      </c>
      <c r="F1840" s="19">
        <v>104.65</v>
      </c>
      <c r="G1840">
        <v>0</v>
      </c>
      <c r="H1840">
        <v>1</v>
      </c>
      <c r="I1840" s="11">
        <f t="shared" si="29"/>
        <v>0</v>
      </c>
    </row>
    <row r="1841" spans="1:9" x14ac:dyDescent="0.2">
      <c r="A1841" s="15">
        <v>104.67</v>
      </c>
      <c r="C1841">
        <v>1</v>
      </c>
      <c r="D1841">
        <v>1</v>
      </c>
      <c r="F1841" s="19">
        <v>104.67</v>
      </c>
      <c r="G1841">
        <v>0</v>
      </c>
      <c r="H1841">
        <v>1</v>
      </c>
      <c r="I1841" s="11">
        <f t="shared" si="29"/>
        <v>0</v>
      </c>
    </row>
    <row r="1842" spans="1:9" x14ac:dyDescent="0.2">
      <c r="A1842" s="15">
        <v>104.72</v>
      </c>
      <c r="B1842">
        <v>1</v>
      </c>
      <c r="C1842">
        <v>8</v>
      </c>
      <c r="D1842">
        <v>9</v>
      </c>
      <c r="F1842" s="19">
        <v>104.72</v>
      </c>
      <c r="G1842">
        <v>1</v>
      </c>
      <c r="H1842">
        <v>8</v>
      </c>
      <c r="I1842" s="11">
        <f t="shared" si="29"/>
        <v>0.1111111111111111</v>
      </c>
    </row>
    <row r="1843" spans="1:9" x14ac:dyDescent="0.2">
      <c r="A1843" s="15">
        <v>104.73</v>
      </c>
      <c r="B1843">
        <v>1</v>
      </c>
      <c r="D1843">
        <v>1</v>
      </c>
      <c r="F1843" s="19">
        <v>104.73</v>
      </c>
      <c r="G1843">
        <v>1</v>
      </c>
      <c r="H1843">
        <v>0</v>
      </c>
      <c r="I1843" s="11">
        <f t="shared" si="29"/>
        <v>1</v>
      </c>
    </row>
    <row r="1844" spans="1:9" x14ac:dyDescent="0.2">
      <c r="A1844" s="15">
        <v>104.76</v>
      </c>
      <c r="B1844">
        <v>3</v>
      </c>
      <c r="C1844">
        <v>2</v>
      </c>
      <c r="D1844">
        <v>5</v>
      </c>
      <c r="F1844" s="19">
        <v>104.76</v>
      </c>
      <c r="G1844">
        <v>3</v>
      </c>
      <c r="H1844">
        <v>2</v>
      </c>
      <c r="I1844" s="11">
        <f t="shared" si="29"/>
        <v>0.6</v>
      </c>
    </row>
    <row r="1845" spans="1:9" x14ac:dyDescent="0.2">
      <c r="A1845" s="15">
        <v>104.77</v>
      </c>
      <c r="C1845">
        <v>1</v>
      </c>
      <c r="D1845">
        <v>1</v>
      </c>
      <c r="F1845" s="19">
        <v>104.77</v>
      </c>
      <c r="G1845">
        <v>0</v>
      </c>
      <c r="H1845">
        <v>1</v>
      </c>
      <c r="I1845" s="11">
        <f t="shared" si="29"/>
        <v>0</v>
      </c>
    </row>
    <row r="1846" spans="1:9" x14ac:dyDescent="0.2">
      <c r="A1846" s="15">
        <v>104.79</v>
      </c>
      <c r="C1846">
        <v>1</v>
      </c>
      <c r="D1846">
        <v>1</v>
      </c>
      <c r="F1846" s="19">
        <v>104.79</v>
      </c>
      <c r="G1846">
        <v>0</v>
      </c>
      <c r="H1846">
        <v>1</v>
      </c>
      <c r="I1846" s="11">
        <f t="shared" si="29"/>
        <v>0</v>
      </c>
    </row>
    <row r="1847" spans="1:9" x14ac:dyDescent="0.2">
      <c r="A1847" s="15">
        <v>104.8</v>
      </c>
      <c r="C1847">
        <v>1</v>
      </c>
      <c r="D1847">
        <v>1</v>
      </c>
      <c r="F1847" s="19">
        <v>104.8</v>
      </c>
      <c r="G1847">
        <v>0</v>
      </c>
      <c r="H1847">
        <v>1</v>
      </c>
      <c r="I1847" s="11">
        <f t="shared" si="29"/>
        <v>0</v>
      </c>
    </row>
    <row r="1848" spans="1:9" x14ac:dyDescent="0.2">
      <c r="A1848" s="15">
        <v>104.85</v>
      </c>
      <c r="B1848">
        <v>1</v>
      </c>
      <c r="C1848">
        <v>10</v>
      </c>
      <c r="D1848">
        <v>11</v>
      </c>
      <c r="F1848" s="19">
        <v>104.85</v>
      </c>
      <c r="G1848">
        <v>1</v>
      </c>
      <c r="H1848">
        <v>10</v>
      </c>
      <c r="I1848" s="11">
        <f t="shared" si="29"/>
        <v>9.0909090909090912E-2</v>
      </c>
    </row>
    <row r="1849" spans="1:9" x14ac:dyDescent="0.2">
      <c r="A1849" s="15">
        <v>104.88</v>
      </c>
      <c r="C1849">
        <v>1</v>
      </c>
      <c r="D1849">
        <v>1</v>
      </c>
      <c r="F1849" s="19">
        <v>104.88</v>
      </c>
      <c r="G1849">
        <v>0</v>
      </c>
      <c r="H1849">
        <v>1</v>
      </c>
      <c r="I1849" s="11">
        <f t="shared" si="29"/>
        <v>0</v>
      </c>
    </row>
    <row r="1850" spans="1:9" x14ac:dyDescent="0.2">
      <c r="A1850" s="15">
        <v>104.92</v>
      </c>
      <c r="C1850">
        <v>1</v>
      </c>
      <c r="D1850">
        <v>1</v>
      </c>
      <c r="F1850" s="19">
        <v>104.92</v>
      </c>
      <c r="G1850">
        <v>0</v>
      </c>
      <c r="H1850">
        <v>1</v>
      </c>
      <c r="I1850" s="11">
        <f t="shared" si="29"/>
        <v>0</v>
      </c>
    </row>
    <row r="1851" spans="1:9" x14ac:dyDescent="0.2">
      <c r="A1851" s="15">
        <v>104.96</v>
      </c>
      <c r="C1851">
        <v>2</v>
      </c>
      <c r="D1851">
        <v>2</v>
      </c>
      <c r="F1851" s="19">
        <v>104.96</v>
      </c>
      <c r="G1851">
        <v>0</v>
      </c>
      <c r="H1851">
        <v>2</v>
      </c>
      <c r="I1851" s="11">
        <f t="shared" si="29"/>
        <v>0</v>
      </c>
    </row>
    <row r="1852" spans="1:9" x14ac:dyDescent="0.2">
      <c r="A1852" s="15">
        <v>104.98</v>
      </c>
      <c r="B1852">
        <v>1</v>
      </c>
      <c r="D1852">
        <v>1</v>
      </c>
      <c r="F1852" s="19">
        <v>104.98</v>
      </c>
      <c r="G1852">
        <v>1</v>
      </c>
      <c r="H1852">
        <v>0</v>
      </c>
      <c r="I1852" s="11">
        <f t="shared" si="29"/>
        <v>1</v>
      </c>
    </row>
    <row r="1853" spans="1:9" x14ac:dyDescent="0.2">
      <c r="A1853" s="15">
        <v>104.99</v>
      </c>
      <c r="C1853">
        <v>1</v>
      </c>
      <c r="D1853">
        <v>1</v>
      </c>
      <c r="F1853" s="19">
        <v>104.99</v>
      </c>
      <c r="G1853">
        <v>0</v>
      </c>
      <c r="H1853">
        <v>1</v>
      </c>
      <c r="I1853" s="11">
        <f t="shared" si="29"/>
        <v>0</v>
      </c>
    </row>
    <row r="1854" spans="1:9" x14ac:dyDescent="0.2">
      <c r="A1854" s="15">
        <v>105</v>
      </c>
      <c r="B1854">
        <v>37</v>
      </c>
      <c r="C1854">
        <v>238</v>
      </c>
      <c r="D1854">
        <v>275</v>
      </c>
      <c r="F1854" s="19">
        <v>105</v>
      </c>
      <c r="G1854">
        <v>37</v>
      </c>
      <c r="H1854">
        <v>238</v>
      </c>
      <c r="I1854" s="11">
        <f t="shared" si="29"/>
        <v>0.13454545454545455</v>
      </c>
    </row>
    <row r="1855" spans="1:9" x14ac:dyDescent="0.2">
      <c r="A1855" s="15">
        <v>105.04</v>
      </c>
      <c r="B1855">
        <v>1</v>
      </c>
      <c r="D1855">
        <v>1</v>
      </c>
      <c r="F1855" s="19">
        <v>105.04</v>
      </c>
      <c r="G1855">
        <v>1</v>
      </c>
      <c r="H1855">
        <v>0</v>
      </c>
      <c r="I1855" s="11">
        <f t="shared" si="29"/>
        <v>1</v>
      </c>
    </row>
    <row r="1856" spans="1:9" x14ac:dyDescent="0.2">
      <c r="A1856" s="15">
        <v>105.11</v>
      </c>
      <c r="C1856">
        <v>1</v>
      </c>
      <c r="D1856">
        <v>1</v>
      </c>
      <c r="F1856" s="19">
        <v>105.11</v>
      </c>
      <c r="G1856">
        <v>0</v>
      </c>
      <c r="H1856">
        <v>1</v>
      </c>
      <c r="I1856" s="11">
        <f t="shared" si="29"/>
        <v>0</v>
      </c>
    </row>
    <row r="1857" spans="1:9" x14ac:dyDescent="0.2">
      <c r="A1857" s="15">
        <v>105.12</v>
      </c>
      <c r="C1857">
        <v>2</v>
      </c>
      <c r="D1857">
        <v>2</v>
      </c>
      <c r="F1857" s="19">
        <v>105.12</v>
      </c>
      <c r="G1857">
        <v>0</v>
      </c>
      <c r="H1857">
        <v>2</v>
      </c>
      <c r="I1857" s="11">
        <f t="shared" si="29"/>
        <v>0</v>
      </c>
    </row>
    <row r="1858" spans="1:9" x14ac:dyDescent="0.2">
      <c r="A1858" s="15">
        <v>105.21</v>
      </c>
      <c r="C1858">
        <v>1</v>
      </c>
      <c r="D1858">
        <v>1</v>
      </c>
      <c r="F1858" s="19">
        <v>105.21</v>
      </c>
      <c r="G1858">
        <v>0</v>
      </c>
      <c r="H1858">
        <v>1</v>
      </c>
      <c r="I1858" s="11">
        <f t="shared" si="29"/>
        <v>0</v>
      </c>
    </row>
    <row r="1859" spans="1:9" x14ac:dyDescent="0.2">
      <c r="A1859" s="15">
        <v>105.25</v>
      </c>
      <c r="B1859">
        <v>2</v>
      </c>
      <c r="C1859">
        <v>5</v>
      </c>
      <c r="D1859">
        <v>7</v>
      </c>
      <c r="F1859" s="19">
        <v>105.25</v>
      </c>
      <c r="G1859">
        <v>2</v>
      </c>
      <c r="H1859">
        <v>5</v>
      </c>
      <c r="I1859" s="11">
        <f t="shared" si="29"/>
        <v>0.2857142857142857</v>
      </c>
    </row>
    <row r="1860" spans="1:9" x14ac:dyDescent="0.2">
      <c r="A1860" s="15">
        <v>105.26</v>
      </c>
      <c r="C1860">
        <v>2</v>
      </c>
      <c r="D1860">
        <v>2</v>
      </c>
      <c r="F1860" s="19">
        <v>105.26</v>
      </c>
      <c r="G1860">
        <v>0</v>
      </c>
      <c r="H1860">
        <v>2</v>
      </c>
      <c r="I1860" s="11">
        <f t="shared" ref="I1860:I1923" si="30">G1860/(G1860+H1860)</f>
        <v>0</v>
      </c>
    </row>
    <row r="1861" spans="1:9" x14ac:dyDescent="0.2">
      <c r="A1861" s="15">
        <v>105.28</v>
      </c>
      <c r="B1861">
        <v>2</v>
      </c>
      <c r="C1861">
        <v>1</v>
      </c>
      <c r="D1861">
        <v>3</v>
      </c>
      <c r="F1861" s="19">
        <v>105.28</v>
      </c>
      <c r="G1861">
        <v>2</v>
      </c>
      <c r="H1861">
        <v>1</v>
      </c>
      <c r="I1861" s="11">
        <f t="shared" si="30"/>
        <v>0.66666666666666663</v>
      </c>
    </row>
    <row r="1862" spans="1:9" x14ac:dyDescent="0.2">
      <c r="A1862" s="15">
        <v>105.3</v>
      </c>
      <c r="B1862">
        <v>144</v>
      </c>
      <c r="C1862">
        <v>118</v>
      </c>
      <c r="D1862">
        <v>262</v>
      </c>
      <c r="F1862" s="19">
        <v>105.3</v>
      </c>
      <c r="G1862">
        <v>144</v>
      </c>
      <c r="H1862">
        <v>118</v>
      </c>
      <c r="I1862" s="11">
        <f t="shared" si="30"/>
        <v>0.54961832061068705</v>
      </c>
    </row>
    <row r="1863" spans="1:9" x14ac:dyDescent="0.2">
      <c r="A1863" s="15">
        <v>105.33</v>
      </c>
      <c r="B1863">
        <v>1</v>
      </c>
      <c r="C1863">
        <v>2</v>
      </c>
      <c r="D1863">
        <v>3</v>
      </c>
      <c r="F1863" s="19">
        <v>105.33</v>
      </c>
      <c r="G1863">
        <v>1</v>
      </c>
      <c r="H1863">
        <v>2</v>
      </c>
      <c r="I1863" s="11">
        <f t="shared" si="30"/>
        <v>0.33333333333333331</v>
      </c>
    </row>
    <row r="1864" spans="1:9" x14ac:dyDescent="0.2">
      <c r="A1864" s="15">
        <v>105.34</v>
      </c>
      <c r="B1864">
        <v>1</v>
      </c>
      <c r="C1864">
        <v>1</v>
      </c>
      <c r="D1864">
        <v>2</v>
      </c>
      <c r="F1864" s="19">
        <v>105.34</v>
      </c>
      <c r="G1864">
        <v>1</v>
      </c>
      <c r="H1864">
        <v>1</v>
      </c>
      <c r="I1864" s="11">
        <f t="shared" si="30"/>
        <v>0.5</v>
      </c>
    </row>
    <row r="1865" spans="1:9" x14ac:dyDescent="0.2">
      <c r="A1865" s="15">
        <v>105.37</v>
      </c>
      <c r="C1865">
        <v>1</v>
      </c>
      <c r="D1865">
        <v>1</v>
      </c>
      <c r="F1865" s="19">
        <v>105.37</v>
      </c>
      <c r="G1865">
        <v>0</v>
      </c>
      <c r="H1865">
        <v>1</v>
      </c>
      <c r="I1865" s="11">
        <f t="shared" si="30"/>
        <v>0</v>
      </c>
    </row>
    <row r="1866" spans="1:9" x14ac:dyDescent="0.2">
      <c r="A1866" s="15">
        <v>105.4</v>
      </c>
      <c r="B1866">
        <v>10</v>
      </c>
      <c r="C1866">
        <v>20</v>
      </c>
      <c r="D1866">
        <v>30</v>
      </c>
      <c r="F1866" s="19">
        <v>105.4</v>
      </c>
      <c r="G1866">
        <v>10</v>
      </c>
      <c r="H1866">
        <v>20</v>
      </c>
      <c r="I1866" s="11">
        <f t="shared" si="30"/>
        <v>0.33333333333333331</v>
      </c>
    </row>
    <row r="1867" spans="1:9" x14ac:dyDescent="0.2">
      <c r="A1867" s="15">
        <v>105.48</v>
      </c>
      <c r="C1867">
        <v>1</v>
      </c>
      <c r="D1867">
        <v>1</v>
      </c>
      <c r="F1867" s="19">
        <v>105.48</v>
      </c>
      <c r="G1867">
        <v>0</v>
      </c>
      <c r="H1867">
        <v>1</v>
      </c>
      <c r="I1867" s="11">
        <f t="shared" si="30"/>
        <v>0</v>
      </c>
    </row>
    <row r="1868" spans="1:9" x14ac:dyDescent="0.2">
      <c r="A1868" s="15">
        <v>105.49</v>
      </c>
      <c r="B1868">
        <v>1</v>
      </c>
      <c r="D1868">
        <v>1</v>
      </c>
      <c r="F1868" s="19">
        <v>105.49</v>
      </c>
      <c r="G1868">
        <v>1</v>
      </c>
      <c r="H1868">
        <v>0</v>
      </c>
      <c r="I1868" s="11">
        <f t="shared" si="30"/>
        <v>1</v>
      </c>
    </row>
    <row r="1869" spans="1:9" x14ac:dyDescent="0.2">
      <c r="A1869" s="15">
        <v>105.5</v>
      </c>
      <c r="B1869">
        <v>1</v>
      </c>
      <c r="C1869">
        <v>8</v>
      </c>
      <c r="D1869">
        <v>9</v>
      </c>
      <c r="F1869" s="19">
        <v>105.5</v>
      </c>
      <c r="G1869">
        <v>1</v>
      </c>
      <c r="H1869">
        <v>8</v>
      </c>
      <c r="I1869" s="11">
        <f t="shared" si="30"/>
        <v>0.1111111111111111</v>
      </c>
    </row>
    <row r="1870" spans="1:9" x14ac:dyDescent="0.2">
      <c r="A1870" s="15">
        <v>105.52</v>
      </c>
      <c r="C1870">
        <v>1</v>
      </c>
      <c r="D1870">
        <v>1</v>
      </c>
      <c r="F1870" s="19">
        <v>105.52</v>
      </c>
      <c r="G1870">
        <v>0</v>
      </c>
      <c r="H1870">
        <v>1</v>
      </c>
      <c r="I1870" s="11">
        <f t="shared" si="30"/>
        <v>0</v>
      </c>
    </row>
    <row r="1871" spans="1:9" x14ac:dyDescent="0.2">
      <c r="A1871" s="15">
        <v>105.6</v>
      </c>
      <c r="B1871">
        <v>3</v>
      </c>
      <c r="C1871">
        <v>2</v>
      </c>
      <c r="D1871">
        <v>5</v>
      </c>
      <c r="F1871" s="19">
        <v>105.6</v>
      </c>
      <c r="G1871">
        <v>3</v>
      </c>
      <c r="H1871">
        <v>2</v>
      </c>
      <c r="I1871" s="11">
        <f t="shared" si="30"/>
        <v>0.6</v>
      </c>
    </row>
    <row r="1872" spans="1:9" x14ac:dyDescent="0.2">
      <c r="A1872" s="15">
        <v>105.61</v>
      </c>
      <c r="B1872">
        <v>3</v>
      </c>
      <c r="C1872">
        <v>5</v>
      </c>
      <c r="D1872">
        <v>8</v>
      </c>
      <c r="F1872" s="19">
        <v>105.61</v>
      </c>
      <c r="G1872">
        <v>3</v>
      </c>
      <c r="H1872">
        <v>5</v>
      </c>
      <c r="I1872" s="11">
        <f t="shared" si="30"/>
        <v>0.375</v>
      </c>
    </row>
    <row r="1873" spans="1:9" x14ac:dyDescent="0.2">
      <c r="A1873" s="15">
        <v>105.62</v>
      </c>
      <c r="C1873">
        <v>1</v>
      </c>
      <c r="D1873">
        <v>1</v>
      </c>
      <c r="F1873" s="19">
        <v>105.62</v>
      </c>
      <c r="G1873">
        <v>0</v>
      </c>
      <c r="H1873">
        <v>1</v>
      </c>
      <c r="I1873" s="11">
        <f t="shared" si="30"/>
        <v>0</v>
      </c>
    </row>
    <row r="1874" spans="1:9" x14ac:dyDescent="0.2">
      <c r="A1874" s="15">
        <v>105.64</v>
      </c>
      <c r="B1874">
        <v>1</v>
      </c>
      <c r="C1874">
        <v>2</v>
      </c>
      <c r="D1874">
        <v>3</v>
      </c>
      <c r="F1874" s="19">
        <v>105.64</v>
      </c>
      <c r="G1874">
        <v>1</v>
      </c>
      <c r="H1874">
        <v>2</v>
      </c>
      <c r="I1874" s="11">
        <f t="shared" si="30"/>
        <v>0.33333333333333331</v>
      </c>
    </row>
    <row r="1875" spans="1:9" x14ac:dyDescent="0.2">
      <c r="A1875" s="15">
        <v>105.65</v>
      </c>
      <c r="C1875">
        <v>1</v>
      </c>
      <c r="D1875">
        <v>1</v>
      </c>
      <c r="F1875" s="19">
        <v>105.65</v>
      </c>
      <c r="G1875">
        <v>0</v>
      </c>
      <c r="H1875">
        <v>1</v>
      </c>
      <c r="I1875" s="11">
        <f t="shared" si="30"/>
        <v>0</v>
      </c>
    </row>
    <row r="1876" spans="1:9" x14ac:dyDescent="0.2">
      <c r="A1876" s="15">
        <v>105.67</v>
      </c>
      <c r="C1876">
        <v>1</v>
      </c>
      <c r="D1876">
        <v>1</v>
      </c>
      <c r="F1876" s="19">
        <v>105.67</v>
      </c>
      <c r="G1876">
        <v>0</v>
      </c>
      <c r="H1876">
        <v>1</v>
      </c>
      <c r="I1876" s="11">
        <f t="shared" si="30"/>
        <v>0</v>
      </c>
    </row>
    <row r="1877" spans="1:9" x14ac:dyDescent="0.2">
      <c r="A1877" s="15">
        <v>105.7</v>
      </c>
      <c r="C1877">
        <v>1</v>
      </c>
      <c r="D1877">
        <v>1</v>
      </c>
      <c r="F1877" s="19">
        <v>105.7</v>
      </c>
      <c r="G1877">
        <v>0</v>
      </c>
      <c r="H1877">
        <v>1</v>
      </c>
      <c r="I1877" s="11">
        <f t="shared" si="30"/>
        <v>0</v>
      </c>
    </row>
    <row r="1878" spans="1:9" x14ac:dyDescent="0.2">
      <c r="A1878" s="15">
        <v>105.74</v>
      </c>
      <c r="C1878">
        <v>4</v>
      </c>
      <c r="D1878">
        <v>4</v>
      </c>
      <c r="F1878" s="19">
        <v>105.74</v>
      </c>
      <c r="G1878">
        <v>0</v>
      </c>
      <c r="H1878">
        <v>4</v>
      </c>
      <c r="I1878" s="11">
        <f t="shared" si="30"/>
        <v>0</v>
      </c>
    </row>
    <row r="1879" spans="1:9" x14ac:dyDescent="0.2">
      <c r="A1879" s="15">
        <v>105.75</v>
      </c>
      <c r="C1879">
        <v>4</v>
      </c>
      <c r="D1879">
        <v>4</v>
      </c>
      <c r="F1879" s="19">
        <v>105.75</v>
      </c>
      <c r="G1879">
        <v>0</v>
      </c>
      <c r="H1879">
        <v>4</v>
      </c>
      <c r="I1879" s="11">
        <f t="shared" si="30"/>
        <v>0</v>
      </c>
    </row>
    <row r="1880" spans="1:9" x14ac:dyDescent="0.2">
      <c r="A1880" s="15">
        <v>105.8</v>
      </c>
      <c r="B1880">
        <v>1</v>
      </c>
      <c r="D1880">
        <v>1</v>
      </c>
      <c r="F1880" s="19">
        <v>105.8</v>
      </c>
      <c r="G1880">
        <v>1</v>
      </c>
      <c r="H1880">
        <v>0</v>
      </c>
      <c r="I1880" s="11">
        <f t="shared" si="30"/>
        <v>1</v>
      </c>
    </row>
    <row r="1881" spans="1:9" x14ac:dyDescent="0.2">
      <c r="A1881" s="15">
        <v>105.82</v>
      </c>
      <c r="C1881">
        <v>1</v>
      </c>
      <c r="D1881">
        <v>1</v>
      </c>
      <c r="F1881" s="19">
        <v>105.82</v>
      </c>
      <c r="G1881">
        <v>0</v>
      </c>
      <c r="H1881">
        <v>1</v>
      </c>
      <c r="I1881" s="11">
        <f t="shared" si="30"/>
        <v>0</v>
      </c>
    </row>
    <row r="1882" spans="1:9" x14ac:dyDescent="0.2">
      <c r="A1882" s="15">
        <v>105.83</v>
      </c>
      <c r="B1882">
        <v>6</v>
      </c>
      <c r="C1882">
        <v>4</v>
      </c>
      <c r="D1882">
        <v>10</v>
      </c>
      <c r="F1882" s="19">
        <v>105.83</v>
      </c>
      <c r="G1882">
        <v>6</v>
      </c>
      <c r="H1882">
        <v>4</v>
      </c>
      <c r="I1882" s="11">
        <f t="shared" si="30"/>
        <v>0.6</v>
      </c>
    </row>
    <row r="1883" spans="1:9" x14ac:dyDescent="0.2">
      <c r="A1883" s="15">
        <v>105.84</v>
      </c>
      <c r="B1883">
        <v>3</v>
      </c>
      <c r="D1883">
        <v>3</v>
      </c>
      <c r="F1883" s="19">
        <v>105.84</v>
      </c>
      <c r="G1883">
        <v>3</v>
      </c>
      <c r="H1883">
        <v>0</v>
      </c>
      <c r="I1883" s="11">
        <f t="shared" si="30"/>
        <v>1</v>
      </c>
    </row>
    <row r="1884" spans="1:9" x14ac:dyDescent="0.2">
      <c r="A1884" s="15">
        <v>105.9</v>
      </c>
      <c r="B1884">
        <v>2</v>
      </c>
      <c r="C1884">
        <v>13</v>
      </c>
      <c r="D1884">
        <v>15</v>
      </c>
      <c r="F1884" s="19">
        <v>105.9</v>
      </c>
      <c r="G1884">
        <v>2</v>
      </c>
      <c r="H1884">
        <v>13</v>
      </c>
      <c r="I1884" s="11">
        <f t="shared" si="30"/>
        <v>0.13333333333333333</v>
      </c>
    </row>
    <row r="1885" spans="1:9" x14ac:dyDescent="0.2">
      <c r="A1885" s="15">
        <v>105.93</v>
      </c>
      <c r="C1885">
        <v>1</v>
      </c>
      <c r="D1885">
        <v>1</v>
      </c>
      <c r="F1885" s="19">
        <v>105.93</v>
      </c>
      <c r="G1885">
        <v>0</v>
      </c>
      <c r="H1885">
        <v>1</v>
      </c>
      <c r="I1885" s="11">
        <f t="shared" si="30"/>
        <v>0</v>
      </c>
    </row>
    <row r="1886" spans="1:9" x14ac:dyDescent="0.2">
      <c r="A1886" s="15">
        <v>105.96</v>
      </c>
      <c r="C1886">
        <v>1</v>
      </c>
      <c r="D1886">
        <v>1</v>
      </c>
      <c r="F1886" s="19">
        <v>105.96</v>
      </c>
      <c r="G1886">
        <v>0</v>
      </c>
      <c r="H1886">
        <v>1</v>
      </c>
      <c r="I1886" s="11">
        <f t="shared" si="30"/>
        <v>0</v>
      </c>
    </row>
    <row r="1887" spans="1:9" x14ac:dyDescent="0.2">
      <c r="A1887" s="15">
        <v>106</v>
      </c>
      <c r="B1887">
        <v>48</v>
      </c>
      <c r="C1887">
        <v>71</v>
      </c>
      <c r="D1887">
        <v>119</v>
      </c>
      <c r="F1887" s="19">
        <v>106</v>
      </c>
      <c r="G1887">
        <v>48</v>
      </c>
      <c r="H1887">
        <v>71</v>
      </c>
      <c r="I1887" s="11">
        <f t="shared" si="30"/>
        <v>0.40336134453781514</v>
      </c>
    </row>
    <row r="1888" spans="1:9" x14ac:dyDescent="0.2">
      <c r="A1888" s="15">
        <v>106.02</v>
      </c>
      <c r="C1888">
        <v>1</v>
      </c>
      <c r="D1888">
        <v>1</v>
      </c>
      <c r="F1888" s="19">
        <v>106.02</v>
      </c>
      <c r="G1888">
        <v>0</v>
      </c>
      <c r="H1888">
        <v>1</v>
      </c>
      <c r="I1888" s="11">
        <f t="shared" si="30"/>
        <v>0</v>
      </c>
    </row>
    <row r="1889" spans="1:9" x14ac:dyDescent="0.2">
      <c r="A1889" s="15">
        <v>106.03</v>
      </c>
      <c r="B1889">
        <v>1</v>
      </c>
      <c r="C1889">
        <v>3</v>
      </c>
      <c r="D1889">
        <v>4</v>
      </c>
      <c r="F1889" s="19">
        <v>106.03</v>
      </c>
      <c r="G1889">
        <v>1</v>
      </c>
      <c r="H1889">
        <v>3</v>
      </c>
      <c r="I1889" s="11">
        <f t="shared" si="30"/>
        <v>0.25</v>
      </c>
    </row>
    <row r="1890" spans="1:9" x14ac:dyDescent="0.2">
      <c r="A1890" s="15">
        <v>106.07</v>
      </c>
      <c r="C1890">
        <v>1</v>
      </c>
      <c r="D1890">
        <v>1</v>
      </c>
      <c r="F1890" s="19">
        <v>106.07</v>
      </c>
      <c r="G1890">
        <v>0</v>
      </c>
      <c r="H1890">
        <v>1</v>
      </c>
      <c r="I1890" s="11">
        <f t="shared" si="30"/>
        <v>0</v>
      </c>
    </row>
    <row r="1891" spans="1:9" x14ac:dyDescent="0.2">
      <c r="A1891" s="15">
        <v>106.08</v>
      </c>
      <c r="C1891">
        <v>4</v>
      </c>
      <c r="D1891">
        <v>4</v>
      </c>
      <c r="F1891" s="19">
        <v>106.08</v>
      </c>
      <c r="G1891">
        <v>0</v>
      </c>
      <c r="H1891">
        <v>4</v>
      </c>
      <c r="I1891" s="11">
        <f t="shared" si="30"/>
        <v>0</v>
      </c>
    </row>
    <row r="1892" spans="1:9" x14ac:dyDescent="0.2">
      <c r="A1892" s="15">
        <v>106.1</v>
      </c>
      <c r="B1892">
        <v>1</v>
      </c>
      <c r="D1892">
        <v>1</v>
      </c>
      <c r="F1892" s="19">
        <v>106.1</v>
      </c>
      <c r="G1892">
        <v>1</v>
      </c>
      <c r="H1892">
        <v>0</v>
      </c>
      <c r="I1892" s="11">
        <f t="shared" si="30"/>
        <v>1</v>
      </c>
    </row>
    <row r="1893" spans="1:9" x14ac:dyDescent="0.2">
      <c r="A1893" s="15">
        <v>106.13</v>
      </c>
      <c r="B1893">
        <v>2</v>
      </c>
      <c r="D1893">
        <v>2</v>
      </c>
      <c r="F1893" s="19">
        <v>106.13</v>
      </c>
      <c r="G1893">
        <v>2</v>
      </c>
      <c r="H1893">
        <v>0</v>
      </c>
      <c r="I1893" s="11">
        <f t="shared" si="30"/>
        <v>1</v>
      </c>
    </row>
    <row r="1894" spans="1:9" x14ac:dyDescent="0.2">
      <c r="A1894" s="15">
        <v>106.14</v>
      </c>
      <c r="C1894">
        <v>2</v>
      </c>
      <c r="D1894">
        <v>2</v>
      </c>
      <c r="F1894" s="19">
        <v>106.14</v>
      </c>
      <c r="G1894">
        <v>0</v>
      </c>
      <c r="H1894">
        <v>2</v>
      </c>
      <c r="I1894" s="11">
        <f t="shared" si="30"/>
        <v>0</v>
      </c>
    </row>
    <row r="1895" spans="1:9" x14ac:dyDescent="0.2">
      <c r="A1895" s="15">
        <v>106.2</v>
      </c>
      <c r="B1895">
        <v>48</v>
      </c>
      <c r="C1895">
        <v>26</v>
      </c>
      <c r="D1895">
        <v>74</v>
      </c>
      <c r="F1895" s="19">
        <v>106.2</v>
      </c>
      <c r="G1895">
        <v>48</v>
      </c>
      <c r="H1895">
        <v>26</v>
      </c>
      <c r="I1895" s="11">
        <f t="shared" si="30"/>
        <v>0.64864864864864868</v>
      </c>
    </row>
    <row r="1896" spans="1:9" x14ac:dyDescent="0.2">
      <c r="A1896" s="15">
        <v>106.21</v>
      </c>
      <c r="C1896">
        <v>1</v>
      </c>
      <c r="D1896">
        <v>1</v>
      </c>
      <c r="F1896" s="19">
        <v>106.21</v>
      </c>
      <c r="G1896">
        <v>0</v>
      </c>
      <c r="H1896">
        <v>1</v>
      </c>
      <c r="I1896" s="11">
        <f t="shared" si="30"/>
        <v>0</v>
      </c>
    </row>
    <row r="1897" spans="1:9" x14ac:dyDescent="0.2">
      <c r="A1897" s="15">
        <v>106.24</v>
      </c>
      <c r="C1897">
        <v>1</v>
      </c>
      <c r="D1897">
        <v>1</v>
      </c>
      <c r="F1897" s="19">
        <v>106.24</v>
      </c>
      <c r="G1897">
        <v>0</v>
      </c>
      <c r="H1897">
        <v>1</v>
      </c>
      <c r="I1897" s="11">
        <f t="shared" si="30"/>
        <v>0</v>
      </c>
    </row>
    <row r="1898" spans="1:9" x14ac:dyDescent="0.2">
      <c r="A1898" s="15">
        <v>106.25</v>
      </c>
      <c r="B1898">
        <v>19</v>
      </c>
      <c r="C1898">
        <v>22</v>
      </c>
      <c r="D1898">
        <v>41</v>
      </c>
      <c r="F1898" s="19">
        <v>106.25</v>
      </c>
      <c r="G1898">
        <v>19</v>
      </c>
      <c r="H1898">
        <v>22</v>
      </c>
      <c r="I1898" s="11">
        <f t="shared" si="30"/>
        <v>0.46341463414634149</v>
      </c>
    </row>
    <row r="1899" spans="1:9" x14ac:dyDescent="0.2">
      <c r="A1899" s="15">
        <v>106.26</v>
      </c>
      <c r="C1899">
        <v>1</v>
      </c>
      <c r="D1899">
        <v>1</v>
      </c>
      <c r="F1899" s="19">
        <v>106.26</v>
      </c>
      <c r="G1899">
        <v>0</v>
      </c>
      <c r="H1899">
        <v>1</v>
      </c>
      <c r="I1899" s="11">
        <f t="shared" si="30"/>
        <v>0</v>
      </c>
    </row>
    <row r="1900" spans="1:9" x14ac:dyDescent="0.2">
      <c r="A1900" s="15">
        <v>106.28</v>
      </c>
      <c r="C1900">
        <v>1</v>
      </c>
      <c r="D1900">
        <v>1</v>
      </c>
      <c r="F1900" s="19">
        <v>106.28</v>
      </c>
      <c r="G1900">
        <v>0</v>
      </c>
      <c r="H1900">
        <v>1</v>
      </c>
      <c r="I1900" s="11">
        <f t="shared" si="30"/>
        <v>0</v>
      </c>
    </row>
    <row r="1901" spans="1:9" x14ac:dyDescent="0.2">
      <c r="A1901" s="15">
        <v>106.3</v>
      </c>
      <c r="B1901">
        <v>7</v>
      </c>
      <c r="D1901">
        <v>7</v>
      </c>
      <c r="F1901" s="19">
        <v>106.3</v>
      </c>
      <c r="G1901">
        <v>7</v>
      </c>
      <c r="H1901">
        <v>0</v>
      </c>
      <c r="I1901" s="11">
        <f t="shared" si="30"/>
        <v>1</v>
      </c>
    </row>
    <row r="1902" spans="1:9" x14ac:dyDescent="0.2">
      <c r="A1902" s="15">
        <v>106.32</v>
      </c>
      <c r="C1902">
        <v>1</v>
      </c>
      <c r="D1902">
        <v>1</v>
      </c>
      <c r="F1902" s="19">
        <v>106.32</v>
      </c>
      <c r="G1902">
        <v>0</v>
      </c>
      <c r="H1902">
        <v>1</v>
      </c>
      <c r="I1902" s="11">
        <f t="shared" si="30"/>
        <v>0</v>
      </c>
    </row>
    <row r="1903" spans="1:9" x14ac:dyDescent="0.2">
      <c r="A1903" s="15">
        <v>106.33</v>
      </c>
      <c r="B1903">
        <v>2</v>
      </c>
      <c r="C1903">
        <v>8</v>
      </c>
      <c r="D1903">
        <v>10</v>
      </c>
      <c r="F1903" s="19">
        <v>106.33</v>
      </c>
      <c r="G1903">
        <v>2</v>
      </c>
      <c r="H1903">
        <v>8</v>
      </c>
      <c r="I1903" s="11">
        <f t="shared" si="30"/>
        <v>0.2</v>
      </c>
    </row>
    <row r="1904" spans="1:9" x14ac:dyDescent="0.2">
      <c r="A1904" s="15">
        <v>106.35</v>
      </c>
      <c r="C1904">
        <v>1</v>
      </c>
      <c r="D1904">
        <v>1</v>
      </c>
      <c r="F1904" s="19">
        <v>106.35</v>
      </c>
      <c r="G1904">
        <v>0</v>
      </c>
      <c r="H1904">
        <v>1</v>
      </c>
      <c r="I1904" s="11">
        <f t="shared" si="30"/>
        <v>0</v>
      </c>
    </row>
    <row r="1905" spans="1:9" x14ac:dyDescent="0.2">
      <c r="A1905" s="15">
        <v>106.36</v>
      </c>
      <c r="C1905">
        <v>1</v>
      </c>
      <c r="D1905">
        <v>1</v>
      </c>
      <c r="F1905" s="19">
        <v>106.36</v>
      </c>
      <c r="G1905">
        <v>0</v>
      </c>
      <c r="H1905">
        <v>1</v>
      </c>
      <c r="I1905" s="11">
        <f t="shared" si="30"/>
        <v>0</v>
      </c>
    </row>
    <row r="1906" spans="1:9" x14ac:dyDescent="0.2">
      <c r="A1906" s="15">
        <v>106.38</v>
      </c>
      <c r="C1906">
        <v>2</v>
      </c>
      <c r="D1906">
        <v>2</v>
      </c>
      <c r="F1906" s="19">
        <v>106.38</v>
      </c>
      <c r="G1906">
        <v>0</v>
      </c>
      <c r="H1906">
        <v>2</v>
      </c>
      <c r="I1906" s="11">
        <f t="shared" si="30"/>
        <v>0</v>
      </c>
    </row>
    <row r="1907" spans="1:9" x14ac:dyDescent="0.2">
      <c r="A1907" s="15">
        <v>106.4</v>
      </c>
      <c r="B1907">
        <v>2</v>
      </c>
      <c r="C1907">
        <v>6</v>
      </c>
      <c r="D1907">
        <v>8</v>
      </c>
      <c r="F1907" s="19">
        <v>106.4</v>
      </c>
      <c r="G1907">
        <v>2</v>
      </c>
      <c r="H1907">
        <v>6</v>
      </c>
      <c r="I1907" s="11">
        <f t="shared" si="30"/>
        <v>0.25</v>
      </c>
    </row>
    <row r="1908" spans="1:9" x14ac:dyDescent="0.2">
      <c r="A1908" s="15">
        <v>106.43</v>
      </c>
      <c r="B1908">
        <v>1</v>
      </c>
      <c r="D1908">
        <v>1</v>
      </c>
      <c r="F1908" s="19">
        <v>106.43</v>
      </c>
      <c r="G1908">
        <v>1</v>
      </c>
      <c r="H1908">
        <v>0</v>
      </c>
      <c r="I1908" s="11">
        <f t="shared" si="30"/>
        <v>1</v>
      </c>
    </row>
    <row r="1909" spans="1:9" x14ac:dyDescent="0.2">
      <c r="A1909" s="15">
        <v>106.5</v>
      </c>
      <c r="B1909">
        <v>1</v>
      </c>
      <c r="C1909">
        <v>6</v>
      </c>
      <c r="D1909">
        <v>7</v>
      </c>
      <c r="F1909" s="19">
        <v>106.5</v>
      </c>
      <c r="G1909">
        <v>1</v>
      </c>
      <c r="H1909">
        <v>6</v>
      </c>
      <c r="I1909" s="11">
        <f t="shared" si="30"/>
        <v>0.14285714285714285</v>
      </c>
    </row>
    <row r="1910" spans="1:9" x14ac:dyDescent="0.2">
      <c r="A1910" s="15">
        <v>106.53</v>
      </c>
      <c r="B1910">
        <v>1</v>
      </c>
      <c r="C1910">
        <v>1</v>
      </c>
      <c r="D1910">
        <v>2</v>
      </c>
      <c r="F1910" s="19">
        <v>106.53</v>
      </c>
      <c r="G1910">
        <v>1</v>
      </c>
      <c r="H1910">
        <v>1</v>
      </c>
      <c r="I1910" s="11">
        <f t="shared" si="30"/>
        <v>0.5</v>
      </c>
    </row>
    <row r="1911" spans="1:9" x14ac:dyDescent="0.2">
      <c r="A1911" s="15">
        <v>106.54</v>
      </c>
      <c r="B1911">
        <v>1</v>
      </c>
      <c r="C1911">
        <v>2</v>
      </c>
      <c r="D1911">
        <v>3</v>
      </c>
      <c r="F1911" s="19">
        <v>106.54</v>
      </c>
      <c r="G1911">
        <v>1</v>
      </c>
      <c r="H1911">
        <v>2</v>
      </c>
      <c r="I1911" s="11">
        <f t="shared" si="30"/>
        <v>0.33333333333333331</v>
      </c>
    </row>
    <row r="1912" spans="1:9" x14ac:dyDescent="0.2">
      <c r="A1912" s="15">
        <v>106.59</v>
      </c>
      <c r="B1912">
        <v>1</v>
      </c>
      <c r="C1912">
        <v>1</v>
      </c>
      <c r="D1912">
        <v>2</v>
      </c>
      <c r="F1912" s="19">
        <v>106.59</v>
      </c>
      <c r="G1912">
        <v>1</v>
      </c>
      <c r="H1912">
        <v>1</v>
      </c>
      <c r="I1912" s="11">
        <f t="shared" si="30"/>
        <v>0.5</v>
      </c>
    </row>
    <row r="1913" spans="1:9" x14ac:dyDescent="0.2">
      <c r="A1913" s="15">
        <v>106.65</v>
      </c>
      <c r="B1913">
        <v>1</v>
      </c>
      <c r="C1913">
        <v>3</v>
      </c>
      <c r="D1913">
        <v>4</v>
      </c>
      <c r="F1913" s="19">
        <v>106.65</v>
      </c>
      <c r="G1913">
        <v>1</v>
      </c>
      <c r="H1913">
        <v>3</v>
      </c>
      <c r="I1913" s="11">
        <f t="shared" si="30"/>
        <v>0.25</v>
      </c>
    </row>
    <row r="1914" spans="1:9" x14ac:dyDescent="0.2">
      <c r="A1914" s="15">
        <v>106.67</v>
      </c>
      <c r="C1914">
        <v>2</v>
      </c>
      <c r="D1914">
        <v>2</v>
      </c>
      <c r="F1914" s="19">
        <v>106.67</v>
      </c>
      <c r="G1914">
        <v>0</v>
      </c>
      <c r="H1914">
        <v>2</v>
      </c>
      <c r="I1914" s="11">
        <f t="shared" si="30"/>
        <v>0</v>
      </c>
    </row>
    <row r="1915" spans="1:9" x14ac:dyDescent="0.2">
      <c r="A1915" s="15">
        <v>106.68</v>
      </c>
      <c r="B1915">
        <v>1</v>
      </c>
      <c r="C1915">
        <v>1</v>
      </c>
      <c r="D1915">
        <v>2</v>
      </c>
      <c r="F1915" s="19">
        <v>106.68</v>
      </c>
      <c r="G1915">
        <v>1</v>
      </c>
      <c r="H1915">
        <v>1</v>
      </c>
      <c r="I1915" s="11">
        <f t="shared" si="30"/>
        <v>0.5</v>
      </c>
    </row>
    <row r="1916" spans="1:9" x14ac:dyDescent="0.2">
      <c r="A1916" s="15">
        <v>106.7</v>
      </c>
      <c r="B1916">
        <v>2</v>
      </c>
      <c r="D1916">
        <v>2</v>
      </c>
      <c r="F1916" s="19">
        <v>106.7</v>
      </c>
      <c r="G1916">
        <v>2</v>
      </c>
      <c r="H1916">
        <v>0</v>
      </c>
      <c r="I1916" s="11">
        <f t="shared" si="30"/>
        <v>1</v>
      </c>
    </row>
    <row r="1917" spans="1:9" x14ac:dyDescent="0.2">
      <c r="A1917" s="15">
        <v>106.71</v>
      </c>
      <c r="B1917">
        <v>2</v>
      </c>
      <c r="C1917">
        <v>1</v>
      </c>
      <c r="D1917">
        <v>3</v>
      </c>
      <c r="F1917" s="19">
        <v>106.71</v>
      </c>
      <c r="G1917">
        <v>2</v>
      </c>
      <c r="H1917">
        <v>1</v>
      </c>
      <c r="I1917" s="11">
        <f t="shared" si="30"/>
        <v>0.66666666666666663</v>
      </c>
    </row>
    <row r="1918" spans="1:9" x14ac:dyDescent="0.2">
      <c r="A1918" s="15">
        <v>106.74</v>
      </c>
      <c r="B1918">
        <v>2</v>
      </c>
      <c r="D1918">
        <v>2</v>
      </c>
      <c r="F1918" s="19">
        <v>106.74</v>
      </c>
      <c r="G1918">
        <v>2</v>
      </c>
      <c r="H1918">
        <v>0</v>
      </c>
      <c r="I1918" s="11">
        <f t="shared" si="30"/>
        <v>1</v>
      </c>
    </row>
    <row r="1919" spans="1:9" x14ac:dyDescent="0.2">
      <c r="A1919" s="15">
        <v>106.75</v>
      </c>
      <c r="B1919">
        <v>4</v>
      </c>
      <c r="C1919">
        <v>2</v>
      </c>
      <c r="D1919">
        <v>6</v>
      </c>
      <c r="F1919" s="19">
        <v>106.75</v>
      </c>
      <c r="G1919">
        <v>4</v>
      </c>
      <c r="H1919">
        <v>2</v>
      </c>
      <c r="I1919" s="11">
        <f t="shared" si="30"/>
        <v>0.66666666666666663</v>
      </c>
    </row>
    <row r="1920" spans="1:9" x14ac:dyDescent="0.2">
      <c r="A1920" s="15">
        <v>106.77</v>
      </c>
      <c r="C1920">
        <v>1</v>
      </c>
      <c r="D1920">
        <v>1</v>
      </c>
      <c r="F1920" s="19">
        <v>106.77</v>
      </c>
      <c r="G1920">
        <v>0</v>
      </c>
      <c r="H1920">
        <v>1</v>
      </c>
      <c r="I1920" s="11">
        <f t="shared" si="30"/>
        <v>0</v>
      </c>
    </row>
    <row r="1921" spans="1:9" x14ac:dyDescent="0.2">
      <c r="A1921" s="15">
        <v>106.8</v>
      </c>
      <c r="B1921">
        <v>1</v>
      </c>
      <c r="C1921">
        <v>5</v>
      </c>
      <c r="D1921">
        <v>6</v>
      </c>
      <c r="F1921" s="19">
        <v>106.8</v>
      </c>
      <c r="G1921">
        <v>1</v>
      </c>
      <c r="H1921">
        <v>5</v>
      </c>
      <c r="I1921" s="11">
        <f t="shared" si="30"/>
        <v>0.16666666666666666</v>
      </c>
    </row>
    <row r="1922" spans="1:9" x14ac:dyDescent="0.2">
      <c r="A1922" s="15">
        <v>106.83</v>
      </c>
      <c r="B1922">
        <v>1</v>
      </c>
      <c r="D1922">
        <v>1</v>
      </c>
      <c r="F1922" s="19">
        <v>106.83</v>
      </c>
      <c r="G1922">
        <v>1</v>
      </c>
      <c r="H1922">
        <v>0</v>
      </c>
      <c r="I1922" s="11">
        <f t="shared" si="30"/>
        <v>1</v>
      </c>
    </row>
    <row r="1923" spans="1:9" x14ac:dyDescent="0.2">
      <c r="A1923" s="15">
        <v>106.84</v>
      </c>
      <c r="C1923">
        <v>1</v>
      </c>
      <c r="D1923">
        <v>1</v>
      </c>
      <c r="F1923" s="19">
        <v>106.84</v>
      </c>
      <c r="G1923">
        <v>0</v>
      </c>
      <c r="H1923">
        <v>1</v>
      </c>
      <c r="I1923" s="11">
        <f t="shared" si="30"/>
        <v>0</v>
      </c>
    </row>
    <row r="1924" spans="1:9" x14ac:dyDescent="0.2">
      <c r="A1924" s="15">
        <v>106.88</v>
      </c>
      <c r="B1924">
        <v>1</v>
      </c>
      <c r="C1924">
        <v>3</v>
      </c>
      <c r="D1924">
        <v>4</v>
      </c>
      <c r="F1924" s="19">
        <v>106.88</v>
      </c>
      <c r="G1924">
        <v>1</v>
      </c>
      <c r="H1924">
        <v>3</v>
      </c>
      <c r="I1924" s="11">
        <f t="shared" ref="I1924:I1987" si="31">G1924/(G1924+H1924)</f>
        <v>0.25</v>
      </c>
    </row>
    <row r="1925" spans="1:9" x14ac:dyDescent="0.2">
      <c r="A1925" s="15">
        <v>106.89</v>
      </c>
      <c r="B1925">
        <v>1</v>
      </c>
      <c r="C1925">
        <v>1</v>
      </c>
      <c r="D1925">
        <v>2</v>
      </c>
      <c r="F1925" s="19">
        <v>106.89</v>
      </c>
      <c r="G1925">
        <v>1</v>
      </c>
      <c r="H1925">
        <v>1</v>
      </c>
      <c r="I1925" s="11">
        <f t="shared" si="31"/>
        <v>0.5</v>
      </c>
    </row>
    <row r="1926" spans="1:9" x14ac:dyDescent="0.2">
      <c r="A1926" s="15">
        <v>106.9</v>
      </c>
      <c r="B1926">
        <v>1</v>
      </c>
      <c r="D1926">
        <v>1</v>
      </c>
      <c r="F1926" s="19">
        <v>106.9</v>
      </c>
      <c r="G1926">
        <v>1</v>
      </c>
      <c r="H1926">
        <v>0</v>
      </c>
      <c r="I1926" s="11">
        <f t="shared" si="31"/>
        <v>1</v>
      </c>
    </row>
    <row r="1927" spans="1:9" x14ac:dyDescent="0.2">
      <c r="A1927" s="15">
        <v>106.92</v>
      </c>
      <c r="B1927">
        <v>2</v>
      </c>
      <c r="D1927">
        <v>2</v>
      </c>
      <c r="F1927" s="19">
        <v>106.92</v>
      </c>
      <c r="G1927">
        <v>2</v>
      </c>
      <c r="H1927">
        <v>0</v>
      </c>
      <c r="I1927" s="11">
        <f t="shared" si="31"/>
        <v>1</v>
      </c>
    </row>
    <row r="1928" spans="1:9" x14ac:dyDescent="0.2">
      <c r="A1928" s="15">
        <v>106.93</v>
      </c>
      <c r="C1928">
        <v>1</v>
      </c>
      <c r="D1928">
        <v>1</v>
      </c>
      <c r="F1928" s="19">
        <v>106.93</v>
      </c>
      <c r="G1928">
        <v>0</v>
      </c>
      <c r="H1928">
        <v>1</v>
      </c>
      <c r="I1928" s="11">
        <f t="shared" si="31"/>
        <v>0</v>
      </c>
    </row>
    <row r="1929" spans="1:9" x14ac:dyDescent="0.2">
      <c r="A1929" s="15">
        <v>106.95</v>
      </c>
      <c r="C1929">
        <v>1</v>
      </c>
      <c r="D1929">
        <v>1</v>
      </c>
      <c r="F1929" s="19">
        <v>106.95</v>
      </c>
      <c r="G1929">
        <v>0</v>
      </c>
      <c r="H1929">
        <v>1</v>
      </c>
      <c r="I1929" s="11">
        <f t="shared" si="31"/>
        <v>0</v>
      </c>
    </row>
    <row r="1930" spans="1:9" x14ac:dyDescent="0.2">
      <c r="A1930" s="15">
        <v>107</v>
      </c>
      <c r="B1930">
        <v>50</v>
      </c>
      <c r="C1930">
        <v>75</v>
      </c>
      <c r="D1930">
        <v>125</v>
      </c>
      <c r="F1930" s="19">
        <v>107</v>
      </c>
      <c r="G1930">
        <v>50</v>
      </c>
      <c r="H1930">
        <v>75</v>
      </c>
      <c r="I1930" s="11">
        <f t="shared" si="31"/>
        <v>0.4</v>
      </c>
    </row>
    <row r="1931" spans="1:9" x14ac:dyDescent="0.2">
      <c r="A1931" s="15">
        <v>107.03</v>
      </c>
      <c r="C1931">
        <v>8</v>
      </c>
      <c r="D1931">
        <v>8</v>
      </c>
      <c r="F1931" s="19">
        <v>107.03</v>
      </c>
      <c r="G1931">
        <v>0</v>
      </c>
      <c r="H1931">
        <v>8</v>
      </c>
      <c r="I1931" s="11">
        <f t="shared" si="31"/>
        <v>0</v>
      </c>
    </row>
    <row r="1932" spans="1:9" x14ac:dyDescent="0.2">
      <c r="A1932" s="15">
        <v>107.09</v>
      </c>
      <c r="C1932">
        <v>1</v>
      </c>
      <c r="D1932">
        <v>1</v>
      </c>
      <c r="F1932" s="19">
        <v>107.09</v>
      </c>
      <c r="G1932">
        <v>0</v>
      </c>
      <c r="H1932">
        <v>1</v>
      </c>
      <c r="I1932" s="11">
        <f t="shared" si="31"/>
        <v>0</v>
      </c>
    </row>
    <row r="1933" spans="1:9" x14ac:dyDescent="0.2">
      <c r="A1933" s="15">
        <v>107.1</v>
      </c>
      <c r="B1933">
        <v>59</v>
      </c>
      <c r="C1933">
        <v>41</v>
      </c>
      <c r="D1933">
        <v>100</v>
      </c>
      <c r="F1933" s="19">
        <v>107.1</v>
      </c>
      <c r="G1933">
        <v>59</v>
      </c>
      <c r="H1933">
        <v>41</v>
      </c>
      <c r="I1933" s="11">
        <f t="shared" si="31"/>
        <v>0.59</v>
      </c>
    </row>
    <row r="1934" spans="1:9" x14ac:dyDescent="0.2">
      <c r="A1934" s="15">
        <v>107.19</v>
      </c>
      <c r="B1934">
        <v>1</v>
      </c>
      <c r="D1934">
        <v>1</v>
      </c>
      <c r="F1934" s="19">
        <v>107.19</v>
      </c>
      <c r="G1934">
        <v>1</v>
      </c>
      <c r="H1934">
        <v>0</v>
      </c>
      <c r="I1934" s="11">
        <f t="shared" si="31"/>
        <v>1</v>
      </c>
    </row>
    <row r="1935" spans="1:9" x14ac:dyDescent="0.2">
      <c r="A1935" s="15">
        <v>107.25</v>
      </c>
      <c r="B1935">
        <v>1</v>
      </c>
      <c r="C1935">
        <v>2</v>
      </c>
      <c r="D1935">
        <v>3</v>
      </c>
      <c r="F1935" s="19">
        <v>107.25</v>
      </c>
      <c r="G1935">
        <v>1</v>
      </c>
      <c r="H1935">
        <v>2</v>
      </c>
      <c r="I1935" s="11">
        <f t="shared" si="31"/>
        <v>0.33333333333333331</v>
      </c>
    </row>
    <row r="1936" spans="1:9" x14ac:dyDescent="0.2">
      <c r="A1936" s="15">
        <v>107.29</v>
      </c>
      <c r="B1936">
        <v>1</v>
      </c>
      <c r="D1936">
        <v>1</v>
      </c>
      <c r="F1936" s="19">
        <v>107.29</v>
      </c>
      <c r="G1936">
        <v>1</v>
      </c>
      <c r="H1936">
        <v>0</v>
      </c>
      <c r="I1936" s="11">
        <f t="shared" si="31"/>
        <v>1</v>
      </c>
    </row>
    <row r="1937" spans="1:9" x14ac:dyDescent="0.2">
      <c r="A1937" s="15">
        <v>107.3</v>
      </c>
      <c r="C1937">
        <v>1</v>
      </c>
      <c r="D1937">
        <v>1</v>
      </c>
      <c r="F1937" s="19">
        <v>107.3</v>
      </c>
      <c r="G1937">
        <v>0</v>
      </c>
      <c r="H1937">
        <v>1</v>
      </c>
      <c r="I1937" s="11">
        <f t="shared" si="31"/>
        <v>0</v>
      </c>
    </row>
    <row r="1938" spans="1:9" x14ac:dyDescent="0.2">
      <c r="A1938" s="15">
        <v>107.38</v>
      </c>
      <c r="C1938">
        <v>1</v>
      </c>
      <c r="D1938">
        <v>1</v>
      </c>
      <c r="F1938" s="19">
        <v>107.38</v>
      </c>
      <c r="G1938">
        <v>0</v>
      </c>
      <c r="H1938">
        <v>1</v>
      </c>
      <c r="I1938" s="11">
        <f t="shared" si="31"/>
        <v>0</v>
      </c>
    </row>
    <row r="1939" spans="1:9" x14ac:dyDescent="0.2">
      <c r="A1939" s="15">
        <v>107.41</v>
      </c>
      <c r="C1939">
        <v>3</v>
      </c>
      <c r="D1939">
        <v>3</v>
      </c>
      <c r="F1939" s="19">
        <v>107.41</v>
      </c>
      <c r="G1939">
        <v>0</v>
      </c>
      <c r="H1939">
        <v>3</v>
      </c>
      <c r="I1939" s="11">
        <f t="shared" si="31"/>
        <v>0</v>
      </c>
    </row>
    <row r="1940" spans="1:9" x14ac:dyDescent="0.2">
      <c r="A1940" s="15">
        <v>107.42</v>
      </c>
      <c r="C1940">
        <v>2</v>
      </c>
      <c r="D1940">
        <v>2</v>
      </c>
      <c r="F1940" s="19">
        <v>107.42</v>
      </c>
      <c r="G1940">
        <v>0</v>
      </c>
      <c r="H1940">
        <v>2</v>
      </c>
      <c r="I1940" s="11">
        <f t="shared" si="31"/>
        <v>0</v>
      </c>
    </row>
    <row r="1941" spans="1:9" x14ac:dyDescent="0.2">
      <c r="A1941" s="15">
        <v>107.46</v>
      </c>
      <c r="C1941">
        <v>1</v>
      </c>
      <c r="D1941">
        <v>1</v>
      </c>
      <c r="F1941" s="19">
        <v>107.46</v>
      </c>
      <c r="G1941">
        <v>0</v>
      </c>
      <c r="H1941">
        <v>1</v>
      </c>
      <c r="I1941" s="11">
        <f t="shared" si="31"/>
        <v>0</v>
      </c>
    </row>
    <row r="1942" spans="1:9" x14ac:dyDescent="0.2">
      <c r="A1942" s="15">
        <v>107.5</v>
      </c>
      <c r="C1942">
        <v>4</v>
      </c>
      <c r="D1942">
        <v>4</v>
      </c>
      <c r="F1942" s="19">
        <v>107.5</v>
      </c>
      <c r="G1942">
        <v>0</v>
      </c>
      <c r="H1942">
        <v>4</v>
      </c>
      <c r="I1942" s="11">
        <f t="shared" si="31"/>
        <v>0</v>
      </c>
    </row>
    <row r="1943" spans="1:9" x14ac:dyDescent="0.2">
      <c r="A1943" s="15">
        <v>107.53</v>
      </c>
      <c r="B1943">
        <v>2</v>
      </c>
      <c r="C1943">
        <v>1</v>
      </c>
      <c r="D1943">
        <v>3</v>
      </c>
      <c r="F1943" s="19">
        <v>107.53</v>
      </c>
      <c r="G1943">
        <v>2</v>
      </c>
      <c r="H1943">
        <v>1</v>
      </c>
      <c r="I1943" s="11">
        <f t="shared" si="31"/>
        <v>0.66666666666666663</v>
      </c>
    </row>
    <row r="1944" spans="1:9" x14ac:dyDescent="0.2">
      <c r="A1944" s="15">
        <v>107.55</v>
      </c>
      <c r="B1944">
        <v>2</v>
      </c>
      <c r="C1944">
        <v>5</v>
      </c>
      <c r="D1944">
        <v>7</v>
      </c>
      <c r="F1944" s="19">
        <v>107.55</v>
      </c>
      <c r="G1944">
        <v>2</v>
      </c>
      <c r="H1944">
        <v>5</v>
      </c>
      <c r="I1944" s="11">
        <f t="shared" si="31"/>
        <v>0.2857142857142857</v>
      </c>
    </row>
    <row r="1945" spans="1:9" x14ac:dyDescent="0.2">
      <c r="A1945" s="15">
        <v>107.57</v>
      </c>
      <c r="C1945">
        <v>1</v>
      </c>
      <c r="D1945">
        <v>1</v>
      </c>
      <c r="F1945" s="19">
        <v>107.57</v>
      </c>
      <c r="G1945">
        <v>0</v>
      </c>
      <c r="H1945">
        <v>1</v>
      </c>
      <c r="I1945" s="11">
        <f t="shared" si="31"/>
        <v>0</v>
      </c>
    </row>
    <row r="1946" spans="1:9" x14ac:dyDescent="0.2">
      <c r="A1946" s="15">
        <v>107.58</v>
      </c>
      <c r="B1946">
        <v>1</v>
      </c>
      <c r="D1946">
        <v>1</v>
      </c>
      <c r="F1946" s="19">
        <v>107.58</v>
      </c>
      <c r="G1946">
        <v>1</v>
      </c>
      <c r="H1946">
        <v>0</v>
      </c>
      <c r="I1946" s="11">
        <f t="shared" si="31"/>
        <v>1</v>
      </c>
    </row>
    <row r="1947" spans="1:9" x14ac:dyDescent="0.2">
      <c r="A1947" s="15">
        <v>107.59</v>
      </c>
      <c r="B1947">
        <v>1</v>
      </c>
      <c r="D1947">
        <v>1</v>
      </c>
      <c r="F1947" s="19">
        <v>107.59</v>
      </c>
      <c r="G1947">
        <v>1</v>
      </c>
      <c r="H1947">
        <v>0</v>
      </c>
      <c r="I1947" s="11">
        <f t="shared" si="31"/>
        <v>1</v>
      </c>
    </row>
    <row r="1948" spans="1:9" x14ac:dyDescent="0.2">
      <c r="A1948" s="15">
        <v>107.61</v>
      </c>
      <c r="B1948">
        <v>1</v>
      </c>
      <c r="D1948">
        <v>1</v>
      </c>
      <c r="F1948" s="19">
        <v>107.61</v>
      </c>
      <c r="G1948">
        <v>1</v>
      </c>
      <c r="H1948">
        <v>0</v>
      </c>
      <c r="I1948" s="11">
        <f t="shared" si="31"/>
        <v>1</v>
      </c>
    </row>
    <row r="1949" spans="1:9" x14ac:dyDescent="0.2">
      <c r="A1949" s="15">
        <v>107.64</v>
      </c>
      <c r="B1949">
        <v>1</v>
      </c>
      <c r="C1949">
        <v>2</v>
      </c>
      <c r="D1949">
        <v>3</v>
      </c>
      <c r="F1949" s="19">
        <v>107.64</v>
      </c>
      <c r="G1949">
        <v>1</v>
      </c>
      <c r="H1949">
        <v>2</v>
      </c>
      <c r="I1949" s="11">
        <f t="shared" si="31"/>
        <v>0.33333333333333331</v>
      </c>
    </row>
    <row r="1950" spans="1:9" x14ac:dyDescent="0.2">
      <c r="A1950" s="15">
        <v>107.65</v>
      </c>
      <c r="C1950">
        <v>1</v>
      </c>
      <c r="D1950">
        <v>1</v>
      </c>
      <c r="F1950" s="19">
        <v>107.65</v>
      </c>
      <c r="G1950">
        <v>0</v>
      </c>
      <c r="H1950">
        <v>1</v>
      </c>
      <c r="I1950" s="11">
        <f t="shared" si="31"/>
        <v>0</v>
      </c>
    </row>
    <row r="1951" spans="1:9" x14ac:dyDescent="0.2">
      <c r="A1951" s="15">
        <v>107.67</v>
      </c>
      <c r="C1951">
        <v>5</v>
      </c>
      <c r="D1951">
        <v>5</v>
      </c>
      <c r="F1951" s="19">
        <v>107.67</v>
      </c>
      <c r="G1951">
        <v>0</v>
      </c>
      <c r="H1951">
        <v>5</v>
      </c>
      <c r="I1951" s="11">
        <f t="shared" si="31"/>
        <v>0</v>
      </c>
    </row>
    <row r="1952" spans="1:9" x14ac:dyDescent="0.2">
      <c r="A1952" s="15">
        <v>107.69</v>
      </c>
      <c r="C1952">
        <v>1</v>
      </c>
      <c r="D1952">
        <v>1</v>
      </c>
      <c r="F1952" s="19">
        <v>107.69</v>
      </c>
      <c r="G1952">
        <v>0</v>
      </c>
      <c r="H1952">
        <v>1</v>
      </c>
      <c r="I1952" s="11">
        <f t="shared" si="31"/>
        <v>0</v>
      </c>
    </row>
    <row r="1953" spans="1:9" x14ac:dyDescent="0.2">
      <c r="A1953" s="15">
        <v>107.7</v>
      </c>
      <c r="B1953">
        <v>1</v>
      </c>
      <c r="D1953">
        <v>1</v>
      </c>
      <c r="F1953" s="19">
        <v>107.7</v>
      </c>
      <c r="G1953">
        <v>1</v>
      </c>
      <c r="H1953">
        <v>0</v>
      </c>
      <c r="I1953" s="11">
        <f t="shared" si="31"/>
        <v>1</v>
      </c>
    </row>
    <row r="1954" spans="1:9" x14ac:dyDescent="0.2">
      <c r="A1954" s="15">
        <v>107.75</v>
      </c>
      <c r="C1954">
        <v>1</v>
      </c>
      <c r="D1954">
        <v>1</v>
      </c>
      <c r="F1954" s="19">
        <v>107.75</v>
      </c>
      <c r="G1954">
        <v>0</v>
      </c>
      <c r="H1954">
        <v>1</v>
      </c>
      <c r="I1954" s="11">
        <f t="shared" si="31"/>
        <v>0</v>
      </c>
    </row>
    <row r="1955" spans="1:9" x14ac:dyDescent="0.2">
      <c r="A1955" s="15">
        <v>107.78</v>
      </c>
      <c r="C1955">
        <v>1</v>
      </c>
      <c r="D1955">
        <v>1</v>
      </c>
      <c r="F1955" s="19">
        <v>107.78</v>
      </c>
      <c r="G1955">
        <v>0</v>
      </c>
      <c r="H1955">
        <v>1</v>
      </c>
      <c r="I1955" s="11">
        <f t="shared" si="31"/>
        <v>0</v>
      </c>
    </row>
    <row r="1956" spans="1:9" x14ac:dyDescent="0.2">
      <c r="A1956" s="15">
        <v>107.8</v>
      </c>
      <c r="C1956">
        <v>2</v>
      </c>
      <c r="D1956">
        <v>2</v>
      </c>
      <c r="F1956" s="19">
        <v>107.8</v>
      </c>
      <c r="G1956">
        <v>0</v>
      </c>
      <c r="H1956">
        <v>2</v>
      </c>
      <c r="I1956" s="11">
        <f t="shared" si="31"/>
        <v>0</v>
      </c>
    </row>
    <row r="1957" spans="1:9" x14ac:dyDescent="0.2">
      <c r="A1957" s="15">
        <v>107.87</v>
      </c>
      <c r="C1957">
        <v>1</v>
      </c>
      <c r="D1957">
        <v>1</v>
      </c>
      <c r="F1957" s="19">
        <v>107.87</v>
      </c>
      <c r="G1957">
        <v>0</v>
      </c>
      <c r="H1957">
        <v>1</v>
      </c>
      <c r="I1957" s="11">
        <f t="shared" si="31"/>
        <v>0</v>
      </c>
    </row>
    <row r="1958" spans="1:9" x14ac:dyDescent="0.2">
      <c r="A1958" s="15">
        <v>107.92</v>
      </c>
      <c r="C1958">
        <v>2</v>
      </c>
      <c r="D1958">
        <v>2</v>
      </c>
      <c r="F1958" s="19">
        <v>107.92</v>
      </c>
      <c r="G1958">
        <v>0</v>
      </c>
      <c r="H1958">
        <v>2</v>
      </c>
      <c r="I1958" s="11">
        <f t="shared" si="31"/>
        <v>0</v>
      </c>
    </row>
    <row r="1959" spans="1:9" x14ac:dyDescent="0.2">
      <c r="A1959" s="15">
        <v>107.95</v>
      </c>
      <c r="B1959">
        <v>10</v>
      </c>
      <c r="C1959">
        <v>25</v>
      </c>
      <c r="D1959">
        <v>35</v>
      </c>
      <c r="F1959" s="19">
        <v>107.95</v>
      </c>
      <c r="G1959">
        <v>10</v>
      </c>
      <c r="H1959">
        <v>25</v>
      </c>
      <c r="I1959" s="11">
        <f t="shared" si="31"/>
        <v>0.2857142857142857</v>
      </c>
    </row>
    <row r="1960" spans="1:9" x14ac:dyDescent="0.2">
      <c r="A1960" s="15">
        <v>107.99</v>
      </c>
      <c r="C1960">
        <v>2</v>
      </c>
      <c r="D1960">
        <v>2</v>
      </c>
      <c r="F1960" s="19">
        <v>107.99</v>
      </c>
      <c r="G1960">
        <v>0</v>
      </c>
      <c r="H1960">
        <v>2</v>
      </c>
      <c r="I1960" s="11">
        <f t="shared" si="31"/>
        <v>0</v>
      </c>
    </row>
    <row r="1961" spans="1:9" x14ac:dyDescent="0.2">
      <c r="A1961" s="15">
        <v>108</v>
      </c>
      <c r="B1961">
        <v>107</v>
      </c>
      <c r="C1961">
        <v>138</v>
      </c>
      <c r="D1961">
        <v>245</v>
      </c>
      <c r="F1961" s="19">
        <v>108</v>
      </c>
      <c r="G1961">
        <v>107</v>
      </c>
      <c r="H1961">
        <v>138</v>
      </c>
      <c r="I1961" s="11">
        <f t="shared" si="31"/>
        <v>0.43673469387755104</v>
      </c>
    </row>
    <row r="1962" spans="1:9" x14ac:dyDescent="0.2">
      <c r="A1962" s="15">
        <v>108.04</v>
      </c>
      <c r="B1962">
        <v>1</v>
      </c>
      <c r="C1962">
        <v>1</v>
      </c>
      <c r="D1962">
        <v>2</v>
      </c>
      <c r="F1962" s="19">
        <v>108.04</v>
      </c>
      <c r="G1962">
        <v>1</v>
      </c>
      <c r="H1962">
        <v>1</v>
      </c>
      <c r="I1962" s="11">
        <f t="shared" si="31"/>
        <v>0.5</v>
      </c>
    </row>
    <row r="1963" spans="1:9" x14ac:dyDescent="0.2">
      <c r="A1963" s="15">
        <v>108.05</v>
      </c>
      <c r="C1963">
        <v>1</v>
      </c>
      <c r="D1963">
        <v>1</v>
      </c>
      <c r="F1963" s="19">
        <v>108.05</v>
      </c>
      <c r="G1963">
        <v>0</v>
      </c>
      <c r="H1963">
        <v>1</v>
      </c>
      <c r="I1963" s="11">
        <f t="shared" si="31"/>
        <v>0</v>
      </c>
    </row>
    <row r="1964" spans="1:9" x14ac:dyDescent="0.2">
      <c r="A1964" s="15">
        <v>108.08</v>
      </c>
      <c r="C1964">
        <v>1</v>
      </c>
      <c r="D1964">
        <v>1</v>
      </c>
      <c r="F1964" s="19">
        <v>108.08</v>
      </c>
      <c r="G1964">
        <v>0</v>
      </c>
      <c r="H1964">
        <v>1</v>
      </c>
      <c r="I1964" s="11">
        <f t="shared" si="31"/>
        <v>0</v>
      </c>
    </row>
    <row r="1965" spans="1:9" x14ac:dyDescent="0.2">
      <c r="A1965" s="15">
        <v>108.11</v>
      </c>
      <c r="B1965">
        <v>3</v>
      </c>
      <c r="C1965">
        <v>10</v>
      </c>
      <c r="D1965">
        <v>13</v>
      </c>
      <c r="F1965" s="19">
        <v>108.11</v>
      </c>
      <c r="G1965">
        <v>3</v>
      </c>
      <c r="H1965">
        <v>10</v>
      </c>
      <c r="I1965" s="11">
        <f t="shared" si="31"/>
        <v>0.23076923076923078</v>
      </c>
    </row>
    <row r="1966" spans="1:9" x14ac:dyDescent="0.2">
      <c r="A1966" s="15">
        <v>108.12</v>
      </c>
      <c r="B1966">
        <v>1</v>
      </c>
      <c r="D1966">
        <v>1</v>
      </c>
      <c r="F1966" s="19">
        <v>108.12</v>
      </c>
      <c r="G1966">
        <v>1</v>
      </c>
      <c r="H1966">
        <v>0</v>
      </c>
      <c r="I1966" s="11">
        <f t="shared" si="31"/>
        <v>1</v>
      </c>
    </row>
    <row r="1967" spans="1:9" x14ac:dyDescent="0.2">
      <c r="A1967" s="15">
        <v>108.16</v>
      </c>
      <c r="C1967">
        <v>3</v>
      </c>
      <c r="D1967">
        <v>3</v>
      </c>
      <c r="F1967" s="19">
        <v>108.16</v>
      </c>
      <c r="G1967">
        <v>0</v>
      </c>
      <c r="H1967">
        <v>3</v>
      </c>
      <c r="I1967" s="11">
        <f t="shared" si="31"/>
        <v>0</v>
      </c>
    </row>
    <row r="1968" spans="1:9" x14ac:dyDescent="0.2">
      <c r="A1968" s="15">
        <v>108.19</v>
      </c>
      <c r="C1968">
        <v>1</v>
      </c>
      <c r="D1968">
        <v>1</v>
      </c>
      <c r="F1968" s="19">
        <v>108.19</v>
      </c>
      <c r="G1968">
        <v>0</v>
      </c>
      <c r="H1968">
        <v>1</v>
      </c>
      <c r="I1968" s="11">
        <f t="shared" si="31"/>
        <v>0</v>
      </c>
    </row>
    <row r="1969" spans="1:9" x14ac:dyDescent="0.2">
      <c r="A1969" s="15">
        <v>108.2</v>
      </c>
      <c r="C1969">
        <v>2</v>
      </c>
      <c r="D1969">
        <v>2</v>
      </c>
      <c r="F1969" s="19">
        <v>108.2</v>
      </c>
      <c r="G1969">
        <v>0</v>
      </c>
      <c r="H1969">
        <v>2</v>
      </c>
      <c r="I1969" s="11">
        <f t="shared" si="31"/>
        <v>0</v>
      </c>
    </row>
    <row r="1970" spans="1:9" x14ac:dyDescent="0.2">
      <c r="A1970" s="15">
        <v>108.23</v>
      </c>
      <c r="C1970">
        <v>1</v>
      </c>
      <c r="D1970">
        <v>1</v>
      </c>
      <c r="F1970" s="19">
        <v>108.23</v>
      </c>
      <c r="G1970">
        <v>0</v>
      </c>
      <c r="H1970">
        <v>1</v>
      </c>
      <c r="I1970" s="11">
        <f t="shared" si="31"/>
        <v>0</v>
      </c>
    </row>
    <row r="1971" spans="1:9" x14ac:dyDescent="0.2">
      <c r="A1971" s="15">
        <v>108.29</v>
      </c>
      <c r="C1971">
        <v>3</v>
      </c>
      <c r="D1971">
        <v>3</v>
      </c>
      <c r="F1971" s="19">
        <v>108.29</v>
      </c>
      <c r="G1971">
        <v>0</v>
      </c>
      <c r="H1971">
        <v>3</v>
      </c>
      <c r="I1971" s="11">
        <f t="shared" si="31"/>
        <v>0</v>
      </c>
    </row>
    <row r="1972" spans="1:9" x14ac:dyDescent="0.2">
      <c r="A1972" s="15">
        <v>108.3</v>
      </c>
      <c r="B1972">
        <v>7</v>
      </c>
      <c r="C1972">
        <v>10</v>
      </c>
      <c r="D1972">
        <v>17</v>
      </c>
      <c r="F1972" s="19">
        <v>108.3</v>
      </c>
      <c r="G1972">
        <v>7</v>
      </c>
      <c r="H1972">
        <v>10</v>
      </c>
      <c r="I1972" s="11">
        <f t="shared" si="31"/>
        <v>0.41176470588235292</v>
      </c>
    </row>
    <row r="1973" spans="1:9" x14ac:dyDescent="0.2">
      <c r="A1973" s="15">
        <v>108.33</v>
      </c>
      <c r="C1973">
        <v>2</v>
      </c>
      <c r="D1973">
        <v>2</v>
      </c>
      <c r="F1973" s="19">
        <v>108.33</v>
      </c>
      <c r="G1973">
        <v>0</v>
      </c>
      <c r="H1973">
        <v>2</v>
      </c>
      <c r="I1973" s="11">
        <f t="shared" si="31"/>
        <v>0</v>
      </c>
    </row>
    <row r="1974" spans="1:9" x14ac:dyDescent="0.2">
      <c r="A1974" s="15">
        <v>108.34</v>
      </c>
      <c r="C1974">
        <v>1</v>
      </c>
      <c r="D1974">
        <v>1</v>
      </c>
      <c r="F1974" s="19">
        <v>108.34</v>
      </c>
      <c r="G1974">
        <v>0</v>
      </c>
      <c r="H1974">
        <v>1</v>
      </c>
      <c r="I1974" s="11">
        <f t="shared" si="31"/>
        <v>0</v>
      </c>
    </row>
    <row r="1975" spans="1:9" x14ac:dyDescent="0.2">
      <c r="A1975" s="15">
        <v>108.35</v>
      </c>
      <c r="B1975">
        <v>1</v>
      </c>
      <c r="D1975">
        <v>1</v>
      </c>
      <c r="F1975" s="19">
        <v>108.35</v>
      </c>
      <c r="G1975">
        <v>1</v>
      </c>
      <c r="H1975">
        <v>0</v>
      </c>
      <c r="I1975" s="11">
        <f t="shared" si="31"/>
        <v>1</v>
      </c>
    </row>
    <row r="1976" spans="1:9" x14ac:dyDescent="0.2">
      <c r="A1976" s="15">
        <v>108.38</v>
      </c>
      <c r="B1976">
        <v>2</v>
      </c>
      <c r="D1976">
        <v>2</v>
      </c>
      <c r="F1976" s="19">
        <v>108.38</v>
      </c>
      <c r="G1976">
        <v>2</v>
      </c>
      <c r="H1976">
        <v>0</v>
      </c>
      <c r="I1976" s="11">
        <f t="shared" si="31"/>
        <v>1</v>
      </c>
    </row>
    <row r="1977" spans="1:9" x14ac:dyDescent="0.2">
      <c r="A1977" s="15">
        <v>108.4</v>
      </c>
      <c r="C1977">
        <v>1</v>
      </c>
      <c r="D1977">
        <v>1</v>
      </c>
      <c r="F1977" s="19">
        <v>108.4</v>
      </c>
      <c r="G1977">
        <v>0</v>
      </c>
      <c r="H1977">
        <v>1</v>
      </c>
      <c r="I1977" s="11">
        <f t="shared" si="31"/>
        <v>0</v>
      </c>
    </row>
    <row r="1978" spans="1:9" x14ac:dyDescent="0.2">
      <c r="A1978" s="15">
        <v>108.42</v>
      </c>
      <c r="B1978">
        <v>1</v>
      </c>
      <c r="C1978">
        <v>9</v>
      </c>
      <c r="D1978">
        <v>10</v>
      </c>
      <c r="F1978" s="19">
        <v>108.42</v>
      </c>
      <c r="G1978">
        <v>1</v>
      </c>
      <c r="H1978">
        <v>9</v>
      </c>
      <c r="I1978" s="11">
        <f t="shared" si="31"/>
        <v>0.1</v>
      </c>
    </row>
    <row r="1979" spans="1:9" x14ac:dyDescent="0.2">
      <c r="A1979" s="15">
        <v>108.45</v>
      </c>
      <c r="B1979">
        <v>9</v>
      </c>
      <c r="C1979">
        <v>5</v>
      </c>
      <c r="D1979">
        <v>14</v>
      </c>
      <c r="F1979" s="19">
        <v>108.45</v>
      </c>
      <c r="G1979">
        <v>9</v>
      </c>
      <c r="H1979">
        <v>5</v>
      </c>
      <c r="I1979" s="11">
        <f t="shared" si="31"/>
        <v>0.6428571428571429</v>
      </c>
    </row>
    <row r="1980" spans="1:9" x14ac:dyDescent="0.2">
      <c r="A1980" s="15">
        <v>108.5</v>
      </c>
      <c r="B1980">
        <v>1</v>
      </c>
      <c r="C1980">
        <v>4</v>
      </c>
      <c r="D1980">
        <v>5</v>
      </c>
      <c r="F1980" s="19">
        <v>108.5</v>
      </c>
      <c r="G1980">
        <v>1</v>
      </c>
      <c r="H1980">
        <v>4</v>
      </c>
      <c r="I1980" s="11">
        <f t="shared" si="31"/>
        <v>0.2</v>
      </c>
    </row>
    <row r="1981" spans="1:9" x14ac:dyDescent="0.2">
      <c r="A1981" s="15">
        <v>108.53</v>
      </c>
      <c r="C1981">
        <v>1</v>
      </c>
      <c r="D1981">
        <v>1</v>
      </c>
      <c r="F1981" s="19">
        <v>108.53</v>
      </c>
      <c r="G1981">
        <v>0</v>
      </c>
      <c r="H1981">
        <v>1</v>
      </c>
      <c r="I1981" s="11">
        <f t="shared" si="31"/>
        <v>0</v>
      </c>
    </row>
    <row r="1982" spans="1:9" x14ac:dyDescent="0.2">
      <c r="A1982" s="15">
        <v>108.57</v>
      </c>
      <c r="B1982">
        <v>4</v>
      </c>
      <c r="C1982">
        <v>4</v>
      </c>
      <c r="D1982">
        <v>8</v>
      </c>
      <c r="F1982" s="19">
        <v>108.57</v>
      </c>
      <c r="G1982">
        <v>4</v>
      </c>
      <c r="H1982">
        <v>4</v>
      </c>
      <c r="I1982" s="11">
        <f t="shared" si="31"/>
        <v>0.5</v>
      </c>
    </row>
    <row r="1983" spans="1:9" x14ac:dyDescent="0.2">
      <c r="A1983" s="15">
        <v>108.58</v>
      </c>
      <c r="C1983">
        <v>1</v>
      </c>
      <c r="D1983">
        <v>1</v>
      </c>
      <c r="F1983" s="19">
        <v>108.58</v>
      </c>
      <c r="G1983">
        <v>0</v>
      </c>
      <c r="H1983">
        <v>1</v>
      </c>
      <c r="I1983" s="11">
        <f t="shared" si="31"/>
        <v>0</v>
      </c>
    </row>
    <row r="1984" spans="1:9" x14ac:dyDescent="0.2">
      <c r="A1984" s="15">
        <v>108.65</v>
      </c>
      <c r="C1984">
        <v>1</v>
      </c>
      <c r="D1984">
        <v>1</v>
      </c>
      <c r="F1984" s="19">
        <v>108.65</v>
      </c>
      <c r="G1984">
        <v>0</v>
      </c>
      <c r="H1984">
        <v>1</v>
      </c>
      <c r="I1984" s="11">
        <f t="shared" si="31"/>
        <v>0</v>
      </c>
    </row>
    <row r="1985" spans="1:9" x14ac:dyDescent="0.2">
      <c r="A1985" s="15">
        <v>108.66</v>
      </c>
      <c r="B1985">
        <v>2</v>
      </c>
      <c r="D1985">
        <v>2</v>
      </c>
      <c r="F1985" s="19">
        <v>108.66</v>
      </c>
      <c r="G1985">
        <v>2</v>
      </c>
      <c r="H1985">
        <v>0</v>
      </c>
      <c r="I1985" s="11">
        <f t="shared" si="31"/>
        <v>1</v>
      </c>
    </row>
    <row r="1986" spans="1:9" x14ac:dyDescent="0.2">
      <c r="A1986" s="15">
        <v>108.67</v>
      </c>
      <c r="B1986">
        <v>1</v>
      </c>
      <c r="C1986">
        <v>8</v>
      </c>
      <c r="D1986">
        <v>9</v>
      </c>
      <c r="F1986" s="19">
        <v>108.67</v>
      </c>
      <c r="G1986">
        <v>1</v>
      </c>
      <c r="H1986">
        <v>8</v>
      </c>
      <c r="I1986" s="11">
        <f t="shared" si="31"/>
        <v>0.1111111111111111</v>
      </c>
    </row>
    <row r="1987" spans="1:9" x14ac:dyDescent="0.2">
      <c r="A1987" s="15">
        <v>108.68</v>
      </c>
      <c r="C1987">
        <v>3</v>
      </c>
      <c r="D1987">
        <v>3</v>
      </c>
      <c r="F1987" s="19">
        <v>108.68</v>
      </c>
      <c r="G1987">
        <v>0</v>
      </c>
      <c r="H1987">
        <v>3</v>
      </c>
      <c r="I1987" s="11">
        <f t="shared" si="31"/>
        <v>0</v>
      </c>
    </row>
    <row r="1988" spans="1:9" x14ac:dyDescent="0.2">
      <c r="A1988" s="15">
        <v>108.72</v>
      </c>
      <c r="C1988">
        <v>2</v>
      </c>
      <c r="D1988">
        <v>2</v>
      </c>
      <c r="F1988" s="19">
        <v>108.72</v>
      </c>
      <c r="G1988">
        <v>0</v>
      </c>
      <c r="H1988">
        <v>2</v>
      </c>
      <c r="I1988" s="11">
        <f t="shared" ref="I1988:I2051" si="32">G1988/(G1988+H1988)</f>
        <v>0</v>
      </c>
    </row>
    <row r="1989" spans="1:9" x14ac:dyDescent="0.2">
      <c r="A1989" s="15">
        <v>108.79</v>
      </c>
      <c r="C1989">
        <v>1</v>
      </c>
      <c r="D1989">
        <v>1</v>
      </c>
      <c r="F1989" s="19">
        <v>108.79</v>
      </c>
      <c r="G1989">
        <v>0</v>
      </c>
      <c r="H1989">
        <v>1</v>
      </c>
      <c r="I1989" s="11">
        <f t="shared" si="32"/>
        <v>0</v>
      </c>
    </row>
    <row r="1990" spans="1:9" x14ac:dyDescent="0.2">
      <c r="A1990" s="15">
        <v>108.8</v>
      </c>
      <c r="B1990">
        <v>9</v>
      </c>
      <c r="C1990">
        <v>8</v>
      </c>
      <c r="D1990">
        <v>17</v>
      </c>
      <c r="F1990" s="19">
        <v>108.8</v>
      </c>
      <c r="G1990">
        <v>9</v>
      </c>
      <c r="H1990">
        <v>8</v>
      </c>
      <c r="I1990" s="11">
        <f t="shared" si="32"/>
        <v>0.52941176470588236</v>
      </c>
    </row>
    <row r="1991" spans="1:9" x14ac:dyDescent="0.2">
      <c r="A1991" s="15">
        <v>108.88</v>
      </c>
      <c r="C1991">
        <v>1</v>
      </c>
      <c r="D1991">
        <v>1</v>
      </c>
      <c r="F1991" s="19">
        <v>108.88</v>
      </c>
      <c r="G1991">
        <v>0</v>
      </c>
      <c r="H1991">
        <v>1</v>
      </c>
      <c r="I1991" s="11">
        <f t="shared" si="32"/>
        <v>0</v>
      </c>
    </row>
    <row r="1992" spans="1:9" x14ac:dyDescent="0.2">
      <c r="A1992" s="15">
        <v>108.9</v>
      </c>
      <c r="B1992">
        <v>39</v>
      </c>
      <c r="C1992">
        <v>24</v>
      </c>
      <c r="D1992">
        <v>63</v>
      </c>
      <c r="F1992" s="19">
        <v>108.9</v>
      </c>
      <c r="G1992">
        <v>39</v>
      </c>
      <c r="H1992">
        <v>24</v>
      </c>
      <c r="I1992" s="11">
        <f t="shared" si="32"/>
        <v>0.61904761904761907</v>
      </c>
    </row>
    <row r="1993" spans="1:9" x14ac:dyDescent="0.2">
      <c r="A1993" s="15">
        <v>108.95</v>
      </c>
      <c r="B1993">
        <v>1</v>
      </c>
      <c r="D1993">
        <v>1</v>
      </c>
      <c r="F1993" s="19">
        <v>108.95</v>
      </c>
      <c r="G1993">
        <v>1</v>
      </c>
      <c r="H1993">
        <v>0</v>
      </c>
      <c r="I1993" s="11">
        <f t="shared" si="32"/>
        <v>1</v>
      </c>
    </row>
    <row r="1994" spans="1:9" x14ac:dyDescent="0.2">
      <c r="A1994" s="15">
        <v>108.99</v>
      </c>
      <c r="C1994">
        <v>4</v>
      </c>
      <c r="D1994">
        <v>4</v>
      </c>
      <c r="F1994" s="19">
        <v>108.99</v>
      </c>
      <c r="G1994">
        <v>0</v>
      </c>
      <c r="H1994">
        <v>4</v>
      </c>
      <c r="I1994" s="11">
        <f t="shared" si="32"/>
        <v>0</v>
      </c>
    </row>
    <row r="1995" spans="1:9" x14ac:dyDescent="0.2">
      <c r="A1995" s="15">
        <v>109</v>
      </c>
      <c r="B1995">
        <v>81</v>
      </c>
      <c r="C1995">
        <v>321</v>
      </c>
      <c r="D1995">
        <v>402</v>
      </c>
      <c r="F1995" s="19">
        <v>109</v>
      </c>
      <c r="G1995">
        <v>81</v>
      </c>
      <c r="H1995">
        <v>321</v>
      </c>
      <c r="I1995" s="11">
        <f t="shared" si="32"/>
        <v>0.20149253731343283</v>
      </c>
    </row>
    <row r="1996" spans="1:9" x14ac:dyDescent="0.2">
      <c r="A1996" s="15">
        <v>109.1</v>
      </c>
      <c r="C1996">
        <v>6</v>
      </c>
      <c r="D1996">
        <v>6</v>
      </c>
      <c r="F1996" s="19">
        <v>109.1</v>
      </c>
      <c r="G1996">
        <v>0</v>
      </c>
      <c r="H1996">
        <v>6</v>
      </c>
      <c r="I1996" s="11">
        <f t="shared" si="32"/>
        <v>0</v>
      </c>
    </row>
    <row r="1997" spans="1:9" x14ac:dyDescent="0.2">
      <c r="A1997" s="15">
        <v>109.16</v>
      </c>
      <c r="C1997">
        <v>1</v>
      </c>
      <c r="D1997">
        <v>1</v>
      </c>
      <c r="F1997" s="19">
        <v>109.16</v>
      </c>
      <c r="G1997">
        <v>0</v>
      </c>
      <c r="H1997">
        <v>1</v>
      </c>
      <c r="I1997" s="11">
        <f t="shared" si="32"/>
        <v>0</v>
      </c>
    </row>
    <row r="1998" spans="1:9" x14ac:dyDescent="0.2">
      <c r="A1998" s="15">
        <v>109.18</v>
      </c>
      <c r="C1998">
        <v>1</v>
      </c>
      <c r="D1998">
        <v>1</v>
      </c>
      <c r="F1998" s="19">
        <v>109.18</v>
      </c>
      <c r="G1998">
        <v>0</v>
      </c>
      <c r="H1998">
        <v>1</v>
      </c>
      <c r="I1998" s="11">
        <f t="shared" si="32"/>
        <v>0</v>
      </c>
    </row>
    <row r="1999" spans="1:9" x14ac:dyDescent="0.2">
      <c r="A1999" s="15">
        <v>109.2</v>
      </c>
      <c r="B1999">
        <v>1</v>
      </c>
      <c r="C1999">
        <v>4</v>
      </c>
      <c r="D1999">
        <v>5</v>
      </c>
      <c r="F1999" s="19">
        <v>109.2</v>
      </c>
      <c r="G1999">
        <v>1</v>
      </c>
      <c r="H1999">
        <v>4</v>
      </c>
      <c r="I1999" s="11">
        <f t="shared" si="32"/>
        <v>0.2</v>
      </c>
    </row>
    <row r="2000" spans="1:9" x14ac:dyDescent="0.2">
      <c r="A2000" s="15">
        <v>109.23</v>
      </c>
      <c r="B2000">
        <v>2</v>
      </c>
      <c r="C2000">
        <v>2</v>
      </c>
      <c r="D2000">
        <v>4</v>
      </c>
      <c r="F2000" s="19">
        <v>109.23</v>
      </c>
      <c r="G2000">
        <v>2</v>
      </c>
      <c r="H2000">
        <v>2</v>
      </c>
      <c r="I2000" s="11">
        <f t="shared" si="32"/>
        <v>0.5</v>
      </c>
    </row>
    <row r="2001" spans="1:9" x14ac:dyDescent="0.2">
      <c r="A2001" s="15">
        <v>109.25</v>
      </c>
      <c r="B2001">
        <v>1</v>
      </c>
      <c r="C2001">
        <v>10</v>
      </c>
      <c r="D2001">
        <v>11</v>
      </c>
      <c r="F2001" s="19">
        <v>109.25</v>
      </c>
      <c r="G2001">
        <v>1</v>
      </c>
      <c r="H2001">
        <v>10</v>
      </c>
      <c r="I2001" s="11">
        <f t="shared" si="32"/>
        <v>9.0909090909090912E-2</v>
      </c>
    </row>
    <row r="2002" spans="1:9" x14ac:dyDescent="0.2">
      <c r="A2002" s="15">
        <v>109.28</v>
      </c>
      <c r="C2002">
        <v>1</v>
      </c>
      <c r="D2002">
        <v>1</v>
      </c>
      <c r="F2002" s="19">
        <v>109.28</v>
      </c>
      <c r="G2002">
        <v>0</v>
      </c>
      <c r="H2002">
        <v>1</v>
      </c>
      <c r="I2002" s="11">
        <f t="shared" si="32"/>
        <v>0</v>
      </c>
    </row>
    <row r="2003" spans="1:9" x14ac:dyDescent="0.2">
      <c r="A2003" s="15">
        <v>109.29</v>
      </c>
      <c r="C2003">
        <v>3</v>
      </c>
      <c r="D2003">
        <v>3</v>
      </c>
      <c r="F2003" s="19">
        <v>109.29</v>
      </c>
      <c r="G2003">
        <v>0</v>
      </c>
      <c r="H2003">
        <v>3</v>
      </c>
      <c r="I2003" s="11">
        <f t="shared" si="32"/>
        <v>0</v>
      </c>
    </row>
    <row r="2004" spans="1:9" x14ac:dyDescent="0.2">
      <c r="A2004" s="15">
        <v>109.3</v>
      </c>
      <c r="B2004">
        <v>1</v>
      </c>
      <c r="D2004">
        <v>1</v>
      </c>
      <c r="F2004" s="19">
        <v>109.3</v>
      </c>
      <c r="G2004">
        <v>1</v>
      </c>
      <c r="H2004">
        <v>0</v>
      </c>
      <c r="I2004" s="11">
        <f t="shared" si="32"/>
        <v>1</v>
      </c>
    </row>
    <row r="2005" spans="1:9" x14ac:dyDescent="0.2">
      <c r="A2005" s="15">
        <v>109.31</v>
      </c>
      <c r="B2005">
        <v>1</v>
      </c>
      <c r="C2005">
        <v>1</v>
      </c>
      <c r="D2005">
        <v>2</v>
      </c>
      <c r="F2005" s="19">
        <v>109.31</v>
      </c>
      <c r="G2005">
        <v>1</v>
      </c>
      <c r="H2005">
        <v>1</v>
      </c>
      <c r="I2005" s="11">
        <f t="shared" si="32"/>
        <v>0.5</v>
      </c>
    </row>
    <row r="2006" spans="1:9" x14ac:dyDescent="0.2">
      <c r="A2006" s="15">
        <v>109.33</v>
      </c>
      <c r="B2006">
        <v>4</v>
      </c>
      <c r="C2006">
        <v>1</v>
      </c>
      <c r="D2006">
        <v>5</v>
      </c>
      <c r="F2006" s="19">
        <v>109.33</v>
      </c>
      <c r="G2006">
        <v>4</v>
      </c>
      <c r="H2006">
        <v>1</v>
      </c>
      <c r="I2006" s="11">
        <f t="shared" si="32"/>
        <v>0.8</v>
      </c>
    </row>
    <row r="2007" spans="1:9" x14ac:dyDescent="0.2">
      <c r="A2007" s="15">
        <v>109.34</v>
      </c>
      <c r="C2007">
        <v>1</v>
      </c>
      <c r="D2007">
        <v>1</v>
      </c>
      <c r="F2007" s="19">
        <v>109.34</v>
      </c>
      <c r="G2007">
        <v>0</v>
      </c>
      <c r="H2007">
        <v>1</v>
      </c>
      <c r="I2007" s="11">
        <f t="shared" si="32"/>
        <v>0</v>
      </c>
    </row>
    <row r="2008" spans="1:9" x14ac:dyDescent="0.2">
      <c r="A2008" s="15">
        <v>109.35</v>
      </c>
      <c r="B2008">
        <v>5</v>
      </c>
      <c r="C2008">
        <v>2</v>
      </c>
      <c r="D2008">
        <v>7</v>
      </c>
      <c r="F2008" s="19">
        <v>109.35</v>
      </c>
      <c r="G2008">
        <v>5</v>
      </c>
      <c r="H2008">
        <v>2</v>
      </c>
      <c r="I2008" s="11">
        <f t="shared" si="32"/>
        <v>0.7142857142857143</v>
      </c>
    </row>
    <row r="2009" spans="1:9" x14ac:dyDescent="0.2">
      <c r="A2009" s="15">
        <v>109.37</v>
      </c>
      <c r="B2009">
        <v>1</v>
      </c>
      <c r="D2009">
        <v>1</v>
      </c>
      <c r="F2009" s="19">
        <v>109.37</v>
      </c>
      <c r="G2009">
        <v>1</v>
      </c>
      <c r="H2009">
        <v>0</v>
      </c>
      <c r="I2009" s="11">
        <f t="shared" si="32"/>
        <v>1</v>
      </c>
    </row>
    <row r="2010" spans="1:9" x14ac:dyDescent="0.2">
      <c r="A2010" s="15">
        <v>109.4</v>
      </c>
      <c r="C2010">
        <v>3</v>
      </c>
      <c r="D2010">
        <v>3</v>
      </c>
      <c r="F2010" s="19">
        <v>109.4</v>
      </c>
      <c r="G2010">
        <v>0</v>
      </c>
      <c r="H2010">
        <v>3</v>
      </c>
      <c r="I2010" s="11">
        <f t="shared" si="32"/>
        <v>0</v>
      </c>
    </row>
    <row r="2011" spans="1:9" x14ac:dyDescent="0.2">
      <c r="A2011" s="15">
        <v>109.45</v>
      </c>
      <c r="C2011">
        <v>1</v>
      </c>
      <c r="D2011">
        <v>1</v>
      </c>
      <c r="F2011" s="19">
        <v>109.45</v>
      </c>
      <c r="G2011">
        <v>0</v>
      </c>
      <c r="H2011">
        <v>1</v>
      </c>
      <c r="I2011" s="11">
        <f t="shared" si="32"/>
        <v>0</v>
      </c>
    </row>
    <row r="2012" spans="1:9" x14ac:dyDescent="0.2">
      <c r="A2012" s="15">
        <v>109.49</v>
      </c>
      <c r="B2012">
        <v>1</v>
      </c>
      <c r="C2012">
        <v>2</v>
      </c>
      <c r="D2012">
        <v>3</v>
      </c>
      <c r="F2012" s="19">
        <v>109.49</v>
      </c>
      <c r="G2012">
        <v>1</v>
      </c>
      <c r="H2012">
        <v>2</v>
      </c>
      <c r="I2012" s="11">
        <f t="shared" si="32"/>
        <v>0.33333333333333331</v>
      </c>
    </row>
    <row r="2013" spans="1:9" x14ac:dyDescent="0.2">
      <c r="A2013" s="15">
        <v>109.5</v>
      </c>
      <c r="C2013">
        <v>4</v>
      </c>
      <c r="D2013">
        <v>4</v>
      </c>
      <c r="F2013" s="19">
        <v>109.5</v>
      </c>
      <c r="G2013">
        <v>0</v>
      </c>
      <c r="H2013">
        <v>4</v>
      </c>
      <c r="I2013" s="11">
        <f t="shared" si="32"/>
        <v>0</v>
      </c>
    </row>
    <row r="2014" spans="1:9" x14ac:dyDescent="0.2">
      <c r="A2014" s="15">
        <v>109.55</v>
      </c>
      <c r="C2014">
        <v>2</v>
      </c>
      <c r="D2014">
        <v>2</v>
      </c>
      <c r="F2014" s="19">
        <v>109.55</v>
      </c>
      <c r="G2014">
        <v>0</v>
      </c>
      <c r="H2014">
        <v>2</v>
      </c>
      <c r="I2014" s="11">
        <f t="shared" si="32"/>
        <v>0</v>
      </c>
    </row>
    <row r="2015" spans="1:9" x14ac:dyDescent="0.2">
      <c r="A2015" s="15">
        <v>109.58</v>
      </c>
      <c r="C2015">
        <v>1</v>
      </c>
      <c r="D2015">
        <v>1</v>
      </c>
      <c r="F2015" s="19">
        <v>109.58</v>
      </c>
      <c r="G2015">
        <v>0</v>
      </c>
      <c r="H2015">
        <v>1</v>
      </c>
      <c r="I2015" s="11">
        <f t="shared" si="32"/>
        <v>0</v>
      </c>
    </row>
    <row r="2016" spans="1:9" x14ac:dyDescent="0.2">
      <c r="A2016" s="15">
        <v>109.6</v>
      </c>
      <c r="C2016">
        <v>1</v>
      </c>
      <c r="D2016">
        <v>1</v>
      </c>
      <c r="F2016" s="19">
        <v>109.6</v>
      </c>
      <c r="G2016">
        <v>0</v>
      </c>
      <c r="H2016">
        <v>1</v>
      </c>
      <c r="I2016" s="11">
        <f t="shared" si="32"/>
        <v>0</v>
      </c>
    </row>
    <row r="2017" spans="1:9" x14ac:dyDescent="0.2">
      <c r="A2017" s="15">
        <v>109.61</v>
      </c>
      <c r="C2017">
        <v>1</v>
      </c>
      <c r="D2017">
        <v>1</v>
      </c>
      <c r="F2017" s="19">
        <v>109.61</v>
      </c>
      <c r="G2017">
        <v>0</v>
      </c>
      <c r="H2017">
        <v>1</v>
      </c>
      <c r="I2017" s="11">
        <f t="shared" si="32"/>
        <v>0</v>
      </c>
    </row>
    <row r="2018" spans="1:9" x14ac:dyDescent="0.2">
      <c r="A2018" s="15">
        <v>109.65</v>
      </c>
      <c r="B2018">
        <v>23</v>
      </c>
      <c r="C2018">
        <v>22</v>
      </c>
      <c r="D2018">
        <v>45</v>
      </c>
      <c r="F2018" s="19">
        <v>109.65</v>
      </c>
      <c r="G2018">
        <v>23</v>
      </c>
      <c r="H2018">
        <v>22</v>
      </c>
      <c r="I2018" s="11">
        <f t="shared" si="32"/>
        <v>0.51111111111111107</v>
      </c>
    </row>
    <row r="2019" spans="1:9" x14ac:dyDescent="0.2">
      <c r="A2019" s="15">
        <v>109.66</v>
      </c>
      <c r="B2019">
        <v>2</v>
      </c>
      <c r="D2019">
        <v>2</v>
      </c>
      <c r="F2019" s="19">
        <v>109.66</v>
      </c>
      <c r="G2019">
        <v>2</v>
      </c>
      <c r="H2019">
        <v>0</v>
      </c>
      <c r="I2019" s="11">
        <f t="shared" si="32"/>
        <v>1</v>
      </c>
    </row>
    <row r="2020" spans="1:9" x14ac:dyDescent="0.2">
      <c r="A2020" s="15">
        <v>109.67</v>
      </c>
      <c r="C2020">
        <v>1</v>
      </c>
      <c r="D2020">
        <v>1</v>
      </c>
      <c r="F2020" s="19">
        <v>109.67</v>
      </c>
      <c r="G2020">
        <v>0</v>
      </c>
      <c r="H2020">
        <v>1</v>
      </c>
      <c r="I2020" s="11">
        <f t="shared" si="32"/>
        <v>0</v>
      </c>
    </row>
    <row r="2021" spans="1:9" x14ac:dyDescent="0.2">
      <c r="A2021" s="15">
        <v>109.68</v>
      </c>
      <c r="C2021">
        <v>1</v>
      </c>
      <c r="D2021">
        <v>1</v>
      </c>
      <c r="F2021" s="19">
        <v>109.68</v>
      </c>
      <c r="G2021">
        <v>0</v>
      </c>
      <c r="H2021">
        <v>1</v>
      </c>
      <c r="I2021" s="11">
        <f t="shared" si="32"/>
        <v>0</v>
      </c>
    </row>
    <row r="2022" spans="1:9" x14ac:dyDescent="0.2">
      <c r="A2022" s="15">
        <v>109.7</v>
      </c>
      <c r="C2022">
        <v>1</v>
      </c>
      <c r="D2022">
        <v>1</v>
      </c>
      <c r="F2022" s="19">
        <v>109.7</v>
      </c>
      <c r="G2022">
        <v>0</v>
      </c>
      <c r="H2022">
        <v>1</v>
      </c>
      <c r="I2022" s="11">
        <f t="shared" si="32"/>
        <v>0</v>
      </c>
    </row>
    <row r="2023" spans="1:9" x14ac:dyDescent="0.2">
      <c r="A2023" s="15">
        <v>109.73</v>
      </c>
      <c r="C2023">
        <v>1</v>
      </c>
      <c r="D2023">
        <v>1</v>
      </c>
      <c r="F2023" s="19">
        <v>109.73</v>
      </c>
      <c r="G2023">
        <v>0</v>
      </c>
      <c r="H2023">
        <v>1</v>
      </c>
      <c r="I2023" s="11">
        <f t="shared" si="32"/>
        <v>0</v>
      </c>
    </row>
    <row r="2024" spans="1:9" x14ac:dyDescent="0.2">
      <c r="A2024" s="15">
        <v>109.75</v>
      </c>
      <c r="C2024">
        <v>3</v>
      </c>
      <c r="D2024">
        <v>3</v>
      </c>
      <c r="F2024" s="19">
        <v>109.75</v>
      </c>
      <c r="G2024">
        <v>0</v>
      </c>
      <c r="H2024">
        <v>3</v>
      </c>
      <c r="I2024" s="11">
        <f t="shared" si="32"/>
        <v>0</v>
      </c>
    </row>
    <row r="2025" spans="1:9" x14ac:dyDescent="0.2">
      <c r="A2025" s="15">
        <v>109.77</v>
      </c>
      <c r="B2025">
        <v>1</v>
      </c>
      <c r="D2025">
        <v>1</v>
      </c>
      <c r="F2025" s="19">
        <v>109.77</v>
      </c>
      <c r="G2025">
        <v>1</v>
      </c>
      <c r="H2025">
        <v>0</v>
      </c>
      <c r="I2025" s="11">
        <f t="shared" si="32"/>
        <v>1</v>
      </c>
    </row>
    <row r="2026" spans="1:9" x14ac:dyDescent="0.2">
      <c r="A2026" s="15">
        <v>109.8</v>
      </c>
      <c r="B2026">
        <v>54</v>
      </c>
      <c r="C2026">
        <v>58</v>
      </c>
      <c r="D2026">
        <v>112</v>
      </c>
      <c r="F2026" s="19">
        <v>109.8</v>
      </c>
      <c r="G2026">
        <v>54</v>
      </c>
      <c r="H2026">
        <v>58</v>
      </c>
      <c r="I2026" s="11">
        <f t="shared" si="32"/>
        <v>0.48214285714285715</v>
      </c>
    </row>
    <row r="2027" spans="1:9" x14ac:dyDescent="0.2">
      <c r="A2027" s="15">
        <v>109.81</v>
      </c>
      <c r="C2027">
        <v>3</v>
      </c>
      <c r="D2027">
        <v>3</v>
      </c>
      <c r="F2027" s="19">
        <v>109.81</v>
      </c>
      <c r="G2027">
        <v>0</v>
      </c>
      <c r="H2027">
        <v>3</v>
      </c>
      <c r="I2027" s="11">
        <f t="shared" si="32"/>
        <v>0</v>
      </c>
    </row>
    <row r="2028" spans="1:9" x14ac:dyDescent="0.2">
      <c r="A2028" s="15">
        <v>109.83</v>
      </c>
      <c r="C2028">
        <v>4</v>
      </c>
      <c r="D2028">
        <v>4</v>
      </c>
      <c r="F2028" s="19">
        <v>109.83</v>
      </c>
      <c r="G2028">
        <v>0</v>
      </c>
      <c r="H2028">
        <v>4</v>
      </c>
      <c r="I2028" s="11">
        <f t="shared" si="32"/>
        <v>0</v>
      </c>
    </row>
    <row r="2029" spans="1:9" x14ac:dyDescent="0.2">
      <c r="A2029" s="15">
        <v>109.85</v>
      </c>
      <c r="C2029">
        <v>2</v>
      </c>
      <c r="D2029">
        <v>2</v>
      </c>
      <c r="F2029" s="19">
        <v>109.85</v>
      </c>
      <c r="G2029">
        <v>0</v>
      </c>
      <c r="H2029">
        <v>2</v>
      </c>
      <c r="I2029" s="11">
        <f t="shared" si="32"/>
        <v>0</v>
      </c>
    </row>
    <row r="2030" spans="1:9" x14ac:dyDescent="0.2">
      <c r="A2030" s="15">
        <v>109.86</v>
      </c>
      <c r="B2030">
        <v>1</v>
      </c>
      <c r="D2030">
        <v>1</v>
      </c>
      <c r="F2030" s="19">
        <v>109.86</v>
      </c>
      <c r="G2030">
        <v>1</v>
      </c>
      <c r="H2030">
        <v>0</v>
      </c>
      <c r="I2030" s="11">
        <f t="shared" si="32"/>
        <v>1</v>
      </c>
    </row>
    <row r="2031" spans="1:9" x14ac:dyDescent="0.2">
      <c r="A2031" s="15">
        <v>109.87</v>
      </c>
      <c r="C2031">
        <v>2</v>
      </c>
      <c r="D2031">
        <v>2</v>
      </c>
      <c r="F2031" s="19">
        <v>109.87</v>
      </c>
      <c r="G2031">
        <v>0</v>
      </c>
      <c r="H2031">
        <v>2</v>
      </c>
      <c r="I2031" s="11">
        <f t="shared" si="32"/>
        <v>0</v>
      </c>
    </row>
    <row r="2032" spans="1:9" x14ac:dyDescent="0.2">
      <c r="A2032" s="15">
        <v>109.9</v>
      </c>
      <c r="C2032">
        <v>1</v>
      </c>
      <c r="D2032">
        <v>1</v>
      </c>
      <c r="F2032" s="19">
        <v>109.9</v>
      </c>
      <c r="G2032">
        <v>0</v>
      </c>
      <c r="H2032">
        <v>1</v>
      </c>
      <c r="I2032" s="11">
        <f t="shared" si="32"/>
        <v>0</v>
      </c>
    </row>
    <row r="2033" spans="1:9" x14ac:dyDescent="0.2">
      <c r="A2033" s="15">
        <v>109.93</v>
      </c>
      <c r="C2033">
        <v>1</v>
      </c>
      <c r="D2033">
        <v>1</v>
      </c>
      <c r="F2033" s="19">
        <v>109.93</v>
      </c>
      <c r="G2033">
        <v>0</v>
      </c>
      <c r="H2033">
        <v>1</v>
      </c>
      <c r="I2033" s="11">
        <f t="shared" si="32"/>
        <v>0</v>
      </c>
    </row>
    <row r="2034" spans="1:9" x14ac:dyDescent="0.2">
      <c r="A2034" s="15">
        <v>109.98</v>
      </c>
      <c r="C2034">
        <v>1</v>
      </c>
      <c r="D2034">
        <v>1</v>
      </c>
      <c r="F2034" s="19">
        <v>109.98</v>
      </c>
      <c r="G2034">
        <v>0</v>
      </c>
      <c r="H2034">
        <v>1</v>
      </c>
      <c r="I2034" s="11">
        <f t="shared" si="32"/>
        <v>0</v>
      </c>
    </row>
    <row r="2035" spans="1:9" x14ac:dyDescent="0.2">
      <c r="A2035" s="15">
        <v>110</v>
      </c>
      <c r="B2035">
        <v>363</v>
      </c>
      <c r="C2035">
        <v>197</v>
      </c>
      <c r="D2035">
        <v>560</v>
      </c>
      <c r="F2035" s="19">
        <v>110</v>
      </c>
      <c r="G2035">
        <v>363</v>
      </c>
      <c r="H2035">
        <v>197</v>
      </c>
      <c r="I2035" s="11">
        <f t="shared" si="32"/>
        <v>0.64821428571428574</v>
      </c>
    </row>
    <row r="2036" spans="1:9" x14ac:dyDescent="0.2">
      <c r="A2036" s="15">
        <v>110.08</v>
      </c>
      <c r="B2036">
        <v>2</v>
      </c>
      <c r="C2036">
        <v>7</v>
      </c>
      <c r="D2036">
        <v>9</v>
      </c>
      <c r="F2036" s="19">
        <v>110.08</v>
      </c>
      <c r="G2036">
        <v>2</v>
      </c>
      <c r="H2036">
        <v>7</v>
      </c>
      <c r="I2036" s="11">
        <f t="shared" si="32"/>
        <v>0.22222222222222221</v>
      </c>
    </row>
    <row r="2037" spans="1:9" x14ac:dyDescent="0.2">
      <c r="A2037" s="15">
        <v>110.09</v>
      </c>
      <c r="C2037">
        <v>1</v>
      </c>
      <c r="D2037">
        <v>1</v>
      </c>
      <c r="F2037" s="19">
        <v>110.09</v>
      </c>
      <c r="G2037">
        <v>0</v>
      </c>
      <c r="H2037">
        <v>1</v>
      </c>
      <c r="I2037" s="11">
        <f t="shared" si="32"/>
        <v>0</v>
      </c>
    </row>
    <row r="2038" spans="1:9" x14ac:dyDescent="0.2">
      <c r="A2038" s="15">
        <v>110.1</v>
      </c>
      <c r="C2038">
        <v>4</v>
      </c>
      <c r="D2038">
        <v>4</v>
      </c>
      <c r="F2038" s="19">
        <v>110.1</v>
      </c>
      <c r="G2038">
        <v>0</v>
      </c>
      <c r="H2038">
        <v>4</v>
      </c>
      <c r="I2038" s="11">
        <f t="shared" si="32"/>
        <v>0</v>
      </c>
    </row>
    <row r="2039" spans="1:9" x14ac:dyDescent="0.2">
      <c r="A2039" s="15">
        <v>110.11</v>
      </c>
      <c r="C2039">
        <v>4</v>
      </c>
      <c r="D2039">
        <v>4</v>
      </c>
      <c r="F2039" s="19">
        <v>110.11</v>
      </c>
      <c r="G2039">
        <v>0</v>
      </c>
      <c r="H2039">
        <v>4</v>
      </c>
      <c r="I2039" s="11">
        <f t="shared" si="32"/>
        <v>0</v>
      </c>
    </row>
    <row r="2040" spans="1:9" x14ac:dyDescent="0.2">
      <c r="A2040" s="15">
        <v>110.12</v>
      </c>
      <c r="C2040">
        <v>1</v>
      </c>
      <c r="D2040">
        <v>1</v>
      </c>
      <c r="F2040" s="19">
        <v>110.12</v>
      </c>
      <c r="G2040">
        <v>0</v>
      </c>
      <c r="H2040">
        <v>1</v>
      </c>
      <c r="I2040" s="11">
        <f t="shared" si="32"/>
        <v>0</v>
      </c>
    </row>
    <row r="2041" spans="1:9" x14ac:dyDescent="0.2">
      <c r="A2041" s="15">
        <v>110.13</v>
      </c>
      <c r="C2041">
        <v>2</v>
      </c>
      <c r="D2041">
        <v>2</v>
      </c>
      <c r="F2041" s="19">
        <v>110.13</v>
      </c>
      <c r="G2041">
        <v>0</v>
      </c>
      <c r="H2041">
        <v>2</v>
      </c>
      <c r="I2041" s="11">
        <f t="shared" si="32"/>
        <v>0</v>
      </c>
    </row>
    <row r="2042" spans="1:9" x14ac:dyDescent="0.2">
      <c r="A2042" s="15">
        <v>110.15</v>
      </c>
      <c r="C2042">
        <v>2</v>
      </c>
      <c r="D2042">
        <v>2</v>
      </c>
      <c r="F2042" s="19">
        <v>110.15</v>
      </c>
      <c r="G2042">
        <v>0</v>
      </c>
      <c r="H2042">
        <v>2</v>
      </c>
      <c r="I2042" s="11">
        <f t="shared" si="32"/>
        <v>0</v>
      </c>
    </row>
    <row r="2043" spans="1:9" x14ac:dyDescent="0.2">
      <c r="A2043" s="15">
        <v>110.16</v>
      </c>
      <c r="B2043">
        <v>1</v>
      </c>
      <c r="C2043">
        <v>2</v>
      </c>
      <c r="D2043">
        <v>3</v>
      </c>
      <c r="F2043" s="19">
        <v>110.16</v>
      </c>
      <c r="G2043">
        <v>1</v>
      </c>
      <c r="H2043">
        <v>2</v>
      </c>
      <c r="I2043" s="11">
        <f t="shared" si="32"/>
        <v>0.33333333333333331</v>
      </c>
    </row>
    <row r="2044" spans="1:9" x14ac:dyDescent="0.2">
      <c r="A2044" s="15">
        <v>110.17</v>
      </c>
      <c r="C2044">
        <v>1</v>
      </c>
      <c r="D2044">
        <v>1</v>
      </c>
      <c r="F2044" s="19">
        <v>110.17</v>
      </c>
      <c r="G2044">
        <v>0</v>
      </c>
      <c r="H2044">
        <v>1</v>
      </c>
      <c r="I2044" s="11">
        <f t="shared" si="32"/>
        <v>0</v>
      </c>
    </row>
    <row r="2045" spans="1:9" x14ac:dyDescent="0.2">
      <c r="A2045" s="15">
        <v>110.19</v>
      </c>
      <c r="C2045">
        <v>2</v>
      </c>
      <c r="D2045">
        <v>2</v>
      </c>
      <c r="F2045" s="19">
        <v>110.19</v>
      </c>
      <c r="G2045">
        <v>0</v>
      </c>
      <c r="H2045">
        <v>2</v>
      </c>
      <c r="I2045" s="11">
        <f t="shared" si="32"/>
        <v>0</v>
      </c>
    </row>
    <row r="2046" spans="1:9" x14ac:dyDescent="0.2">
      <c r="A2046" s="15">
        <v>110.2</v>
      </c>
      <c r="C2046">
        <v>1</v>
      </c>
      <c r="D2046">
        <v>1</v>
      </c>
      <c r="F2046" s="19">
        <v>110.2</v>
      </c>
      <c r="G2046">
        <v>0</v>
      </c>
      <c r="H2046">
        <v>1</v>
      </c>
      <c r="I2046" s="11">
        <f t="shared" si="32"/>
        <v>0</v>
      </c>
    </row>
    <row r="2047" spans="1:9" x14ac:dyDescent="0.2">
      <c r="A2047" s="15">
        <v>110.21</v>
      </c>
      <c r="C2047">
        <v>1</v>
      </c>
      <c r="D2047">
        <v>1</v>
      </c>
      <c r="F2047" s="19">
        <v>110.21</v>
      </c>
      <c r="G2047">
        <v>0</v>
      </c>
      <c r="H2047">
        <v>1</v>
      </c>
      <c r="I2047" s="11">
        <f t="shared" si="32"/>
        <v>0</v>
      </c>
    </row>
    <row r="2048" spans="1:9" x14ac:dyDescent="0.2">
      <c r="A2048" s="15">
        <v>110.22</v>
      </c>
      <c r="B2048">
        <v>1</v>
      </c>
      <c r="D2048">
        <v>1</v>
      </c>
      <c r="F2048" s="19">
        <v>110.22</v>
      </c>
      <c r="G2048">
        <v>1</v>
      </c>
      <c r="H2048">
        <v>0</v>
      </c>
      <c r="I2048" s="11">
        <f t="shared" si="32"/>
        <v>1</v>
      </c>
    </row>
    <row r="2049" spans="1:9" x14ac:dyDescent="0.2">
      <c r="A2049" s="15">
        <v>110.24</v>
      </c>
      <c r="C2049">
        <v>1</v>
      </c>
      <c r="D2049">
        <v>1</v>
      </c>
      <c r="F2049" s="19">
        <v>110.24</v>
      </c>
      <c r="G2049">
        <v>0</v>
      </c>
      <c r="H2049">
        <v>1</v>
      </c>
      <c r="I2049" s="11">
        <f t="shared" si="32"/>
        <v>0</v>
      </c>
    </row>
    <row r="2050" spans="1:9" x14ac:dyDescent="0.2">
      <c r="A2050" s="15">
        <v>110.3</v>
      </c>
      <c r="B2050">
        <v>1</v>
      </c>
      <c r="D2050">
        <v>1</v>
      </c>
      <c r="F2050" s="19">
        <v>110.3</v>
      </c>
      <c r="G2050">
        <v>1</v>
      </c>
      <c r="H2050">
        <v>0</v>
      </c>
      <c r="I2050" s="11">
        <f t="shared" si="32"/>
        <v>1</v>
      </c>
    </row>
    <row r="2051" spans="1:9" x14ac:dyDescent="0.2">
      <c r="A2051" s="15">
        <v>110.31</v>
      </c>
      <c r="C2051">
        <v>1</v>
      </c>
      <c r="D2051">
        <v>1</v>
      </c>
      <c r="F2051" s="19">
        <v>110.31</v>
      </c>
      <c r="G2051">
        <v>0</v>
      </c>
      <c r="H2051">
        <v>1</v>
      </c>
      <c r="I2051" s="11">
        <f t="shared" si="32"/>
        <v>0</v>
      </c>
    </row>
    <row r="2052" spans="1:9" x14ac:dyDescent="0.2">
      <c r="A2052" s="15">
        <v>110.33</v>
      </c>
      <c r="B2052">
        <v>1</v>
      </c>
      <c r="D2052">
        <v>1</v>
      </c>
      <c r="F2052" s="19">
        <v>110.33</v>
      </c>
      <c r="G2052">
        <v>1</v>
      </c>
      <c r="H2052">
        <v>0</v>
      </c>
      <c r="I2052" s="11">
        <f t="shared" ref="I2052:I2115" si="33">G2052/(G2052+H2052)</f>
        <v>1</v>
      </c>
    </row>
    <row r="2053" spans="1:9" x14ac:dyDescent="0.2">
      <c r="A2053" s="15">
        <v>110.34</v>
      </c>
      <c r="B2053">
        <v>1</v>
      </c>
      <c r="D2053">
        <v>1</v>
      </c>
      <c r="F2053" s="19">
        <v>110.34</v>
      </c>
      <c r="G2053">
        <v>1</v>
      </c>
      <c r="H2053">
        <v>0</v>
      </c>
      <c r="I2053" s="11">
        <f t="shared" si="33"/>
        <v>1</v>
      </c>
    </row>
    <row r="2054" spans="1:9" x14ac:dyDescent="0.2">
      <c r="A2054" s="15">
        <v>110.36</v>
      </c>
      <c r="C2054">
        <v>2</v>
      </c>
      <c r="D2054">
        <v>2</v>
      </c>
      <c r="F2054" s="19">
        <v>110.36</v>
      </c>
      <c r="G2054">
        <v>0</v>
      </c>
      <c r="H2054">
        <v>2</v>
      </c>
      <c r="I2054" s="11">
        <f t="shared" si="33"/>
        <v>0</v>
      </c>
    </row>
    <row r="2055" spans="1:9" x14ac:dyDescent="0.2">
      <c r="A2055" s="15">
        <v>110.37</v>
      </c>
      <c r="B2055">
        <v>1</v>
      </c>
      <c r="D2055">
        <v>1</v>
      </c>
      <c r="F2055" s="19">
        <v>110.37</v>
      </c>
      <c r="G2055">
        <v>1</v>
      </c>
      <c r="H2055">
        <v>0</v>
      </c>
      <c r="I2055" s="11">
        <f t="shared" si="33"/>
        <v>1</v>
      </c>
    </row>
    <row r="2056" spans="1:9" x14ac:dyDescent="0.2">
      <c r="A2056" s="15">
        <v>110.4</v>
      </c>
      <c r="B2056">
        <v>1</v>
      </c>
      <c r="C2056">
        <v>2</v>
      </c>
      <c r="D2056">
        <v>3</v>
      </c>
      <c r="F2056" s="19">
        <v>110.4</v>
      </c>
      <c r="G2056">
        <v>1</v>
      </c>
      <c r="H2056">
        <v>2</v>
      </c>
      <c r="I2056" s="11">
        <f t="shared" si="33"/>
        <v>0.33333333333333331</v>
      </c>
    </row>
    <row r="2057" spans="1:9" x14ac:dyDescent="0.2">
      <c r="A2057" s="15">
        <v>110.43</v>
      </c>
      <c r="C2057">
        <v>1</v>
      </c>
      <c r="D2057">
        <v>1</v>
      </c>
      <c r="F2057" s="19">
        <v>110.43</v>
      </c>
      <c r="G2057">
        <v>0</v>
      </c>
      <c r="H2057">
        <v>1</v>
      </c>
      <c r="I2057" s="11">
        <f t="shared" si="33"/>
        <v>0</v>
      </c>
    </row>
    <row r="2058" spans="1:9" x14ac:dyDescent="0.2">
      <c r="A2058" s="15">
        <v>110.46</v>
      </c>
      <c r="C2058">
        <v>5</v>
      </c>
      <c r="D2058">
        <v>5</v>
      </c>
      <c r="F2058" s="19">
        <v>110.46</v>
      </c>
      <c r="G2058">
        <v>0</v>
      </c>
      <c r="H2058">
        <v>5</v>
      </c>
      <c r="I2058" s="11">
        <f t="shared" si="33"/>
        <v>0</v>
      </c>
    </row>
    <row r="2059" spans="1:9" x14ac:dyDescent="0.2">
      <c r="A2059" s="15">
        <v>110.5</v>
      </c>
      <c r="B2059">
        <v>4</v>
      </c>
      <c r="C2059">
        <v>14</v>
      </c>
      <c r="D2059">
        <v>18</v>
      </c>
      <c r="F2059" s="19">
        <v>110.5</v>
      </c>
      <c r="G2059">
        <v>4</v>
      </c>
      <c r="H2059">
        <v>14</v>
      </c>
      <c r="I2059" s="11">
        <f t="shared" si="33"/>
        <v>0.22222222222222221</v>
      </c>
    </row>
    <row r="2060" spans="1:9" x14ac:dyDescent="0.2">
      <c r="A2060" s="15">
        <v>110.53</v>
      </c>
      <c r="B2060">
        <v>1</v>
      </c>
      <c r="D2060">
        <v>1</v>
      </c>
      <c r="F2060" s="19">
        <v>110.53</v>
      </c>
      <c r="G2060">
        <v>1</v>
      </c>
      <c r="H2060">
        <v>0</v>
      </c>
      <c r="I2060" s="11">
        <f t="shared" si="33"/>
        <v>1</v>
      </c>
    </row>
    <row r="2061" spans="1:9" x14ac:dyDescent="0.2">
      <c r="A2061" s="15">
        <v>110.58</v>
      </c>
      <c r="B2061">
        <v>1</v>
      </c>
      <c r="D2061">
        <v>1</v>
      </c>
      <c r="F2061" s="19">
        <v>110.58</v>
      </c>
      <c r="G2061">
        <v>1</v>
      </c>
      <c r="H2061">
        <v>0</v>
      </c>
      <c r="I2061" s="11">
        <f t="shared" si="33"/>
        <v>1</v>
      </c>
    </row>
    <row r="2062" spans="1:9" x14ac:dyDescent="0.2">
      <c r="A2062" s="15">
        <v>110.59</v>
      </c>
      <c r="B2062">
        <v>2</v>
      </c>
      <c r="D2062">
        <v>2</v>
      </c>
      <c r="F2062" s="19">
        <v>110.59</v>
      </c>
      <c r="G2062">
        <v>2</v>
      </c>
      <c r="H2062">
        <v>0</v>
      </c>
      <c r="I2062" s="11">
        <f t="shared" si="33"/>
        <v>1</v>
      </c>
    </row>
    <row r="2063" spans="1:9" x14ac:dyDescent="0.2">
      <c r="A2063" s="15">
        <v>110.6</v>
      </c>
      <c r="C2063">
        <v>1</v>
      </c>
      <c r="D2063">
        <v>1</v>
      </c>
      <c r="F2063" s="19">
        <v>110.6</v>
      </c>
      <c r="G2063">
        <v>0</v>
      </c>
      <c r="H2063">
        <v>1</v>
      </c>
      <c r="I2063" s="11">
        <f t="shared" si="33"/>
        <v>0</v>
      </c>
    </row>
    <row r="2064" spans="1:9" x14ac:dyDescent="0.2">
      <c r="A2064" s="15">
        <v>110.65</v>
      </c>
      <c r="B2064">
        <v>1</v>
      </c>
      <c r="C2064">
        <v>1</v>
      </c>
      <c r="D2064">
        <v>2</v>
      </c>
      <c r="F2064" s="19">
        <v>110.65</v>
      </c>
      <c r="G2064">
        <v>1</v>
      </c>
      <c r="H2064">
        <v>1</v>
      </c>
      <c r="I2064" s="11">
        <f t="shared" si="33"/>
        <v>0.5</v>
      </c>
    </row>
    <row r="2065" spans="1:9" x14ac:dyDescent="0.2">
      <c r="A2065" s="15">
        <v>110.7</v>
      </c>
      <c r="B2065">
        <v>3</v>
      </c>
      <c r="C2065">
        <v>17</v>
      </c>
      <c r="D2065">
        <v>20</v>
      </c>
      <c r="F2065" s="19">
        <v>110.7</v>
      </c>
      <c r="G2065">
        <v>3</v>
      </c>
      <c r="H2065">
        <v>17</v>
      </c>
      <c r="I2065" s="11">
        <f t="shared" si="33"/>
        <v>0.15</v>
      </c>
    </row>
    <row r="2066" spans="1:9" x14ac:dyDescent="0.2">
      <c r="A2066" s="15">
        <v>110.71</v>
      </c>
      <c r="C2066">
        <v>3</v>
      </c>
      <c r="D2066">
        <v>3</v>
      </c>
      <c r="F2066" s="19">
        <v>110.71</v>
      </c>
      <c r="G2066">
        <v>0</v>
      </c>
      <c r="H2066">
        <v>3</v>
      </c>
      <c r="I2066" s="11">
        <f t="shared" si="33"/>
        <v>0</v>
      </c>
    </row>
    <row r="2067" spans="1:9" x14ac:dyDescent="0.2">
      <c r="A2067" s="15">
        <v>110.75</v>
      </c>
      <c r="B2067">
        <v>1</v>
      </c>
      <c r="C2067">
        <v>8</v>
      </c>
      <c r="D2067">
        <v>9</v>
      </c>
      <c r="F2067" s="19">
        <v>110.75</v>
      </c>
      <c r="G2067">
        <v>1</v>
      </c>
      <c r="H2067">
        <v>8</v>
      </c>
      <c r="I2067" s="11">
        <f t="shared" si="33"/>
        <v>0.1111111111111111</v>
      </c>
    </row>
    <row r="2068" spans="1:9" x14ac:dyDescent="0.2">
      <c r="A2068" s="15">
        <v>110.77</v>
      </c>
      <c r="B2068">
        <v>1</v>
      </c>
      <c r="C2068">
        <v>1</v>
      </c>
      <c r="D2068">
        <v>2</v>
      </c>
      <c r="F2068" s="19">
        <v>110.77</v>
      </c>
      <c r="G2068">
        <v>1</v>
      </c>
      <c r="H2068">
        <v>1</v>
      </c>
      <c r="I2068" s="11">
        <f t="shared" si="33"/>
        <v>0.5</v>
      </c>
    </row>
    <row r="2069" spans="1:9" x14ac:dyDescent="0.2">
      <c r="A2069" s="15">
        <v>110.78</v>
      </c>
      <c r="B2069">
        <v>1</v>
      </c>
      <c r="C2069">
        <v>2</v>
      </c>
      <c r="D2069">
        <v>3</v>
      </c>
      <c r="F2069" s="19">
        <v>110.78</v>
      </c>
      <c r="G2069">
        <v>1</v>
      </c>
      <c r="H2069">
        <v>2</v>
      </c>
      <c r="I2069" s="11">
        <f t="shared" si="33"/>
        <v>0.33333333333333331</v>
      </c>
    </row>
    <row r="2070" spans="1:9" x14ac:dyDescent="0.2">
      <c r="A2070" s="15">
        <v>110.8</v>
      </c>
      <c r="B2070">
        <v>3</v>
      </c>
      <c r="C2070">
        <v>10</v>
      </c>
      <c r="D2070">
        <v>13</v>
      </c>
      <c r="F2070" s="19">
        <v>110.8</v>
      </c>
      <c r="G2070">
        <v>3</v>
      </c>
      <c r="H2070">
        <v>10</v>
      </c>
      <c r="I2070" s="11">
        <f t="shared" si="33"/>
        <v>0.23076923076923078</v>
      </c>
    </row>
    <row r="2071" spans="1:9" x14ac:dyDescent="0.2">
      <c r="A2071" s="15">
        <v>110.84</v>
      </c>
      <c r="B2071">
        <v>1</v>
      </c>
      <c r="C2071">
        <v>2</v>
      </c>
      <c r="D2071">
        <v>3</v>
      </c>
      <c r="F2071" s="19">
        <v>110.84</v>
      </c>
      <c r="G2071">
        <v>1</v>
      </c>
      <c r="H2071">
        <v>2</v>
      </c>
      <c r="I2071" s="11">
        <f t="shared" si="33"/>
        <v>0.33333333333333331</v>
      </c>
    </row>
    <row r="2072" spans="1:9" x14ac:dyDescent="0.2">
      <c r="A2072" s="15">
        <v>110.88</v>
      </c>
      <c r="C2072">
        <v>1</v>
      </c>
      <c r="D2072">
        <v>1</v>
      </c>
      <c r="F2072" s="19">
        <v>110.88</v>
      </c>
      <c r="G2072">
        <v>0</v>
      </c>
      <c r="H2072">
        <v>1</v>
      </c>
      <c r="I2072" s="11">
        <f t="shared" si="33"/>
        <v>0</v>
      </c>
    </row>
    <row r="2073" spans="1:9" x14ac:dyDescent="0.2">
      <c r="A2073" s="15">
        <v>110.9</v>
      </c>
      <c r="B2073">
        <v>1</v>
      </c>
      <c r="D2073">
        <v>1</v>
      </c>
      <c r="F2073" s="19">
        <v>110.9</v>
      </c>
      <c r="G2073">
        <v>1</v>
      </c>
      <c r="H2073">
        <v>0</v>
      </c>
      <c r="I2073" s="11">
        <f t="shared" si="33"/>
        <v>1</v>
      </c>
    </row>
    <row r="2074" spans="1:9" x14ac:dyDescent="0.2">
      <c r="A2074" s="15">
        <v>110.93</v>
      </c>
      <c r="C2074">
        <v>1</v>
      </c>
      <c r="D2074">
        <v>1</v>
      </c>
      <c r="F2074" s="19">
        <v>110.93</v>
      </c>
      <c r="G2074">
        <v>0</v>
      </c>
      <c r="H2074">
        <v>1</v>
      </c>
      <c r="I2074" s="11">
        <f t="shared" si="33"/>
        <v>0</v>
      </c>
    </row>
    <row r="2075" spans="1:9" x14ac:dyDescent="0.2">
      <c r="A2075" s="15">
        <v>110.97</v>
      </c>
      <c r="B2075">
        <v>2</v>
      </c>
      <c r="C2075">
        <v>1</v>
      </c>
      <c r="D2075">
        <v>3</v>
      </c>
      <c r="F2075" s="19">
        <v>110.97</v>
      </c>
      <c r="G2075">
        <v>2</v>
      </c>
      <c r="H2075">
        <v>1</v>
      </c>
      <c r="I2075" s="11">
        <f t="shared" si="33"/>
        <v>0.66666666666666663</v>
      </c>
    </row>
    <row r="2076" spans="1:9" x14ac:dyDescent="0.2">
      <c r="A2076" s="15">
        <v>110.99</v>
      </c>
      <c r="B2076">
        <v>2</v>
      </c>
      <c r="D2076">
        <v>2</v>
      </c>
      <c r="F2076" s="19">
        <v>110.99</v>
      </c>
      <c r="G2076">
        <v>2</v>
      </c>
      <c r="H2076">
        <v>0</v>
      </c>
      <c r="I2076" s="11">
        <f t="shared" si="33"/>
        <v>1</v>
      </c>
    </row>
    <row r="2077" spans="1:9" x14ac:dyDescent="0.2">
      <c r="A2077" s="15">
        <v>111</v>
      </c>
      <c r="B2077">
        <v>18</v>
      </c>
      <c r="C2077">
        <v>52</v>
      </c>
      <c r="D2077">
        <v>70</v>
      </c>
      <c r="F2077" s="19">
        <v>111</v>
      </c>
      <c r="G2077">
        <v>18</v>
      </c>
      <c r="H2077">
        <v>52</v>
      </c>
      <c r="I2077" s="11">
        <f t="shared" si="33"/>
        <v>0.25714285714285712</v>
      </c>
    </row>
    <row r="2078" spans="1:9" x14ac:dyDescent="0.2">
      <c r="A2078" s="15">
        <v>111.11</v>
      </c>
      <c r="B2078">
        <v>1</v>
      </c>
      <c r="C2078">
        <v>1</v>
      </c>
      <c r="D2078">
        <v>2</v>
      </c>
      <c r="F2078" s="19">
        <v>111.11</v>
      </c>
      <c r="G2078">
        <v>1</v>
      </c>
      <c r="H2078">
        <v>1</v>
      </c>
      <c r="I2078" s="11">
        <f t="shared" si="33"/>
        <v>0.5</v>
      </c>
    </row>
    <row r="2079" spans="1:9" x14ac:dyDescent="0.2">
      <c r="A2079" s="15">
        <v>111.14</v>
      </c>
      <c r="B2079">
        <v>1</v>
      </c>
      <c r="D2079">
        <v>1</v>
      </c>
      <c r="F2079" s="19">
        <v>111.14</v>
      </c>
      <c r="G2079">
        <v>1</v>
      </c>
      <c r="H2079">
        <v>0</v>
      </c>
      <c r="I2079" s="11">
        <f t="shared" si="33"/>
        <v>1</v>
      </c>
    </row>
    <row r="2080" spans="1:9" x14ac:dyDescent="0.2">
      <c r="A2080" s="15">
        <v>111.15</v>
      </c>
      <c r="B2080">
        <v>1</v>
      </c>
      <c r="C2080">
        <v>1</v>
      </c>
      <c r="D2080">
        <v>2</v>
      </c>
      <c r="F2080" s="19">
        <v>111.15</v>
      </c>
      <c r="G2080">
        <v>1</v>
      </c>
      <c r="H2080">
        <v>1</v>
      </c>
      <c r="I2080" s="11">
        <f t="shared" si="33"/>
        <v>0.5</v>
      </c>
    </row>
    <row r="2081" spans="1:9" x14ac:dyDescent="0.2">
      <c r="A2081" s="15">
        <v>111.19</v>
      </c>
      <c r="C2081">
        <v>1</v>
      </c>
      <c r="D2081">
        <v>1</v>
      </c>
      <c r="F2081" s="19">
        <v>111.19</v>
      </c>
      <c r="G2081">
        <v>0</v>
      </c>
      <c r="H2081">
        <v>1</v>
      </c>
      <c r="I2081" s="11">
        <f t="shared" si="33"/>
        <v>0</v>
      </c>
    </row>
    <row r="2082" spans="1:9" x14ac:dyDescent="0.2">
      <c r="A2082" s="15">
        <v>111.2</v>
      </c>
      <c r="B2082">
        <v>1</v>
      </c>
      <c r="C2082">
        <v>4</v>
      </c>
      <c r="D2082">
        <v>5</v>
      </c>
      <c r="F2082" s="19">
        <v>111.2</v>
      </c>
      <c r="G2082">
        <v>1</v>
      </c>
      <c r="H2082">
        <v>4</v>
      </c>
      <c r="I2082" s="11">
        <f t="shared" si="33"/>
        <v>0.2</v>
      </c>
    </row>
    <row r="2083" spans="1:9" x14ac:dyDescent="0.2">
      <c r="A2083" s="15">
        <v>111.25</v>
      </c>
      <c r="B2083">
        <v>1</v>
      </c>
      <c r="D2083">
        <v>1</v>
      </c>
      <c r="F2083" s="19">
        <v>111.25</v>
      </c>
      <c r="G2083">
        <v>1</v>
      </c>
      <c r="H2083">
        <v>0</v>
      </c>
      <c r="I2083" s="11">
        <f t="shared" si="33"/>
        <v>1</v>
      </c>
    </row>
    <row r="2084" spans="1:9" x14ac:dyDescent="0.2">
      <c r="A2084" s="15">
        <v>111.3</v>
      </c>
      <c r="B2084">
        <v>4</v>
      </c>
      <c r="C2084">
        <v>6</v>
      </c>
      <c r="D2084">
        <v>10</v>
      </c>
      <c r="F2084" s="19">
        <v>111.3</v>
      </c>
      <c r="G2084">
        <v>4</v>
      </c>
      <c r="H2084">
        <v>6</v>
      </c>
      <c r="I2084" s="11">
        <f t="shared" si="33"/>
        <v>0.4</v>
      </c>
    </row>
    <row r="2085" spans="1:9" x14ac:dyDescent="0.2">
      <c r="A2085" s="15">
        <v>111.31</v>
      </c>
      <c r="C2085">
        <v>1</v>
      </c>
      <c r="D2085">
        <v>1</v>
      </c>
      <c r="F2085" s="19">
        <v>111.31</v>
      </c>
      <c r="G2085">
        <v>0</v>
      </c>
      <c r="H2085">
        <v>1</v>
      </c>
      <c r="I2085" s="11">
        <f t="shared" si="33"/>
        <v>0</v>
      </c>
    </row>
    <row r="2086" spans="1:9" x14ac:dyDescent="0.2">
      <c r="A2086" s="15">
        <v>111.33</v>
      </c>
      <c r="C2086">
        <v>6</v>
      </c>
      <c r="D2086">
        <v>6</v>
      </c>
      <c r="F2086" s="19">
        <v>111.33</v>
      </c>
      <c r="G2086">
        <v>0</v>
      </c>
      <c r="H2086">
        <v>6</v>
      </c>
      <c r="I2086" s="11">
        <f t="shared" si="33"/>
        <v>0</v>
      </c>
    </row>
    <row r="2087" spans="1:9" x14ac:dyDescent="0.2">
      <c r="A2087" s="15">
        <v>111.35</v>
      </c>
      <c r="B2087">
        <v>11</v>
      </c>
      <c r="C2087">
        <v>13</v>
      </c>
      <c r="D2087">
        <v>24</v>
      </c>
      <c r="F2087" s="19">
        <v>111.35</v>
      </c>
      <c r="G2087">
        <v>11</v>
      </c>
      <c r="H2087">
        <v>13</v>
      </c>
      <c r="I2087" s="11">
        <f t="shared" si="33"/>
        <v>0.45833333333333331</v>
      </c>
    </row>
    <row r="2088" spans="1:9" x14ac:dyDescent="0.2">
      <c r="A2088" s="15">
        <v>111.4</v>
      </c>
      <c r="B2088">
        <v>1</v>
      </c>
      <c r="C2088">
        <v>2</v>
      </c>
      <c r="D2088">
        <v>3</v>
      </c>
      <c r="F2088" s="19">
        <v>111.4</v>
      </c>
      <c r="G2088">
        <v>1</v>
      </c>
      <c r="H2088">
        <v>2</v>
      </c>
      <c r="I2088" s="11">
        <f t="shared" si="33"/>
        <v>0.33333333333333331</v>
      </c>
    </row>
    <row r="2089" spans="1:9" x14ac:dyDescent="0.2">
      <c r="A2089" s="15">
        <v>111.42</v>
      </c>
      <c r="B2089">
        <v>1</v>
      </c>
      <c r="C2089">
        <v>1</v>
      </c>
      <c r="D2089">
        <v>2</v>
      </c>
      <c r="F2089" s="19">
        <v>111.42</v>
      </c>
      <c r="G2089">
        <v>1</v>
      </c>
      <c r="H2089">
        <v>1</v>
      </c>
      <c r="I2089" s="11">
        <f t="shared" si="33"/>
        <v>0.5</v>
      </c>
    </row>
    <row r="2090" spans="1:9" x14ac:dyDescent="0.2">
      <c r="A2090" s="15">
        <v>111.5</v>
      </c>
      <c r="B2090">
        <v>1</v>
      </c>
      <c r="C2090">
        <v>2</v>
      </c>
      <c r="D2090">
        <v>3</v>
      </c>
      <c r="F2090" s="19">
        <v>111.5</v>
      </c>
      <c r="G2090">
        <v>1</v>
      </c>
      <c r="H2090">
        <v>2</v>
      </c>
      <c r="I2090" s="11">
        <f t="shared" si="33"/>
        <v>0.33333333333333331</v>
      </c>
    </row>
    <row r="2091" spans="1:9" x14ac:dyDescent="0.2">
      <c r="A2091" s="15">
        <v>111.59</v>
      </c>
      <c r="B2091">
        <v>1</v>
      </c>
      <c r="D2091">
        <v>1</v>
      </c>
      <c r="F2091" s="19">
        <v>111.59</v>
      </c>
      <c r="G2091">
        <v>1</v>
      </c>
      <c r="H2091">
        <v>0</v>
      </c>
      <c r="I2091" s="11">
        <f t="shared" si="33"/>
        <v>1</v>
      </c>
    </row>
    <row r="2092" spans="1:9" x14ac:dyDescent="0.2">
      <c r="A2092" s="15">
        <v>111.6</v>
      </c>
      <c r="B2092">
        <v>9</v>
      </c>
      <c r="C2092">
        <v>28</v>
      </c>
      <c r="D2092">
        <v>37</v>
      </c>
      <c r="F2092" s="19">
        <v>111.6</v>
      </c>
      <c r="G2092">
        <v>9</v>
      </c>
      <c r="H2092">
        <v>28</v>
      </c>
      <c r="I2092" s="11">
        <f t="shared" si="33"/>
        <v>0.24324324324324326</v>
      </c>
    </row>
    <row r="2093" spans="1:9" x14ac:dyDescent="0.2">
      <c r="A2093" s="15">
        <v>111.65</v>
      </c>
      <c r="C2093">
        <v>5</v>
      </c>
      <c r="D2093">
        <v>5</v>
      </c>
      <c r="F2093" s="19">
        <v>111.65</v>
      </c>
      <c r="G2093">
        <v>0</v>
      </c>
      <c r="H2093">
        <v>5</v>
      </c>
      <c r="I2093" s="11">
        <f t="shared" si="33"/>
        <v>0</v>
      </c>
    </row>
    <row r="2094" spans="1:9" x14ac:dyDescent="0.2">
      <c r="A2094" s="15">
        <v>111.67</v>
      </c>
      <c r="C2094">
        <v>5</v>
      </c>
      <c r="D2094">
        <v>5</v>
      </c>
      <c r="F2094" s="19">
        <v>111.67</v>
      </c>
      <c r="G2094">
        <v>0</v>
      </c>
      <c r="H2094">
        <v>5</v>
      </c>
      <c r="I2094" s="11">
        <f t="shared" si="33"/>
        <v>0</v>
      </c>
    </row>
    <row r="2095" spans="1:9" x14ac:dyDescent="0.2">
      <c r="A2095" s="15">
        <v>111.68</v>
      </c>
      <c r="C2095">
        <v>1</v>
      </c>
      <c r="D2095">
        <v>1</v>
      </c>
      <c r="F2095" s="19">
        <v>111.68</v>
      </c>
      <c r="G2095">
        <v>0</v>
      </c>
      <c r="H2095">
        <v>1</v>
      </c>
      <c r="I2095" s="11">
        <f t="shared" si="33"/>
        <v>0</v>
      </c>
    </row>
    <row r="2096" spans="1:9" x14ac:dyDescent="0.2">
      <c r="A2096" s="15">
        <v>111.69</v>
      </c>
      <c r="C2096">
        <v>1</v>
      </c>
      <c r="D2096">
        <v>1</v>
      </c>
      <c r="F2096" s="19">
        <v>111.69</v>
      </c>
      <c r="G2096">
        <v>0</v>
      </c>
      <c r="H2096">
        <v>1</v>
      </c>
      <c r="I2096" s="11">
        <f t="shared" si="33"/>
        <v>0</v>
      </c>
    </row>
    <row r="2097" spans="1:9" x14ac:dyDescent="0.2">
      <c r="A2097" s="15">
        <v>111.7</v>
      </c>
      <c r="B2097">
        <v>1</v>
      </c>
      <c r="D2097">
        <v>1</v>
      </c>
      <c r="F2097" s="19">
        <v>111.7</v>
      </c>
      <c r="G2097">
        <v>1</v>
      </c>
      <c r="H2097">
        <v>0</v>
      </c>
      <c r="I2097" s="11">
        <f t="shared" si="33"/>
        <v>1</v>
      </c>
    </row>
    <row r="2098" spans="1:9" x14ac:dyDescent="0.2">
      <c r="A2098" s="15">
        <v>111.71</v>
      </c>
      <c r="C2098">
        <v>1</v>
      </c>
      <c r="D2098">
        <v>1</v>
      </c>
      <c r="F2098" s="19">
        <v>111.71</v>
      </c>
      <c r="G2098">
        <v>0</v>
      </c>
      <c r="H2098">
        <v>1</v>
      </c>
      <c r="I2098" s="11">
        <f t="shared" si="33"/>
        <v>0</v>
      </c>
    </row>
    <row r="2099" spans="1:9" x14ac:dyDescent="0.2">
      <c r="A2099" s="15">
        <v>111.72</v>
      </c>
      <c r="C2099">
        <v>1</v>
      </c>
      <c r="D2099">
        <v>1</v>
      </c>
      <c r="F2099" s="19">
        <v>111.72</v>
      </c>
      <c r="G2099">
        <v>0</v>
      </c>
      <c r="H2099">
        <v>1</v>
      </c>
      <c r="I2099" s="11">
        <f t="shared" si="33"/>
        <v>0</v>
      </c>
    </row>
    <row r="2100" spans="1:9" x14ac:dyDescent="0.2">
      <c r="A2100" s="15">
        <v>111.75</v>
      </c>
      <c r="B2100">
        <v>1</v>
      </c>
      <c r="C2100">
        <v>5</v>
      </c>
      <c r="D2100">
        <v>6</v>
      </c>
      <c r="F2100" s="19">
        <v>111.75</v>
      </c>
      <c r="G2100">
        <v>1</v>
      </c>
      <c r="H2100">
        <v>5</v>
      </c>
      <c r="I2100" s="11">
        <f t="shared" si="33"/>
        <v>0.16666666666666666</v>
      </c>
    </row>
    <row r="2101" spans="1:9" x14ac:dyDescent="0.2">
      <c r="A2101" s="15">
        <v>111.76</v>
      </c>
      <c r="B2101">
        <v>1</v>
      </c>
      <c r="D2101">
        <v>1</v>
      </c>
      <c r="F2101" s="19">
        <v>111.76</v>
      </c>
      <c r="G2101">
        <v>1</v>
      </c>
      <c r="H2101">
        <v>0</v>
      </c>
      <c r="I2101" s="11">
        <f t="shared" si="33"/>
        <v>1</v>
      </c>
    </row>
    <row r="2102" spans="1:9" x14ac:dyDescent="0.2">
      <c r="A2102" s="15">
        <v>111.78</v>
      </c>
      <c r="B2102">
        <v>4</v>
      </c>
      <c r="C2102">
        <v>3</v>
      </c>
      <c r="D2102">
        <v>7</v>
      </c>
      <c r="F2102" s="19">
        <v>111.78</v>
      </c>
      <c r="G2102">
        <v>4</v>
      </c>
      <c r="H2102">
        <v>3</v>
      </c>
      <c r="I2102" s="11">
        <f t="shared" si="33"/>
        <v>0.5714285714285714</v>
      </c>
    </row>
    <row r="2103" spans="1:9" x14ac:dyDescent="0.2">
      <c r="A2103" s="15">
        <v>111.8</v>
      </c>
      <c r="C2103">
        <v>2</v>
      </c>
      <c r="D2103">
        <v>2</v>
      </c>
      <c r="F2103" s="19">
        <v>111.8</v>
      </c>
      <c r="G2103">
        <v>0</v>
      </c>
      <c r="H2103">
        <v>2</v>
      </c>
      <c r="I2103" s="11">
        <f t="shared" si="33"/>
        <v>0</v>
      </c>
    </row>
    <row r="2104" spans="1:9" x14ac:dyDescent="0.2">
      <c r="A2104" s="15">
        <v>111.83</v>
      </c>
      <c r="B2104">
        <v>2</v>
      </c>
      <c r="C2104">
        <v>2</v>
      </c>
      <c r="D2104">
        <v>4</v>
      </c>
      <c r="F2104" s="19">
        <v>111.83</v>
      </c>
      <c r="G2104">
        <v>2</v>
      </c>
      <c r="H2104">
        <v>2</v>
      </c>
      <c r="I2104" s="11">
        <f t="shared" si="33"/>
        <v>0.5</v>
      </c>
    </row>
    <row r="2105" spans="1:9" x14ac:dyDescent="0.2">
      <c r="A2105" s="15">
        <v>111.85</v>
      </c>
      <c r="C2105">
        <v>1</v>
      </c>
      <c r="D2105">
        <v>1</v>
      </c>
      <c r="F2105" s="19">
        <v>111.85</v>
      </c>
      <c r="G2105">
        <v>0</v>
      </c>
      <c r="H2105">
        <v>1</v>
      </c>
      <c r="I2105" s="11">
        <f t="shared" si="33"/>
        <v>0</v>
      </c>
    </row>
    <row r="2106" spans="1:9" x14ac:dyDescent="0.2">
      <c r="A2106" s="15">
        <v>111.88</v>
      </c>
      <c r="C2106">
        <v>1</v>
      </c>
      <c r="D2106">
        <v>1</v>
      </c>
      <c r="F2106" s="19">
        <v>111.88</v>
      </c>
      <c r="G2106">
        <v>0</v>
      </c>
      <c r="H2106">
        <v>1</v>
      </c>
      <c r="I2106" s="11">
        <f t="shared" si="33"/>
        <v>0</v>
      </c>
    </row>
    <row r="2107" spans="1:9" x14ac:dyDescent="0.2">
      <c r="A2107" s="15">
        <v>111.9</v>
      </c>
      <c r="B2107">
        <v>2</v>
      </c>
      <c r="C2107">
        <v>1</v>
      </c>
      <c r="D2107">
        <v>3</v>
      </c>
      <c r="F2107" s="19">
        <v>111.9</v>
      </c>
      <c r="G2107">
        <v>2</v>
      </c>
      <c r="H2107">
        <v>1</v>
      </c>
      <c r="I2107" s="11">
        <f t="shared" si="33"/>
        <v>0.66666666666666663</v>
      </c>
    </row>
    <row r="2108" spans="1:9" x14ac:dyDescent="0.2">
      <c r="A2108" s="15">
        <v>111.92</v>
      </c>
      <c r="C2108">
        <v>2</v>
      </c>
      <c r="D2108">
        <v>2</v>
      </c>
      <c r="F2108" s="19">
        <v>111.92</v>
      </c>
      <c r="G2108">
        <v>0</v>
      </c>
      <c r="H2108">
        <v>2</v>
      </c>
      <c r="I2108" s="11">
        <f t="shared" si="33"/>
        <v>0</v>
      </c>
    </row>
    <row r="2109" spans="1:9" x14ac:dyDescent="0.2">
      <c r="A2109" s="15">
        <v>111.96</v>
      </c>
      <c r="C2109">
        <v>1</v>
      </c>
      <c r="D2109">
        <v>1</v>
      </c>
      <c r="F2109" s="19">
        <v>111.96</v>
      </c>
      <c r="G2109">
        <v>0</v>
      </c>
      <c r="H2109">
        <v>1</v>
      </c>
      <c r="I2109" s="11">
        <f t="shared" si="33"/>
        <v>0</v>
      </c>
    </row>
    <row r="2110" spans="1:9" x14ac:dyDescent="0.2">
      <c r="A2110" s="15">
        <v>112</v>
      </c>
      <c r="B2110">
        <v>38</v>
      </c>
      <c r="C2110">
        <v>69</v>
      </c>
      <c r="D2110">
        <v>107</v>
      </c>
      <c r="F2110" s="19">
        <v>112</v>
      </c>
      <c r="G2110">
        <v>38</v>
      </c>
      <c r="H2110">
        <v>69</v>
      </c>
      <c r="I2110" s="11">
        <f t="shared" si="33"/>
        <v>0.35514018691588783</v>
      </c>
    </row>
    <row r="2111" spans="1:9" x14ac:dyDescent="0.2">
      <c r="A2111" s="15">
        <v>112.01</v>
      </c>
      <c r="B2111">
        <v>5</v>
      </c>
      <c r="C2111">
        <v>4</v>
      </c>
      <c r="D2111">
        <v>9</v>
      </c>
      <c r="F2111" s="19">
        <v>112.01</v>
      </c>
      <c r="G2111">
        <v>5</v>
      </c>
      <c r="H2111">
        <v>4</v>
      </c>
      <c r="I2111" s="11">
        <f t="shared" si="33"/>
        <v>0.55555555555555558</v>
      </c>
    </row>
    <row r="2112" spans="1:9" x14ac:dyDescent="0.2">
      <c r="A2112" s="15">
        <v>112.03</v>
      </c>
      <c r="B2112">
        <v>1</v>
      </c>
      <c r="C2112">
        <v>3</v>
      </c>
      <c r="D2112">
        <v>4</v>
      </c>
      <c r="F2112" s="19">
        <v>112.03</v>
      </c>
      <c r="G2112">
        <v>1</v>
      </c>
      <c r="H2112">
        <v>3</v>
      </c>
      <c r="I2112" s="11">
        <f t="shared" si="33"/>
        <v>0.25</v>
      </c>
    </row>
    <row r="2113" spans="1:9" x14ac:dyDescent="0.2">
      <c r="A2113" s="15">
        <v>112.05</v>
      </c>
      <c r="B2113">
        <v>3</v>
      </c>
      <c r="D2113">
        <v>3</v>
      </c>
      <c r="F2113" s="19">
        <v>112.05</v>
      </c>
      <c r="G2113">
        <v>3</v>
      </c>
      <c r="H2113">
        <v>0</v>
      </c>
      <c r="I2113" s="11">
        <f t="shared" si="33"/>
        <v>1</v>
      </c>
    </row>
    <row r="2114" spans="1:9" x14ac:dyDescent="0.2">
      <c r="A2114" s="15">
        <v>112.1</v>
      </c>
      <c r="C2114">
        <v>2</v>
      </c>
      <c r="D2114">
        <v>2</v>
      </c>
      <c r="F2114" s="19">
        <v>112.1</v>
      </c>
      <c r="G2114">
        <v>0</v>
      </c>
      <c r="H2114">
        <v>2</v>
      </c>
      <c r="I2114" s="11">
        <f t="shared" si="33"/>
        <v>0</v>
      </c>
    </row>
    <row r="2115" spans="1:9" x14ac:dyDescent="0.2">
      <c r="A2115" s="15">
        <v>112.14</v>
      </c>
      <c r="C2115">
        <v>1</v>
      </c>
      <c r="D2115">
        <v>1</v>
      </c>
      <c r="F2115" s="19">
        <v>112.14</v>
      </c>
      <c r="G2115">
        <v>0</v>
      </c>
      <c r="H2115">
        <v>1</v>
      </c>
      <c r="I2115" s="11">
        <f t="shared" si="33"/>
        <v>0</v>
      </c>
    </row>
    <row r="2116" spans="1:9" x14ac:dyDescent="0.2">
      <c r="A2116" s="15">
        <v>112.2</v>
      </c>
      <c r="B2116">
        <v>41</v>
      </c>
      <c r="C2116">
        <v>44</v>
      </c>
      <c r="D2116">
        <v>85</v>
      </c>
      <c r="F2116" s="19">
        <v>112.2</v>
      </c>
      <c r="G2116">
        <v>41</v>
      </c>
      <c r="H2116">
        <v>44</v>
      </c>
      <c r="I2116" s="11">
        <f t="shared" ref="I2116:I2179" si="34">G2116/(G2116+H2116)</f>
        <v>0.4823529411764706</v>
      </c>
    </row>
    <row r="2117" spans="1:9" x14ac:dyDescent="0.2">
      <c r="A2117" s="15">
        <v>112.24</v>
      </c>
      <c r="C2117">
        <v>1</v>
      </c>
      <c r="D2117">
        <v>1</v>
      </c>
      <c r="F2117" s="19">
        <v>112.24</v>
      </c>
      <c r="G2117">
        <v>0</v>
      </c>
      <c r="H2117">
        <v>1</v>
      </c>
      <c r="I2117" s="11">
        <f t="shared" si="34"/>
        <v>0</v>
      </c>
    </row>
    <row r="2118" spans="1:9" x14ac:dyDescent="0.2">
      <c r="A2118" s="15">
        <v>112.25</v>
      </c>
      <c r="C2118">
        <v>4</v>
      </c>
      <c r="D2118">
        <v>4</v>
      </c>
      <c r="F2118" s="19">
        <v>112.25</v>
      </c>
      <c r="G2118">
        <v>0</v>
      </c>
      <c r="H2118">
        <v>4</v>
      </c>
      <c r="I2118" s="11">
        <f t="shared" si="34"/>
        <v>0</v>
      </c>
    </row>
    <row r="2119" spans="1:9" x14ac:dyDescent="0.2">
      <c r="A2119" s="15">
        <v>112.28</v>
      </c>
      <c r="C2119">
        <v>1</v>
      </c>
      <c r="D2119">
        <v>1</v>
      </c>
      <c r="F2119" s="19">
        <v>112.28</v>
      </c>
      <c r="G2119">
        <v>0</v>
      </c>
      <c r="H2119">
        <v>1</v>
      </c>
      <c r="I2119" s="11">
        <f t="shared" si="34"/>
        <v>0</v>
      </c>
    </row>
    <row r="2120" spans="1:9" x14ac:dyDescent="0.2">
      <c r="A2120" s="15">
        <v>112.32</v>
      </c>
      <c r="B2120">
        <v>3</v>
      </c>
      <c r="D2120">
        <v>3</v>
      </c>
      <c r="F2120" s="19">
        <v>112.32</v>
      </c>
      <c r="G2120">
        <v>3</v>
      </c>
      <c r="H2120">
        <v>0</v>
      </c>
      <c r="I2120" s="11">
        <f t="shared" si="34"/>
        <v>1</v>
      </c>
    </row>
    <row r="2121" spans="1:9" x14ac:dyDescent="0.2">
      <c r="A2121" s="15">
        <v>112.33</v>
      </c>
      <c r="B2121">
        <v>3</v>
      </c>
      <c r="C2121">
        <v>1</v>
      </c>
      <c r="D2121">
        <v>4</v>
      </c>
      <c r="F2121" s="19">
        <v>112.33</v>
      </c>
      <c r="G2121">
        <v>3</v>
      </c>
      <c r="H2121">
        <v>1</v>
      </c>
      <c r="I2121" s="11">
        <f t="shared" si="34"/>
        <v>0.75</v>
      </c>
    </row>
    <row r="2122" spans="1:9" x14ac:dyDescent="0.2">
      <c r="A2122" s="15">
        <v>112.42</v>
      </c>
      <c r="B2122">
        <v>2</v>
      </c>
      <c r="C2122">
        <v>3</v>
      </c>
      <c r="D2122">
        <v>5</v>
      </c>
      <c r="F2122" s="19">
        <v>112.42</v>
      </c>
      <c r="G2122">
        <v>2</v>
      </c>
      <c r="H2122">
        <v>3</v>
      </c>
      <c r="I2122" s="11">
        <f t="shared" si="34"/>
        <v>0.4</v>
      </c>
    </row>
    <row r="2123" spans="1:9" x14ac:dyDescent="0.2">
      <c r="A2123" s="15">
        <v>112.45</v>
      </c>
      <c r="C2123">
        <v>1</v>
      </c>
      <c r="D2123">
        <v>1</v>
      </c>
      <c r="F2123" s="19">
        <v>112.45</v>
      </c>
      <c r="G2123">
        <v>0</v>
      </c>
      <c r="H2123">
        <v>1</v>
      </c>
      <c r="I2123" s="11">
        <f t="shared" si="34"/>
        <v>0</v>
      </c>
    </row>
    <row r="2124" spans="1:9" x14ac:dyDescent="0.2">
      <c r="A2124" s="15">
        <v>112.48</v>
      </c>
      <c r="C2124">
        <v>1</v>
      </c>
      <c r="D2124">
        <v>1</v>
      </c>
      <c r="F2124" s="19">
        <v>112.48</v>
      </c>
      <c r="G2124">
        <v>0</v>
      </c>
      <c r="H2124">
        <v>1</v>
      </c>
      <c r="I2124" s="11">
        <f t="shared" si="34"/>
        <v>0</v>
      </c>
    </row>
    <row r="2125" spans="1:9" x14ac:dyDescent="0.2">
      <c r="A2125" s="15">
        <v>112.5</v>
      </c>
      <c r="B2125">
        <v>33</v>
      </c>
      <c r="C2125">
        <v>28</v>
      </c>
      <c r="D2125">
        <v>61</v>
      </c>
      <c r="F2125" s="19">
        <v>112.5</v>
      </c>
      <c r="G2125">
        <v>33</v>
      </c>
      <c r="H2125">
        <v>28</v>
      </c>
      <c r="I2125" s="11">
        <f t="shared" si="34"/>
        <v>0.54098360655737709</v>
      </c>
    </row>
    <row r="2126" spans="1:9" x14ac:dyDescent="0.2">
      <c r="A2126" s="15">
        <v>112.56</v>
      </c>
      <c r="B2126">
        <v>2</v>
      </c>
      <c r="D2126">
        <v>2</v>
      </c>
      <c r="F2126" s="19">
        <v>112.56</v>
      </c>
      <c r="G2126">
        <v>2</v>
      </c>
      <c r="H2126">
        <v>0</v>
      </c>
      <c r="I2126" s="11">
        <f t="shared" si="34"/>
        <v>1</v>
      </c>
    </row>
    <row r="2127" spans="1:9" x14ac:dyDescent="0.2">
      <c r="A2127" s="15">
        <v>112.57</v>
      </c>
      <c r="C2127">
        <v>1</v>
      </c>
      <c r="D2127">
        <v>1</v>
      </c>
      <c r="F2127" s="19">
        <v>112.57</v>
      </c>
      <c r="G2127">
        <v>0</v>
      </c>
      <c r="H2127">
        <v>1</v>
      </c>
      <c r="I2127" s="11">
        <f t="shared" si="34"/>
        <v>0</v>
      </c>
    </row>
    <row r="2128" spans="1:9" x14ac:dyDescent="0.2">
      <c r="A2128" s="15">
        <v>112.58</v>
      </c>
      <c r="B2128">
        <v>1</v>
      </c>
      <c r="C2128">
        <v>1</v>
      </c>
      <c r="D2128">
        <v>2</v>
      </c>
      <c r="F2128" s="19">
        <v>112.58</v>
      </c>
      <c r="G2128">
        <v>1</v>
      </c>
      <c r="H2128">
        <v>1</v>
      </c>
      <c r="I2128" s="11">
        <f t="shared" si="34"/>
        <v>0.5</v>
      </c>
    </row>
    <row r="2129" spans="1:9" x14ac:dyDescent="0.2">
      <c r="A2129" s="15">
        <v>112.59</v>
      </c>
      <c r="B2129">
        <v>5</v>
      </c>
      <c r="C2129">
        <v>5</v>
      </c>
      <c r="D2129">
        <v>10</v>
      </c>
      <c r="F2129" s="19">
        <v>112.59</v>
      </c>
      <c r="G2129">
        <v>5</v>
      </c>
      <c r="H2129">
        <v>5</v>
      </c>
      <c r="I2129" s="11">
        <f t="shared" si="34"/>
        <v>0.5</v>
      </c>
    </row>
    <row r="2130" spans="1:9" x14ac:dyDescent="0.2">
      <c r="A2130" s="15">
        <v>112.6</v>
      </c>
      <c r="C2130">
        <v>1</v>
      </c>
      <c r="D2130">
        <v>1</v>
      </c>
      <c r="F2130" s="19">
        <v>112.6</v>
      </c>
      <c r="G2130">
        <v>0</v>
      </c>
      <c r="H2130">
        <v>1</v>
      </c>
      <c r="I2130" s="11">
        <f t="shared" si="34"/>
        <v>0</v>
      </c>
    </row>
    <row r="2131" spans="1:9" x14ac:dyDescent="0.2">
      <c r="A2131" s="15">
        <v>112.63</v>
      </c>
      <c r="B2131">
        <v>4</v>
      </c>
      <c r="D2131">
        <v>4</v>
      </c>
      <c r="F2131" s="19">
        <v>112.63</v>
      </c>
      <c r="G2131">
        <v>4</v>
      </c>
      <c r="H2131">
        <v>0</v>
      </c>
      <c r="I2131" s="11">
        <f t="shared" si="34"/>
        <v>1</v>
      </c>
    </row>
    <row r="2132" spans="1:9" x14ac:dyDescent="0.2">
      <c r="A2132" s="15">
        <v>112.65</v>
      </c>
      <c r="B2132">
        <v>1</v>
      </c>
      <c r="D2132">
        <v>1</v>
      </c>
      <c r="F2132" s="19">
        <v>112.65</v>
      </c>
      <c r="G2132">
        <v>1</v>
      </c>
      <c r="H2132">
        <v>0</v>
      </c>
      <c r="I2132" s="11">
        <f t="shared" si="34"/>
        <v>1</v>
      </c>
    </row>
    <row r="2133" spans="1:9" x14ac:dyDescent="0.2">
      <c r="A2133" s="15">
        <v>112.67</v>
      </c>
      <c r="B2133">
        <v>2</v>
      </c>
      <c r="D2133">
        <v>2</v>
      </c>
      <c r="F2133" s="19">
        <v>112.67</v>
      </c>
      <c r="G2133">
        <v>2</v>
      </c>
      <c r="H2133">
        <v>0</v>
      </c>
      <c r="I2133" s="11">
        <f t="shared" si="34"/>
        <v>1</v>
      </c>
    </row>
    <row r="2134" spans="1:9" x14ac:dyDescent="0.2">
      <c r="A2134" s="15">
        <v>112.68</v>
      </c>
      <c r="C2134">
        <v>1</v>
      </c>
      <c r="D2134">
        <v>1</v>
      </c>
      <c r="F2134" s="19">
        <v>112.68</v>
      </c>
      <c r="G2134">
        <v>0</v>
      </c>
      <c r="H2134">
        <v>1</v>
      </c>
      <c r="I2134" s="11">
        <f t="shared" si="34"/>
        <v>0</v>
      </c>
    </row>
    <row r="2135" spans="1:9" x14ac:dyDescent="0.2">
      <c r="A2135" s="15">
        <v>112.72</v>
      </c>
      <c r="C2135">
        <v>1</v>
      </c>
      <c r="D2135">
        <v>1</v>
      </c>
      <c r="F2135" s="19">
        <v>112.72</v>
      </c>
      <c r="G2135">
        <v>0</v>
      </c>
      <c r="H2135">
        <v>1</v>
      </c>
      <c r="I2135" s="11">
        <f t="shared" si="34"/>
        <v>0</v>
      </c>
    </row>
    <row r="2136" spans="1:9" x14ac:dyDescent="0.2">
      <c r="A2136" s="15">
        <v>112.79</v>
      </c>
      <c r="B2136">
        <v>2</v>
      </c>
      <c r="D2136">
        <v>2</v>
      </c>
      <c r="F2136" s="19">
        <v>112.79</v>
      </c>
      <c r="G2136">
        <v>2</v>
      </c>
      <c r="H2136">
        <v>0</v>
      </c>
      <c r="I2136" s="11">
        <f t="shared" si="34"/>
        <v>1</v>
      </c>
    </row>
    <row r="2137" spans="1:9" x14ac:dyDescent="0.2">
      <c r="A2137" s="15">
        <v>112.8</v>
      </c>
      <c r="B2137">
        <v>6</v>
      </c>
      <c r="C2137">
        <v>9</v>
      </c>
      <c r="D2137">
        <v>15</v>
      </c>
      <c r="F2137" s="19">
        <v>112.8</v>
      </c>
      <c r="G2137">
        <v>6</v>
      </c>
      <c r="H2137">
        <v>9</v>
      </c>
      <c r="I2137" s="11">
        <f t="shared" si="34"/>
        <v>0.4</v>
      </c>
    </row>
    <row r="2138" spans="1:9" x14ac:dyDescent="0.2">
      <c r="A2138" s="15">
        <v>112.81</v>
      </c>
      <c r="B2138">
        <v>1</v>
      </c>
      <c r="D2138">
        <v>1</v>
      </c>
      <c r="F2138" s="19">
        <v>112.81</v>
      </c>
      <c r="G2138">
        <v>1</v>
      </c>
      <c r="H2138">
        <v>0</v>
      </c>
      <c r="I2138" s="11">
        <f t="shared" si="34"/>
        <v>1</v>
      </c>
    </row>
    <row r="2139" spans="1:9" x14ac:dyDescent="0.2">
      <c r="A2139" s="15">
        <v>112.88</v>
      </c>
      <c r="C2139">
        <v>5</v>
      </c>
      <c r="D2139">
        <v>5</v>
      </c>
      <c r="F2139" s="19">
        <v>112.88</v>
      </c>
      <c r="G2139">
        <v>0</v>
      </c>
      <c r="H2139">
        <v>5</v>
      </c>
      <c r="I2139" s="11">
        <f t="shared" si="34"/>
        <v>0</v>
      </c>
    </row>
    <row r="2140" spans="1:9" x14ac:dyDescent="0.2">
      <c r="A2140" s="15">
        <v>112.9</v>
      </c>
      <c r="C2140">
        <v>1</v>
      </c>
      <c r="D2140">
        <v>1</v>
      </c>
      <c r="F2140" s="19">
        <v>112.9</v>
      </c>
      <c r="G2140">
        <v>0</v>
      </c>
      <c r="H2140">
        <v>1</v>
      </c>
      <c r="I2140" s="11">
        <f t="shared" si="34"/>
        <v>0</v>
      </c>
    </row>
    <row r="2141" spans="1:9" x14ac:dyDescent="0.2">
      <c r="A2141" s="15">
        <v>112.95</v>
      </c>
      <c r="B2141">
        <v>1</v>
      </c>
      <c r="C2141">
        <v>1</v>
      </c>
      <c r="D2141">
        <v>2</v>
      </c>
      <c r="F2141" s="19">
        <v>112.95</v>
      </c>
      <c r="G2141">
        <v>1</v>
      </c>
      <c r="H2141">
        <v>1</v>
      </c>
      <c r="I2141" s="11">
        <f t="shared" si="34"/>
        <v>0.5</v>
      </c>
    </row>
    <row r="2142" spans="1:9" x14ac:dyDescent="0.2">
      <c r="A2142" s="15">
        <v>112.96</v>
      </c>
      <c r="C2142">
        <v>1</v>
      </c>
      <c r="D2142">
        <v>1</v>
      </c>
      <c r="F2142" s="19">
        <v>112.96</v>
      </c>
      <c r="G2142">
        <v>0</v>
      </c>
      <c r="H2142">
        <v>1</v>
      </c>
      <c r="I2142" s="11">
        <f t="shared" si="34"/>
        <v>0</v>
      </c>
    </row>
    <row r="2143" spans="1:9" x14ac:dyDescent="0.2">
      <c r="A2143" s="15">
        <v>113</v>
      </c>
      <c r="C2143">
        <v>21</v>
      </c>
      <c r="D2143">
        <v>21</v>
      </c>
      <c r="F2143" s="19">
        <v>113</v>
      </c>
      <c r="G2143">
        <v>0</v>
      </c>
      <c r="H2143">
        <v>21</v>
      </c>
      <c r="I2143" s="11">
        <f t="shared" si="34"/>
        <v>0</v>
      </c>
    </row>
    <row r="2144" spans="1:9" x14ac:dyDescent="0.2">
      <c r="A2144" s="15">
        <v>113.04</v>
      </c>
      <c r="C2144">
        <v>1</v>
      </c>
      <c r="D2144">
        <v>1</v>
      </c>
      <c r="F2144" s="19">
        <v>113.04</v>
      </c>
      <c r="G2144">
        <v>0</v>
      </c>
      <c r="H2144">
        <v>1</v>
      </c>
      <c r="I2144" s="11">
        <f t="shared" si="34"/>
        <v>0</v>
      </c>
    </row>
    <row r="2145" spans="1:9" x14ac:dyDescent="0.2">
      <c r="A2145" s="15">
        <v>113.05</v>
      </c>
      <c r="B2145">
        <v>4</v>
      </c>
      <c r="C2145">
        <v>8</v>
      </c>
      <c r="D2145">
        <v>12</v>
      </c>
      <c r="F2145" s="19">
        <v>113.05</v>
      </c>
      <c r="G2145">
        <v>4</v>
      </c>
      <c r="H2145">
        <v>8</v>
      </c>
      <c r="I2145" s="11">
        <f t="shared" si="34"/>
        <v>0.33333333333333331</v>
      </c>
    </row>
    <row r="2146" spans="1:9" x14ac:dyDescent="0.2">
      <c r="A2146" s="15">
        <v>113.09</v>
      </c>
      <c r="C2146">
        <v>1</v>
      </c>
      <c r="D2146">
        <v>1</v>
      </c>
      <c r="F2146" s="19">
        <v>113.09</v>
      </c>
      <c r="G2146">
        <v>0</v>
      </c>
      <c r="H2146">
        <v>1</v>
      </c>
      <c r="I2146" s="11">
        <f t="shared" si="34"/>
        <v>0</v>
      </c>
    </row>
    <row r="2147" spans="1:9" x14ac:dyDescent="0.2">
      <c r="A2147" s="15">
        <v>113.1</v>
      </c>
      <c r="B2147">
        <v>3</v>
      </c>
      <c r="C2147">
        <v>1</v>
      </c>
      <c r="D2147">
        <v>4</v>
      </c>
      <c r="F2147" s="19">
        <v>113.1</v>
      </c>
      <c r="G2147">
        <v>3</v>
      </c>
      <c r="H2147">
        <v>1</v>
      </c>
      <c r="I2147" s="11">
        <f t="shared" si="34"/>
        <v>0.75</v>
      </c>
    </row>
    <row r="2148" spans="1:9" x14ac:dyDescent="0.2">
      <c r="A2148" s="15">
        <v>113.14</v>
      </c>
      <c r="C2148">
        <v>1</v>
      </c>
      <c r="D2148">
        <v>1</v>
      </c>
      <c r="F2148" s="19">
        <v>113.14</v>
      </c>
      <c r="G2148">
        <v>0</v>
      </c>
      <c r="H2148">
        <v>1</v>
      </c>
      <c r="I2148" s="11">
        <f t="shared" si="34"/>
        <v>0</v>
      </c>
    </row>
    <row r="2149" spans="1:9" x14ac:dyDescent="0.2">
      <c r="A2149" s="15">
        <v>113.2</v>
      </c>
      <c r="C2149">
        <v>1</v>
      </c>
      <c r="D2149">
        <v>1</v>
      </c>
      <c r="F2149" s="19">
        <v>113.2</v>
      </c>
      <c r="G2149">
        <v>0</v>
      </c>
      <c r="H2149">
        <v>1</v>
      </c>
      <c r="I2149" s="11">
        <f t="shared" si="34"/>
        <v>0</v>
      </c>
    </row>
    <row r="2150" spans="1:9" x14ac:dyDescent="0.2">
      <c r="A2150" s="15">
        <v>113.23</v>
      </c>
      <c r="C2150">
        <v>1</v>
      </c>
      <c r="D2150">
        <v>1</v>
      </c>
      <c r="F2150" s="19">
        <v>113.23</v>
      </c>
      <c r="G2150">
        <v>0</v>
      </c>
      <c r="H2150">
        <v>1</v>
      </c>
      <c r="I2150" s="11">
        <f t="shared" si="34"/>
        <v>0</v>
      </c>
    </row>
    <row r="2151" spans="1:9" x14ac:dyDescent="0.2">
      <c r="A2151" s="15">
        <v>113.24</v>
      </c>
      <c r="C2151">
        <v>1</v>
      </c>
      <c r="D2151">
        <v>1</v>
      </c>
      <c r="F2151" s="19">
        <v>113.24</v>
      </c>
      <c r="G2151">
        <v>0</v>
      </c>
      <c r="H2151">
        <v>1</v>
      </c>
      <c r="I2151" s="11">
        <f t="shared" si="34"/>
        <v>0</v>
      </c>
    </row>
    <row r="2152" spans="1:9" x14ac:dyDescent="0.2">
      <c r="A2152" s="15">
        <v>113.25</v>
      </c>
      <c r="C2152">
        <v>1</v>
      </c>
      <c r="D2152">
        <v>1</v>
      </c>
      <c r="F2152" s="19">
        <v>113.25</v>
      </c>
      <c r="G2152">
        <v>0</v>
      </c>
      <c r="H2152">
        <v>1</v>
      </c>
      <c r="I2152" s="11">
        <f t="shared" si="34"/>
        <v>0</v>
      </c>
    </row>
    <row r="2153" spans="1:9" x14ac:dyDescent="0.2">
      <c r="A2153" s="15">
        <v>113.26</v>
      </c>
      <c r="C2153">
        <v>1</v>
      </c>
      <c r="D2153">
        <v>1</v>
      </c>
      <c r="F2153" s="19">
        <v>113.26</v>
      </c>
      <c r="G2153">
        <v>0</v>
      </c>
      <c r="H2153">
        <v>1</v>
      </c>
      <c r="I2153" s="11">
        <f t="shared" si="34"/>
        <v>0</v>
      </c>
    </row>
    <row r="2154" spans="1:9" x14ac:dyDescent="0.2">
      <c r="A2154" s="15">
        <v>113.31</v>
      </c>
      <c r="C2154">
        <v>1</v>
      </c>
      <c r="D2154">
        <v>1</v>
      </c>
      <c r="F2154" s="19">
        <v>113.31</v>
      </c>
      <c r="G2154">
        <v>0</v>
      </c>
      <c r="H2154">
        <v>1</v>
      </c>
      <c r="I2154" s="11">
        <f t="shared" si="34"/>
        <v>0</v>
      </c>
    </row>
    <row r="2155" spans="1:9" x14ac:dyDescent="0.2">
      <c r="A2155" s="15">
        <v>113.33</v>
      </c>
      <c r="C2155">
        <v>7</v>
      </c>
      <c r="D2155">
        <v>7</v>
      </c>
      <c r="F2155" s="19">
        <v>113.33</v>
      </c>
      <c r="G2155">
        <v>0</v>
      </c>
      <c r="H2155">
        <v>7</v>
      </c>
      <c r="I2155" s="11">
        <f t="shared" si="34"/>
        <v>0</v>
      </c>
    </row>
    <row r="2156" spans="1:9" x14ac:dyDescent="0.2">
      <c r="A2156" s="15">
        <v>113.34</v>
      </c>
      <c r="C2156">
        <v>1</v>
      </c>
      <c r="D2156">
        <v>1</v>
      </c>
      <c r="F2156" s="19">
        <v>113.34</v>
      </c>
      <c r="G2156">
        <v>0</v>
      </c>
      <c r="H2156">
        <v>1</v>
      </c>
      <c r="I2156" s="11">
        <f t="shared" si="34"/>
        <v>0</v>
      </c>
    </row>
    <row r="2157" spans="1:9" x14ac:dyDescent="0.2">
      <c r="A2157" s="15">
        <v>113.4</v>
      </c>
      <c r="B2157">
        <v>33</v>
      </c>
      <c r="C2157">
        <v>25</v>
      </c>
      <c r="D2157">
        <v>58</v>
      </c>
      <c r="F2157" s="19">
        <v>113.4</v>
      </c>
      <c r="G2157">
        <v>33</v>
      </c>
      <c r="H2157">
        <v>25</v>
      </c>
      <c r="I2157" s="11">
        <f t="shared" si="34"/>
        <v>0.56896551724137934</v>
      </c>
    </row>
    <row r="2158" spans="1:9" x14ac:dyDescent="0.2">
      <c r="A2158" s="15">
        <v>113.41</v>
      </c>
      <c r="B2158">
        <v>1</v>
      </c>
      <c r="C2158">
        <v>1</v>
      </c>
      <c r="D2158">
        <v>2</v>
      </c>
      <c r="F2158" s="19">
        <v>113.41</v>
      </c>
      <c r="G2158">
        <v>1</v>
      </c>
      <c r="H2158">
        <v>1</v>
      </c>
      <c r="I2158" s="11">
        <f t="shared" si="34"/>
        <v>0.5</v>
      </c>
    </row>
    <row r="2159" spans="1:9" x14ac:dyDescent="0.2">
      <c r="A2159" s="15">
        <v>113.46</v>
      </c>
      <c r="C2159">
        <v>1</v>
      </c>
      <c r="D2159">
        <v>1</v>
      </c>
      <c r="F2159" s="19">
        <v>113.46</v>
      </c>
      <c r="G2159">
        <v>0</v>
      </c>
      <c r="H2159">
        <v>1</v>
      </c>
      <c r="I2159" s="11">
        <f t="shared" si="34"/>
        <v>0</v>
      </c>
    </row>
    <row r="2160" spans="1:9" x14ac:dyDescent="0.2">
      <c r="A2160" s="15">
        <v>113.5</v>
      </c>
      <c r="C2160">
        <v>4</v>
      </c>
      <c r="D2160">
        <v>4</v>
      </c>
      <c r="F2160" s="19">
        <v>113.5</v>
      </c>
      <c r="G2160">
        <v>0</v>
      </c>
      <c r="H2160">
        <v>4</v>
      </c>
      <c r="I2160" s="11">
        <f t="shared" si="34"/>
        <v>0</v>
      </c>
    </row>
    <row r="2161" spans="1:9" x14ac:dyDescent="0.2">
      <c r="A2161" s="15">
        <v>113.52</v>
      </c>
      <c r="B2161">
        <v>1</v>
      </c>
      <c r="D2161">
        <v>1</v>
      </c>
      <c r="F2161" s="19">
        <v>113.52</v>
      </c>
      <c r="G2161">
        <v>1</v>
      </c>
      <c r="H2161">
        <v>0</v>
      </c>
      <c r="I2161" s="11">
        <f t="shared" si="34"/>
        <v>1</v>
      </c>
    </row>
    <row r="2162" spans="1:9" x14ac:dyDescent="0.2">
      <c r="A2162" s="15">
        <v>113.55</v>
      </c>
      <c r="B2162">
        <v>2</v>
      </c>
      <c r="C2162">
        <v>1</v>
      </c>
      <c r="D2162">
        <v>3</v>
      </c>
      <c r="F2162" s="19">
        <v>113.55</v>
      </c>
      <c r="G2162">
        <v>2</v>
      </c>
      <c r="H2162">
        <v>1</v>
      </c>
      <c r="I2162" s="11">
        <f t="shared" si="34"/>
        <v>0.66666666666666663</v>
      </c>
    </row>
    <row r="2163" spans="1:9" x14ac:dyDescent="0.2">
      <c r="A2163" s="15">
        <v>113.56</v>
      </c>
      <c r="B2163">
        <v>1</v>
      </c>
      <c r="C2163">
        <v>2</v>
      </c>
      <c r="D2163">
        <v>3</v>
      </c>
      <c r="F2163" s="19">
        <v>113.56</v>
      </c>
      <c r="G2163">
        <v>1</v>
      </c>
      <c r="H2163">
        <v>2</v>
      </c>
      <c r="I2163" s="11">
        <f t="shared" si="34"/>
        <v>0.33333333333333331</v>
      </c>
    </row>
    <row r="2164" spans="1:9" x14ac:dyDescent="0.2">
      <c r="A2164" s="15">
        <v>113.57</v>
      </c>
      <c r="C2164">
        <v>1</v>
      </c>
      <c r="D2164">
        <v>1</v>
      </c>
      <c r="F2164" s="19">
        <v>113.57</v>
      </c>
      <c r="G2164">
        <v>0</v>
      </c>
      <c r="H2164">
        <v>1</v>
      </c>
      <c r="I2164" s="11">
        <f t="shared" si="34"/>
        <v>0</v>
      </c>
    </row>
    <row r="2165" spans="1:9" x14ac:dyDescent="0.2">
      <c r="A2165" s="15">
        <v>113.6</v>
      </c>
      <c r="B2165">
        <v>5</v>
      </c>
      <c r="C2165">
        <v>5</v>
      </c>
      <c r="D2165">
        <v>10</v>
      </c>
      <c r="F2165" s="19">
        <v>113.6</v>
      </c>
      <c r="G2165">
        <v>5</v>
      </c>
      <c r="H2165">
        <v>5</v>
      </c>
      <c r="I2165" s="11">
        <f t="shared" si="34"/>
        <v>0.5</v>
      </c>
    </row>
    <row r="2166" spans="1:9" x14ac:dyDescent="0.2">
      <c r="A2166" s="15">
        <v>113.62</v>
      </c>
      <c r="B2166">
        <v>2</v>
      </c>
      <c r="C2166">
        <v>1</v>
      </c>
      <c r="D2166">
        <v>3</v>
      </c>
      <c r="F2166" s="19">
        <v>113.62</v>
      </c>
      <c r="G2166">
        <v>2</v>
      </c>
      <c r="H2166">
        <v>1</v>
      </c>
      <c r="I2166" s="11">
        <f t="shared" si="34"/>
        <v>0.66666666666666663</v>
      </c>
    </row>
    <row r="2167" spans="1:9" x14ac:dyDescent="0.2">
      <c r="A2167" s="15">
        <v>113.64</v>
      </c>
      <c r="C2167">
        <v>1</v>
      </c>
      <c r="D2167">
        <v>1</v>
      </c>
      <c r="F2167" s="19">
        <v>113.64</v>
      </c>
      <c r="G2167">
        <v>0</v>
      </c>
      <c r="H2167">
        <v>1</v>
      </c>
      <c r="I2167" s="11">
        <f t="shared" si="34"/>
        <v>0</v>
      </c>
    </row>
    <row r="2168" spans="1:9" x14ac:dyDescent="0.2">
      <c r="A2168" s="15">
        <v>113.65</v>
      </c>
      <c r="C2168">
        <v>1</v>
      </c>
      <c r="D2168">
        <v>1</v>
      </c>
      <c r="F2168" s="19">
        <v>113.65</v>
      </c>
      <c r="G2168">
        <v>0</v>
      </c>
      <c r="H2168">
        <v>1</v>
      </c>
      <c r="I2168" s="11">
        <f t="shared" si="34"/>
        <v>0</v>
      </c>
    </row>
    <row r="2169" spans="1:9" x14ac:dyDescent="0.2">
      <c r="A2169" s="15">
        <v>113.67</v>
      </c>
      <c r="B2169">
        <v>1</v>
      </c>
      <c r="C2169">
        <v>1</v>
      </c>
      <c r="D2169">
        <v>2</v>
      </c>
      <c r="F2169" s="19">
        <v>113.67</v>
      </c>
      <c r="G2169">
        <v>1</v>
      </c>
      <c r="H2169">
        <v>1</v>
      </c>
      <c r="I2169" s="11">
        <f t="shared" si="34"/>
        <v>0.5</v>
      </c>
    </row>
    <row r="2170" spans="1:9" x14ac:dyDescent="0.2">
      <c r="A2170" s="15">
        <v>113.69</v>
      </c>
      <c r="C2170">
        <v>1</v>
      </c>
      <c r="D2170">
        <v>1</v>
      </c>
      <c r="F2170" s="19">
        <v>113.69</v>
      </c>
      <c r="G2170">
        <v>0</v>
      </c>
      <c r="H2170">
        <v>1</v>
      </c>
      <c r="I2170" s="11">
        <f t="shared" si="34"/>
        <v>0</v>
      </c>
    </row>
    <row r="2171" spans="1:9" x14ac:dyDescent="0.2">
      <c r="A2171" s="15">
        <v>113.7</v>
      </c>
      <c r="B2171">
        <v>1</v>
      </c>
      <c r="C2171">
        <v>5</v>
      </c>
      <c r="D2171">
        <v>6</v>
      </c>
      <c r="F2171" s="19">
        <v>113.7</v>
      </c>
      <c r="G2171">
        <v>1</v>
      </c>
      <c r="H2171">
        <v>5</v>
      </c>
      <c r="I2171" s="11">
        <f t="shared" si="34"/>
        <v>0.16666666666666666</v>
      </c>
    </row>
    <row r="2172" spans="1:9" x14ac:dyDescent="0.2">
      <c r="A2172" s="15">
        <v>113.72</v>
      </c>
      <c r="C2172">
        <v>1</v>
      </c>
      <c r="D2172">
        <v>1</v>
      </c>
      <c r="F2172" s="19">
        <v>113.72</v>
      </c>
      <c r="G2172">
        <v>0</v>
      </c>
      <c r="H2172">
        <v>1</v>
      </c>
      <c r="I2172" s="11">
        <f t="shared" si="34"/>
        <v>0</v>
      </c>
    </row>
    <row r="2173" spans="1:9" x14ac:dyDescent="0.2">
      <c r="A2173" s="15">
        <v>113.76</v>
      </c>
      <c r="C2173">
        <v>1</v>
      </c>
      <c r="D2173">
        <v>1</v>
      </c>
      <c r="F2173" s="19">
        <v>113.76</v>
      </c>
      <c r="G2173">
        <v>0</v>
      </c>
      <c r="H2173">
        <v>1</v>
      </c>
      <c r="I2173" s="11">
        <f t="shared" si="34"/>
        <v>0</v>
      </c>
    </row>
    <row r="2174" spans="1:9" x14ac:dyDescent="0.2">
      <c r="A2174" s="15">
        <v>113.78</v>
      </c>
      <c r="B2174">
        <v>1</v>
      </c>
      <c r="D2174">
        <v>1</v>
      </c>
      <c r="F2174" s="19">
        <v>113.78</v>
      </c>
      <c r="G2174">
        <v>1</v>
      </c>
      <c r="H2174">
        <v>0</v>
      </c>
      <c r="I2174" s="11">
        <f t="shared" si="34"/>
        <v>1</v>
      </c>
    </row>
    <row r="2175" spans="1:9" x14ac:dyDescent="0.2">
      <c r="A2175" s="15">
        <v>113.79</v>
      </c>
      <c r="B2175">
        <v>2</v>
      </c>
      <c r="D2175">
        <v>2</v>
      </c>
      <c r="F2175" s="19">
        <v>113.79</v>
      </c>
      <c r="G2175">
        <v>2</v>
      </c>
      <c r="H2175">
        <v>0</v>
      </c>
      <c r="I2175" s="11">
        <f t="shared" si="34"/>
        <v>1</v>
      </c>
    </row>
    <row r="2176" spans="1:9" x14ac:dyDescent="0.2">
      <c r="A2176" s="15">
        <v>113.8</v>
      </c>
      <c r="C2176">
        <v>1</v>
      </c>
      <c r="D2176">
        <v>1</v>
      </c>
      <c r="F2176" s="19">
        <v>113.8</v>
      </c>
      <c r="G2176">
        <v>0</v>
      </c>
      <c r="H2176">
        <v>1</v>
      </c>
      <c r="I2176" s="11">
        <f t="shared" si="34"/>
        <v>0</v>
      </c>
    </row>
    <row r="2177" spans="1:9" x14ac:dyDescent="0.2">
      <c r="A2177" s="15">
        <v>113.85</v>
      </c>
      <c r="B2177">
        <v>1</v>
      </c>
      <c r="C2177">
        <v>2</v>
      </c>
      <c r="D2177">
        <v>3</v>
      </c>
      <c r="F2177" s="19">
        <v>113.85</v>
      </c>
      <c r="G2177">
        <v>1</v>
      </c>
      <c r="H2177">
        <v>2</v>
      </c>
      <c r="I2177" s="11">
        <f t="shared" si="34"/>
        <v>0.33333333333333331</v>
      </c>
    </row>
    <row r="2178" spans="1:9" x14ac:dyDescent="0.2">
      <c r="A2178" s="15">
        <v>113.87</v>
      </c>
      <c r="C2178">
        <v>2</v>
      </c>
      <c r="D2178">
        <v>2</v>
      </c>
      <c r="F2178" s="19">
        <v>113.87</v>
      </c>
      <c r="G2178">
        <v>0</v>
      </c>
      <c r="H2178">
        <v>2</v>
      </c>
      <c r="I2178" s="11">
        <f t="shared" si="34"/>
        <v>0</v>
      </c>
    </row>
    <row r="2179" spans="1:9" x14ac:dyDescent="0.2">
      <c r="A2179" s="15">
        <v>113.9</v>
      </c>
      <c r="B2179">
        <v>3</v>
      </c>
      <c r="D2179">
        <v>3</v>
      </c>
      <c r="F2179" s="19">
        <v>113.9</v>
      </c>
      <c r="G2179">
        <v>3</v>
      </c>
      <c r="H2179">
        <v>0</v>
      </c>
      <c r="I2179" s="11">
        <f t="shared" si="34"/>
        <v>1</v>
      </c>
    </row>
    <row r="2180" spans="1:9" x14ac:dyDescent="0.2">
      <c r="A2180" s="15">
        <v>113.96</v>
      </c>
      <c r="C2180">
        <v>1</v>
      </c>
      <c r="D2180">
        <v>1</v>
      </c>
      <c r="F2180" s="19">
        <v>113.96</v>
      </c>
      <c r="G2180">
        <v>0</v>
      </c>
      <c r="H2180">
        <v>1</v>
      </c>
      <c r="I2180" s="11">
        <f t="shared" ref="I2180:I2243" si="35">G2180/(G2180+H2180)</f>
        <v>0</v>
      </c>
    </row>
    <row r="2181" spans="1:9" x14ac:dyDescent="0.2">
      <c r="A2181" s="15">
        <v>114</v>
      </c>
      <c r="B2181">
        <v>12</v>
      </c>
      <c r="C2181">
        <v>72</v>
      </c>
      <c r="D2181">
        <v>84</v>
      </c>
      <c r="F2181" s="19">
        <v>114</v>
      </c>
      <c r="G2181">
        <v>12</v>
      </c>
      <c r="H2181">
        <v>72</v>
      </c>
      <c r="I2181" s="11">
        <f t="shared" si="35"/>
        <v>0.14285714285714285</v>
      </c>
    </row>
    <row r="2182" spans="1:9" x14ac:dyDescent="0.2">
      <c r="A2182" s="15">
        <v>114.04</v>
      </c>
      <c r="B2182">
        <v>2</v>
      </c>
      <c r="C2182">
        <v>1</v>
      </c>
      <c r="D2182">
        <v>3</v>
      </c>
      <c r="F2182" s="19">
        <v>114.04</v>
      </c>
      <c r="G2182">
        <v>2</v>
      </c>
      <c r="H2182">
        <v>1</v>
      </c>
      <c r="I2182" s="11">
        <f t="shared" si="35"/>
        <v>0.66666666666666663</v>
      </c>
    </row>
    <row r="2183" spans="1:9" x14ac:dyDescent="0.2">
      <c r="A2183" s="15">
        <v>114.09</v>
      </c>
      <c r="B2183">
        <v>1</v>
      </c>
      <c r="D2183">
        <v>1</v>
      </c>
      <c r="F2183" s="19">
        <v>114.09</v>
      </c>
      <c r="G2183">
        <v>1</v>
      </c>
      <c r="H2183">
        <v>0</v>
      </c>
      <c r="I2183" s="11">
        <f t="shared" si="35"/>
        <v>1</v>
      </c>
    </row>
    <row r="2184" spans="1:9" x14ac:dyDescent="0.2">
      <c r="A2184" s="15">
        <v>114.25</v>
      </c>
      <c r="B2184">
        <v>1</v>
      </c>
      <c r="D2184">
        <v>1</v>
      </c>
      <c r="F2184" s="19">
        <v>114.25</v>
      </c>
      <c r="G2184">
        <v>1</v>
      </c>
      <c r="H2184">
        <v>0</v>
      </c>
      <c r="I2184" s="11">
        <f t="shared" si="35"/>
        <v>1</v>
      </c>
    </row>
    <row r="2185" spans="1:9" x14ac:dyDescent="0.2">
      <c r="A2185" s="15">
        <v>114.28</v>
      </c>
      <c r="C2185">
        <v>1</v>
      </c>
      <c r="D2185">
        <v>1</v>
      </c>
      <c r="F2185" s="19">
        <v>114.28</v>
      </c>
      <c r="G2185">
        <v>0</v>
      </c>
      <c r="H2185">
        <v>1</v>
      </c>
      <c r="I2185" s="11">
        <f t="shared" si="35"/>
        <v>0</v>
      </c>
    </row>
    <row r="2186" spans="1:9" x14ac:dyDescent="0.2">
      <c r="A2186" s="15">
        <v>114.3</v>
      </c>
      <c r="B2186">
        <v>67</v>
      </c>
      <c r="C2186">
        <v>73</v>
      </c>
      <c r="D2186">
        <v>140</v>
      </c>
      <c r="F2186" s="19">
        <v>114.3</v>
      </c>
      <c r="G2186">
        <v>67</v>
      </c>
      <c r="H2186">
        <v>73</v>
      </c>
      <c r="I2186" s="11">
        <f t="shared" si="35"/>
        <v>0.47857142857142859</v>
      </c>
    </row>
    <row r="2187" spans="1:9" x14ac:dyDescent="0.2">
      <c r="A2187" s="15">
        <v>114.33</v>
      </c>
      <c r="B2187">
        <v>3</v>
      </c>
      <c r="C2187">
        <v>3</v>
      </c>
      <c r="D2187">
        <v>6</v>
      </c>
      <c r="F2187" s="19">
        <v>114.33</v>
      </c>
      <c r="G2187">
        <v>3</v>
      </c>
      <c r="H2187">
        <v>3</v>
      </c>
      <c r="I2187" s="11">
        <f t="shared" si="35"/>
        <v>0.5</v>
      </c>
    </row>
    <row r="2188" spans="1:9" x14ac:dyDescent="0.2">
      <c r="A2188" s="15">
        <v>114.34</v>
      </c>
      <c r="C2188">
        <v>2</v>
      </c>
      <c r="D2188">
        <v>2</v>
      </c>
      <c r="F2188" s="19">
        <v>114.34</v>
      </c>
      <c r="G2188">
        <v>0</v>
      </c>
      <c r="H2188">
        <v>2</v>
      </c>
      <c r="I2188" s="11">
        <f t="shared" si="35"/>
        <v>0</v>
      </c>
    </row>
    <row r="2189" spans="1:9" x14ac:dyDescent="0.2">
      <c r="A2189" s="15">
        <v>114.36</v>
      </c>
      <c r="C2189">
        <v>1</v>
      </c>
      <c r="D2189">
        <v>1</v>
      </c>
      <c r="F2189" s="19">
        <v>114.36</v>
      </c>
      <c r="G2189">
        <v>0</v>
      </c>
      <c r="H2189">
        <v>1</v>
      </c>
      <c r="I2189" s="11">
        <f t="shared" si="35"/>
        <v>0</v>
      </c>
    </row>
    <row r="2190" spans="1:9" x14ac:dyDescent="0.2">
      <c r="A2190" s="15">
        <v>114.4</v>
      </c>
      <c r="B2190">
        <v>1</v>
      </c>
      <c r="C2190">
        <v>3</v>
      </c>
      <c r="D2190">
        <v>4</v>
      </c>
      <c r="F2190" s="19">
        <v>114.4</v>
      </c>
      <c r="G2190">
        <v>1</v>
      </c>
      <c r="H2190">
        <v>3</v>
      </c>
      <c r="I2190" s="11">
        <f t="shared" si="35"/>
        <v>0.25</v>
      </c>
    </row>
    <row r="2191" spans="1:9" x14ac:dyDescent="0.2">
      <c r="A2191" s="15">
        <v>114.41</v>
      </c>
      <c r="B2191">
        <v>1</v>
      </c>
      <c r="C2191">
        <v>1</v>
      </c>
      <c r="D2191">
        <v>2</v>
      </c>
      <c r="F2191" s="19">
        <v>114.41</v>
      </c>
      <c r="G2191">
        <v>1</v>
      </c>
      <c r="H2191">
        <v>1</v>
      </c>
      <c r="I2191" s="11">
        <f t="shared" si="35"/>
        <v>0.5</v>
      </c>
    </row>
    <row r="2192" spans="1:9" x14ac:dyDescent="0.2">
      <c r="A2192" s="15">
        <v>114.43</v>
      </c>
      <c r="C2192">
        <v>1</v>
      </c>
      <c r="D2192">
        <v>1</v>
      </c>
      <c r="F2192" s="19">
        <v>114.43</v>
      </c>
      <c r="G2192">
        <v>0</v>
      </c>
      <c r="H2192">
        <v>1</v>
      </c>
      <c r="I2192" s="11">
        <f t="shared" si="35"/>
        <v>0</v>
      </c>
    </row>
    <row r="2193" spans="1:9" x14ac:dyDescent="0.2">
      <c r="A2193" s="15">
        <v>114.48</v>
      </c>
      <c r="B2193">
        <v>1</v>
      </c>
      <c r="C2193">
        <v>1</v>
      </c>
      <c r="D2193">
        <v>2</v>
      </c>
      <c r="F2193" s="19">
        <v>114.48</v>
      </c>
      <c r="G2193">
        <v>1</v>
      </c>
      <c r="H2193">
        <v>1</v>
      </c>
      <c r="I2193" s="11">
        <f t="shared" si="35"/>
        <v>0.5</v>
      </c>
    </row>
    <row r="2194" spans="1:9" x14ac:dyDescent="0.2">
      <c r="A2194" s="15">
        <v>114.5</v>
      </c>
      <c r="B2194">
        <v>1</v>
      </c>
      <c r="C2194">
        <v>7</v>
      </c>
      <c r="D2194">
        <v>8</v>
      </c>
      <c r="F2194" s="19">
        <v>114.5</v>
      </c>
      <c r="G2194">
        <v>1</v>
      </c>
      <c r="H2194">
        <v>7</v>
      </c>
      <c r="I2194" s="11">
        <f t="shared" si="35"/>
        <v>0.125</v>
      </c>
    </row>
    <row r="2195" spans="1:9" x14ac:dyDescent="0.2">
      <c r="A2195" s="15">
        <v>114.55</v>
      </c>
      <c r="C2195">
        <v>1</v>
      </c>
      <c r="D2195">
        <v>1</v>
      </c>
      <c r="F2195" s="19">
        <v>114.55</v>
      </c>
      <c r="G2195">
        <v>0</v>
      </c>
      <c r="H2195">
        <v>1</v>
      </c>
      <c r="I2195" s="11">
        <f t="shared" si="35"/>
        <v>0</v>
      </c>
    </row>
    <row r="2196" spans="1:9" x14ac:dyDescent="0.2">
      <c r="A2196" s="15">
        <v>114.57</v>
      </c>
      <c r="C2196">
        <v>2</v>
      </c>
      <c r="D2196">
        <v>2</v>
      </c>
      <c r="F2196" s="19">
        <v>114.57</v>
      </c>
      <c r="G2196">
        <v>0</v>
      </c>
      <c r="H2196">
        <v>2</v>
      </c>
      <c r="I2196" s="11">
        <f t="shared" si="35"/>
        <v>0</v>
      </c>
    </row>
    <row r="2197" spans="1:9" x14ac:dyDescent="0.2">
      <c r="A2197" s="15">
        <v>114.63</v>
      </c>
      <c r="B2197">
        <v>1</v>
      </c>
      <c r="C2197">
        <v>3</v>
      </c>
      <c r="D2197">
        <v>4</v>
      </c>
      <c r="F2197" s="19">
        <v>114.63</v>
      </c>
      <c r="G2197">
        <v>1</v>
      </c>
      <c r="H2197">
        <v>3</v>
      </c>
      <c r="I2197" s="11">
        <f t="shared" si="35"/>
        <v>0.25</v>
      </c>
    </row>
    <row r="2198" spans="1:9" x14ac:dyDescent="0.2">
      <c r="A2198" s="15">
        <v>114.66</v>
      </c>
      <c r="C2198">
        <v>2</v>
      </c>
      <c r="D2198">
        <v>2</v>
      </c>
      <c r="F2198" s="19">
        <v>114.66</v>
      </c>
      <c r="G2198">
        <v>0</v>
      </c>
      <c r="H2198">
        <v>2</v>
      </c>
      <c r="I2198" s="11">
        <f t="shared" si="35"/>
        <v>0</v>
      </c>
    </row>
    <row r="2199" spans="1:9" x14ac:dyDescent="0.2">
      <c r="A2199" s="15">
        <v>114.67</v>
      </c>
      <c r="C2199">
        <v>2</v>
      </c>
      <c r="D2199">
        <v>2</v>
      </c>
      <c r="F2199" s="19">
        <v>114.67</v>
      </c>
      <c r="G2199">
        <v>0</v>
      </c>
      <c r="H2199">
        <v>2</v>
      </c>
      <c r="I2199" s="11">
        <f t="shared" si="35"/>
        <v>0</v>
      </c>
    </row>
    <row r="2200" spans="1:9" x14ac:dyDescent="0.2">
      <c r="A2200" s="15">
        <v>114.69</v>
      </c>
      <c r="C2200">
        <v>1</v>
      </c>
      <c r="D2200">
        <v>1</v>
      </c>
      <c r="F2200" s="19">
        <v>114.69</v>
      </c>
      <c r="G2200">
        <v>0</v>
      </c>
      <c r="H2200">
        <v>1</v>
      </c>
      <c r="I2200" s="11">
        <f t="shared" si="35"/>
        <v>0</v>
      </c>
    </row>
    <row r="2201" spans="1:9" x14ac:dyDescent="0.2">
      <c r="A2201" s="15">
        <v>114.73</v>
      </c>
      <c r="C2201">
        <v>5</v>
      </c>
      <c r="D2201">
        <v>5</v>
      </c>
      <c r="F2201" s="19">
        <v>114.73</v>
      </c>
      <c r="G2201">
        <v>0</v>
      </c>
      <c r="H2201">
        <v>5</v>
      </c>
      <c r="I2201" s="11">
        <f t="shared" si="35"/>
        <v>0</v>
      </c>
    </row>
    <row r="2202" spans="1:9" x14ac:dyDescent="0.2">
      <c r="A2202" s="15">
        <v>114.75</v>
      </c>
      <c r="B2202">
        <v>28</v>
      </c>
      <c r="C2202">
        <v>5</v>
      </c>
      <c r="D2202">
        <v>33</v>
      </c>
      <c r="F2202" s="19">
        <v>114.75</v>
      </c>
      <c r="G2202">
        <v>28</v>
      </c>
      <c r="H2202">
        <v>5</v>
      </c>
      <c r="I2202" s="11">
        <f t="shared" si="35"/>
        <v>0.84848484848484851</v>
      </c>
    </row>
    <row r="2203" spans="1:9" x14ac:dyDescent="0.2">
      <c r="A2203" s="15">
        <v>114.8</v>
      </c>
      <c r="C2203">
        <v>1</v>
      </c>
      <c r="D2203">
        <v>1</v>
      </c>
      <c r="F2203" s="19">
        <v>114.8</v>
      </c>
      <c r="G2203">
        <v>0</v>
      </c>
      <c r="H2203">
        <v>1</v>
      </c>
      <c r="I2203" s="11">
        <f t="shared" si="35"/>
        <v>0</v>
      </c>
    </row>
    <row r="2204" spans="1:9" x14ac:dyDescent="0.2">
      <c r="A2204" s="15">
        <v>114.83</v>
      </c>
      <c r="B2204">
        <v>1</v>
      </c>
      <c r="D2204">
        <v>1</v>
      </c>
      <c r="F2204" s="19">
        <v>114.83</v>
      </c>
      <c r="G2204">
        <v>1</v>
      </c>
      <c r="H2204">
        <v>0</v>
      </c>
      <c r="I2204" s="11">
        <f t="shared" si="35"/>
        <v>1</v>
      </c>
    </row>
    <row r="2205" spans="1:9" x14ac:dyDescent="0.2">
      <c r="A2205" s="15">
        <v>114.84</v>
      </c>
      <c r="C2205">
        <v>1</v>
      </c>
      <c r="D2205">
        <v>1</v>
      </c>
      <c r="F2205" s="19">
        <v>114.84</v>
      </c>
      <c r="G2205">
        <v>0</v>
      </c>
      <c r="H2205">
        <v>1</v>
      </c>
      <c r="I2205" s="11">
        <f t="shared" si="35"/>
        <v>0</v>
      </c>
    </row>
    <row r="2206" spans="1:9" x14ac:dyDescent="0.2">
      <c r="A2206" s="15">
        <v>114.9</v>
      </c>
      <c r="B2206">
        <v>2</v>
      </c>
      <c r="C2206">
        <v>5</v>
      </c>
      <c r="D2206">
        <v>7</v>
      </c>
      <c r="F2206" s="19">
        <v>114.9</v>
      </c>
      <c r="G2206">
        <v>2</v>
      </c>
      <c r="H2206">
        <v>5</v>
      </c>
      <c r="I2206" s="11">
        <f t="shared" si="35"/>
        <v>0.2857142857142857</v>
      </c>
    </row>
    <row r="2207" spans="1:9" x14ac:dyDescent="0.2">
      <c r="A2207" s="15">
        <v>114.96</v>
      </c>
      <c r="C2207">
        <v>2</v>
      </c>
      <c r="D2207">
        <v>2</v>
      </c>
      <c r="F2207" s="19">
        <v>114.96</v>
      </c>
      <c r="G2207">
        <v>0</v>
      </c>
      <c r="H2207">
        <v>2</v>
      </c>
      <c r="I2207" s="11">
        <f t="shared" si="35"/>
        <v>0</v>
      </c>
    </row>
    <row r="2208" spans="1:9" x14ac:dyDescent="0.2">
      <c r="A2208" s="15">
        <v>114.98</v>
      </c>
      <c r="C2208">
        <v>1</v>
      </c>
      <c r="D2208">
        <v>1</v>
      </c>
      <c r="F2208" s="19">
        <v>114.98</v>
      </c>
      <c r="G2208">
        <v>0</v>
      </c>
      <c r="H2208">
        <v>1</v>
      </c>
      <c r="I2208" s="11">
        <f t="shared" si="35"/>
        <v>0</v>
      </c>
    </row>
    <row r="2209" spans="1:9" x14ac:dyDescent="0.2">
      <c r="A2209" s="15">
        <v>115</v>
      </c>
      <c r="B2209">
        <v>608</v>
      </c>
      <c r="C2209">
        <v>54</v>
      </c>
      <c r="D2209">
        <v>662</v>
      </c>
      <c r="F2209" s="19">
        <v>115</v>
      </c>
      <c r="G2209">
        <v>608</v>
      </c>
      <c r="H2209">
        <v>54</v>
      </c>
      <c r="I2209" s="11">
        <f t="shared" si="35"/>
        <v>0.91842900302114805</v>
      </c>
    </row>
    <row r="2210" spans="1:9" x14ac:dyDescent="0.2">
      <c r="A2210" s="15">
        <v>115.03</v>
      </c>
      <c r="B2210">
        <v>1</v>
      </c>
      <c r="C2210">
        <v>2</v>
      </c>
      <c r="D2210">
        <v>3</v>
      </c>
      <c r="F2210" s="19">
        <v>115.03</v>
      </c>
      <c r="G2210">
        <v>1</v>
      </c>
      <c r="H2210">
        <v>2</v>
      </c>
      <c r="I2210" s="11">
        <f t="shared" si="35"/>
        <v>0.33333333333333331</v>
      </c>
    </row>
    <row r="2211" spans="1:9" x14ac:dyDescent="0.2">
      <c r="A2211" s="15">
        <v>115.04</v>
      </c>
      <c r="C2211">
        <v>10</v>
      </c>
      <c r="D2211">
        <v>10</v>
      </c>
      <c r="F2211" s="19">
        <v>115.04</v>
      </c>
      <c r="G2211">
        <v>0</v>
      </c>
      <c r="H2211">
        <v>10</v>
      </c>
      <c r="I2211" s="11">
        <f t="shared" si="35"/>
        <v>0</v>
      </c>
    </row>
    <row r="2212" spans="1:9" x14ac:dyDescent="0.2">
      <c r="A2212" s="15">
        <v>115.09</v>
      </c>
      <c r="C2212">
        <v>3</v>
      </c>
      <c r="D2212">
        <v>3</v>
      </c>
      <c r="F2212" s="19">
        <v>115.09</v>
      </c>
      <c r="G2212">
        <v>0</v>
      </c>
      <c r="H2212">
        <v>3</v>
      </c>
      <c r="I2212" s="11">
        <f t="shared" si="35"/>
        <v>0</v>
      </c>
    </row>
    <row r="2213" spans="1:9" x14ac:dyDescent="0.2">
      <c r="A2213" s="15">
        <v>115.1</v>
      </c>
      <c r="B2213">
        <v>1</v>
      </c>
      <c r="D2213">
        <v>1</v>
      </c>
      <c r="F2213" s="19">
        <v>115.1</v>
      </c>
      <c r="G2213">
        <v>1</v>
      </c>
      <c r="H2213">
        <v>0</v>
      </c>
      <c r="I2213" s="11">
        <f t="shared" si="35"/>
        <v>1</v>
      </c>
    </row>
    <row r="2214" spans="1:9" x14ac:dyDescent="0.2">
      <c r="A2214" s="15">
        <v>115.11</v>
      </c>
      <c r="C2214">
        <v>1</v>
      </c>
      <c r="D2214">
        <v>1</v>
      </c>
      <c r="F2214" s="19">
        <v>115.11</v>
      </c>
      <c r="G2214">
        <v>0</v>
      </c>
      <c r="H2214">
        <v>1</v>
      </c>
      <c r="I2214" s="11">
        <f t="shared" si="35"/>
        <v>0</v>
      </c>
    </row>
    <row r="2215" spans="1:9" x14ac:dyDescent="0.2">
      <c r="A2215" s="15">
        <v>115.2</v>
      </c>
      <c r="B2215">
        <v>24</v>
      </c>
      <c r="C2215">
        <v>11</v>
      </c>
      <c r="D2215">
        <v>35</v>
      </c>
      <c r="F2215" s="19">
        <v>115.2</v>
      </c>
      <c r="G2215">
        <v>24</v>
      </c>
      <c r="H2215">
        <v>11</v>
      </c>
      <c r="I2215" s="11">
        <f t="shared" si="35"/>
        <v>0.68571428571428572</v>
      </c>
    </row>
    <row r="2216" spans="1:9" x14ac:dyDescent="0.2">
      <c r="A2216" s="15">
        <v>115.23</v>
      </c>
      <c r="C2216">
        <v>1</v>
      </c>
      <c r="D2216">
        <v>1</v>
      </c>
      <c r="F2216" s="19">
        <v>115.23</v>
      </c>
      <c r="G2216">
        <v>0</v>
      </c>
      <c r="H2216">
        <v>1</v>
      </c>
      <c r="I2216" s="11">
        <f t="shared" si="35"/>
        <v>0</v>
      </c>
    </row>
    <row r="2217" spans="1:9" x14ac:dyDescent="0.2">
      <c r="A2217" s="15">
        <v>115.25</v>
      </c>
      <c r="B2217">
        <v>3</v>
      </c>
      <c r="C2217">
        <v>1</v>
      </c>
      <c r="D2217">
        <v>4</v>
      </c>
      <c r="F2217" s="19">
        <v>115.25</v>
      </c>
      <c r="G2217">
        <v>3</v>
      </c>
      <c r="H2217">
        <v>1</v>
      </c>
      <c r="I2217" s="11">
        <f t="shared" si="35"/>
        <v>0.75</v>
      </c>
    </row>
    <row r="2218" spans="1:9" x14ac:dyDescent="0.2">
      <c r="A2218" s="15">
        <v>115.32</v>
      </c>
      <c r="B2218">
        <v>3</v>
      </c>
      <c r="C2218">
        <v>1</v>
      </c>
      <c r="D2218">
        <v>4</v>
      </c>
      <c r="F2218" s="19">
        <v>115.32</v>
      </c>
      <c r="G2218">
        <v>3</v>
      </c>
      <c r="H2218">
        <v>1</v>
      </c>
      <c r="I2218" s="11">
        <f t="shared" si="35"/>
        <v>0.75</v>
      </c>
    </row>
    <row r="2219" spans="1:9" x14ac:dyDescent="0.2">
      <c r="A2219" s="15">
        <v>115.37</v>
      </c>
      <c r="B2219">
        <v>2</v>
      </c>
      <c r="D2219">
        <v>2</v>
      </c>
      <c r="F2219" s="19">
        <v>115.37</v>
      </c>
      <c r="G2219">
        <v>2</v>
      </c>
      <c r="H2219">
        <v>0</v>
      </c>
      <c r="I2219" s="11">
        <f t="shared" si="35"/>
        <v>1</v>
      </c>
    </row>
    <row r="2220" spans="1:9" x14ac:dyDescent="0.2">
      <c r="A2220" s="15">
        <v>115.5</v>
      </c>
      <c r="B2220">
        <v>6</v>
      </c>
      <c r="C2220">
        <v>10</v>
      </c>
      <c r="D2220">
        <v>16</v>
      </c>
      <c r="F2220" s="19">
        <v>115.5</v>
      </c>
      <c r="G2220">
        <v>6</v>
      </c>
      <c r="H2220">
        <v>10</v>
      </c>
      <c r="I2220" s="11">
        <f t="shared" si="35"/>
        <v>0.375</v>
      </c>
    </row>
    <row r="2221" spans="1:9" x14ac:dyDescent="0.2">
      <c r="A2221" s="15">
        <v>115.52</v>
      </c>
      <c r="C2221">
        <v>1</v>
      </c>
      <c r="D2221">
        <v>1</v>
      </c>
      <c r="F2221" s="19">
        <v>115.52</v>
      </c>
      <c r="G2221">
        <v>0</v>
      </c>
      <c r="H2221">
        <v>1</v>
      </c>
      <c r="I2221" s="11">
        <f t="shared" si="35"/>
        <v>0</v>
      </c>
    </row>
    <row r="2222" spans="1:9" x14ac:dyDescent="0.2">
      <c r="A2222" s="15">
        <v>115.55</v>
      </c>
      <c r="C2222">
        <v>1</v>
      </c>
      <c r="D2222">
        <v>1</v>
      </c>
      <c r="F2222" s="19">
        <v>115.55</v>
      </c>
      <c r="G2222">
        <v>0</v>
      </c>
      <c r="H2222">
        <v>1</v>
      </c>
      <c r="I2222" s="11">
        <f t="shared" si="35"/>
        <v>0</v>
      </c>
    </row>
    <row r="2223" spans="1:9" x14ac:dyDescent="0.2">
      <c r="A2223" s="15">
        <v>115.56</v>
      </c>
      <c r="B2223">
        <v>1</v>
      </c>
      <c r="D2223">
        <v>1</v>
      </c>
      <c r="F2223" s="19">
        <v>115.56</v>
      </c>
      <c r="G2223">
        <v>1</v>
      </c>
      <c r="H2223">
        <v>0</v>
      </c>
      <c r="I2223" s="11">
        <f t="shared" si="35"/>
        <v>1</v>
      </c>
    </row>
    <row r="2224" spans="1:9" x14ac:dyDescent="0.2">
      <c r="A2224" s="15">
        <v>115.58</v>
      </c>
      <c r="C2224">
        <v>1</v>
      </c>
      <c r="D2224">
        <v>1</v>
      </c>
      <c r="F2224" s="19">
        <v>115.58</v>
      </c>
      <c r="G2224">
        <v>0</v>
      </c>
      <c r="H2224">
        <v>1</v>
      </c>
      <c r="I2224" s="11">
        <f t="shared" si="35"/>
        <v>0</v>
      </c>
    </row>
    <row r="2225" spans="1:9" x14ac:dyDescent="0.2">
      <c r="A2225" s="15">
        <v>115.6</v>
      </c>
      <c r="B2225">
        <v>15</v>
      </c>
      <c r="C2225">
        <v>15</v>
      </c>
      <c r="D2225">
        <v>30</v>
      </c>
      <c r="F2225" s="19">
        <v>115.6</v>
      </c>
      <c r="G2225">
        <v>15</v>
      </c>
      <c r="H2225">
        <v>15</v>
      </c>
      <c r="I2225" s="11">
        <f t="shared" si="35"/>
        <v>0.5</v>
      </c>
    </row>
    <row r="2226" spans="1:9" x14ac:dyDescent="0.2">
      <c r="A2226" s="15">
        <v>115.61</v>
      </c>
      <c r="C2226">
        <v>1</v>
      </c>
      <c r="D2226">
        <v>1</v>
      </c>
      <c r="F2226" s="19">
        <v>115.61</v>
      </c>
      <c r="G2226">
        <v>0</v>
      </c>
      <c r="H2226">
        <v>1</v>
      </c>
      <c r="I2226" s="11">
        <f t="shared" si="35"/>
        <v>0</v>
      </c>
    </row>
    <row r="2227" spans="1:9" x14ac:dyDescent="0.2">
      <c r="A2227" s="15">
        <v>115.67</v>
      </c>
      <c r="C2227">
        <v>2</v>
      </c>
      <c r="D2227">
        <v>2</v>
      </c>
      <c r="F2227" s="19">
        <v>115.67</v>
      </c>
      <c r="G2227">
        <v>0</v>
      </c>
      <c r="H2227">
        <v>2</v>
      </c>
      <c r="I2227" s="11">
        <f t="shared" si="35"/>
        <v>0</v>
      </c>
    </row>
    <row r="2228" spans="1:9" x14ac:dyDescent="0.2">
      <c r="A2228" s="15">
        <v>115.68</v>
      </c>
      <c r="B2228">
        <v>1</v>
      </c>
      <c r="C2228">
        <v>4</v>
      </c>
      <c r="D2228">
        <v>5</v>
      </c>
      <c r="F2228" s="19">
        <v>115.68</v>
      </c>
      <c r="G2228">
        <v>1</v>
      </c>
      <c r="H2228">
        <v>4</v>
      </c>
      <c r="I2228" s="11">
        <f t="shared" si="35"/>
        <v>0.2</v>
      </c>
    </row>
    <row r="2229" spans="1:9" x14ac:dyDescent="0.2">
      <c r="A2229" s="15">
        <v>115.74</v>
      </c>
      <c r="C2229">
        <v>1</v>
      </c>
      <c r="D2229">
        <v>1</v>
      </c>
      <c r="F2229" s="19">
        <v>115.74</v>
      </c>
      <c r="G2229">
        <v>0</v>
      </c>
      <c r="H2229">
        <v>1</v>
      </c>
      <c r="I2229" s="11">
        <f t="shared" si="35"/>
        <v>0</v>
      </c>
    </row>
    <row r="2230" spans="1:9" x14ac:dyDescent="0.2">
      <c r="A2230" s="15">
        <v>115.77</v>
      </c>
      <c r="C2230">
        <v>1</v>
      </c>
      <c r="D2230">
        <v>1</v>
      </c>
      <c r="F2230" s="19">
        <v>115.77</v>
      </c>
      <c r="G2230">
        <v>0</v>
      </c>
      <c r="H2230">
        <v>1</v>
      </c>
      <c r="I2230" s="11">
        <f t="shared" si="35"/>
        <v>0</v>
      </c>
    </row>
    <row r="2231" spans="1:9" x14ac:dyDescent="0.2">
      <c r="A2231" s="15">
        <v>115.8</v>
      </c>
      <c r="B2231">
        <v>2</v>
      </c>
      <c r="C2231">
        <v>6</v>
      </c>
      <c r="D2231">
        <v>8</v>
      </c>
      <c r="F2231" s="19">
        <v>115.8</v>
      </c>
      <c r="G2231">
        <v>2</v>
      </c>
      <c r="H2231">
        <v>6</v>
      </c>
      <c r="I2231" s="11">
        <f t="shared" si="35"/>
        <v>0.25</v>
      </c>
    </row>
    <row r="2232" spans="1:9" x14ac:dyDescent="0.2">
      <c r="A2232" s="15">
        <v>115.85</v>
      </c>
      <c r="C2232">
        <v>2</v>
      </c>
      <c r="D2232">
        <v>2</v>
      </c>
      <c r="F2232" s="19">
        <v>115.85</v>
      </c>
      <c r="G2232">
        <v>0</v>
      </c>
      <c r="H2232">
        <v>2</v>
      </c>
      <c r="I2232" s="11">
        <f t="shared" si="35"/>
        <v>0</v>
      </c>
    </row>
    <row r="2233" spans="1:9" x14ac:dyDescent="0.2">
      <c r="A2233" s="15">
        <v>115.89</v>
      </c>
      <c r="C2233">
        <v>1</v>
      </c>
      <c r="D2233">
        <v>1</v>
      </c>
      <c r="F2233" s="19">
        <v>115.89</v>
      </c>
      <c r="G2233">
        <v>0</v>
      </c>
      <c r="H2233">
        <v>1</v>
      </c>
      <c r="I2233" s="11">
        <f t="shared" si="35"/>
        <v>0</v>
      </c>
    </row>
    <row r="2234" spans="1:9" x14ac:dyDescent="0.2">
      <c r="A2234" s="15">
        <v>115.9</v>
      </c>
      <c r="C2234">
        <v>2</v>
      </c>
      <c r="D2234">
        <v>2</v>
      </c>
      <c r="F2234" s="19">
        <v>115.9</v>
      </c>
      <c r="G2234">
        <v>0</v>
      </c>
      <c r="H2234">
        <v>2</v>
      </c>
      <c r="I2234" s="11">
        <f t="shared" si="35"/>
        <v>0</v>
      </c>
    </row>
    <row r="2235" spans="1:9" x14ac:dyDescent="0.2">
      <c r="A2235" s="15">
        <v>115.94</v>
      </c>
      <c r="B2235">
        <v>2</v>
      </c>
      <c r="D2235">
        <v>2</v>
      </c>
      <c r="F2235" s="19">
        <v>115.94</v>
      </c>
      <c r="G2235">
        <v>2</v>
      </c>
      <c r="H2235">
        <v>0</v>
      </c>
      <c r="I2235" s="11">
        <f t="shared" si="35"/>
        <v>1</v>
      </c>
    </row>
    <row r="2236" spans="1:9" x14ac:dyDescent="0.2">
      <c r="A2236" s="15">
        <v>116</v>
      </c>
      <c r="B2236">
        <v>9</v>
      </c>
      <c r="C2236">
        <v>52</v>
      </c>
      <c r="D2236">
        <v>61</v>
      </c>
      <c r="F2236" s="19">
        <v>116</v>
      </c>
      <c r="G2236">
        <v>9</v>
      </c>
      <c r="H2236">
        <v>52</v>
      </c>
      <c r="I2236" s="11">
        <f t="shared" si="35"/>
        <v>0.14754098360655737</v>
      </c>
    </row>
    <row r="2237" spans="1:9" x14ac:dyDescent="0.2">
      <c r="A2237" s="15">
        <v>116.03</v>
      </c>
      <c r="C2237">
        <v>1</v>
      </c>
      <c r="D2237">
        <v>1</v>
      </c>
      <c r="F2237" s="19">
        <v>116.03</v>
      </c>
      <c r="G2237">
        <v>0</v>
      </c>
      <c r="H2237">
        <v>1</v>
      </c>
      <c r="I2237" s="11">
        <f t="shared" si="35"/>
        <v>0</v>
      </c>
    </row>
    <row r="2238" spans="1:9" x14ac:dyDescent="0.2">
      <c r="A2238" s="15">
        <v>116.04</v>
      </c>
      <c r="B2238">
        <v>1</v>
      </c>
      <c r="D2238">
        <v>1</v>
      </c>
      <c r="F2238" s="19">
        <v>116.04</v>
      </c>
      <c r="G2238">
        <v>1</v>
      </c>
      <c r="H2238">
        <v>0</v>
      </c>
      <c r="I2238" s="11">
        <f t="shared" si="35"/>
        <v>1</v>
      </c>
    </row>
    <row r="2239" spans="1:9" x14ac:dyDescent="0.2">
      <c r="A2239" s="15">
        <v>116.05</v>
      </c>
      <c r="C2239">
        <v>1</v>
      </c>
      <c r="D2239">
        <v>1</v>
      </c>
      <c r="F2239" s="19">
        <v>116.05</v>
      </c>
      <c r="G2239">
        <v>0</v>
      </c>
      <c r="H2239">
        <v>1</v>
      </c>
      <c r="I2239" s="11">
        <f t="shared" si="35"/>
        <v>0</v>
      </c>
    </row>
    <row r="2240" spans="1:9" x14ac:dyDescent="0.2">
      <c r="A2240" s="15">
        <v>116.1</v>
      </c>
      <c r="B2240">
        <v>100</v>
      </c>
      <c r="C2240">
        <v>84</v>
      </c>
      <c r="D2240">
        <v>184</v>
      </c>
      <c r="F2240" s="19">
        <v>116.1</v>
      </c>
      <c r="G2240">
        <v>100</v>
      </c>
      <c r="H2240">
        <v>84</v>
      </c>
      <c r="I2240" s="11">
        <f t="shared" si="35"/>
        <v>0.54347826086956519</v>
      </c>
    </row>
    <row r="2241" spans="1:9" x14ac:dyDescent="0.2">
      <c r="A2241" s="15">
        <v>116.11</v>
      </c>
      <c r="B2241">
        <v>1</v>
      </c>
      <c r="D2241">
        <v>1</v>
      </c>
      <c r="F2241" s="19">
        <v>116.11</v>
      </c>
      <c r="G2241">
        <v>1</v>
      </c>
      <c r="H2241">
        <v>0</v>
      </c>
      <c r="I2241" s="11">
        <f t="shared" si="35"/>
        <v>1</v>
      </c>
    </row>
    <row r="2242" spans="1:9" x14ac:dyDescent="0.2">
      <c r="A2242" s="15">
        <v>116.17</v>
      </c>
      <c r="B2242">
        <v>1</v>
      </c>
      <c r="D2242">
        <v>1</v>
      </c>
      <c r="F2242" s="19">
        <v>116.17</v>
      </c>
      <c r="G2242">
        <v>1</v>
      </c>
      <c r="H2242">
        <v>0</v>
      </c>
      <c r="I2242" s="11">
        <f t="shared" si="35"/>
        <v>1</v>
      </c>
    </row>
    <row r="2243" spans="1:9" x14ac:dyDescent="0.2">
      <c r="A2243" s="15">
        <v>116.2</v>
      </c>
      <c r="C2243">
        <v>1</v>
      </c>
      <c r="D2243">
        <v>1</v>
      </c>
      <c r="F2243" s="19">
        <v>116.2</v>
      </c>
      <c r="G2243">
        <v>0</v>
      </c>
      <c r="H2243">
        <v>1</v>
      </c>
      <c r="I2243" s="11">
        <f t="shared" si="35"/>
        <v>0</v>
      </c>
    </row>
    <row r="2244" spans="1:9" x14ac:dyDescent="0.2">
      <c r="A2244" s="15">
        <v>116.23</v>
      </c>
      <c r="C2244">
        <v>1</v>
      </c>
      <c r="D2244">
        <v>1</v>
      </c>
      <c r="F2244" s="19">
        <v>116.23</v>
      </c>
      <c r="G2244">
        <v>0</v>
      </c>
      <c r="H2244">
        <v>1</v>
      </c>
      <c r="I2244" s="11">
        <f t="shared" ref="I2244:I2307" si="36">G2244/(G2244+H2244)</f>
        <v>0</v>
      </c>
    </row>
    <row r="2245" spans="1:9" x14ac:dyDescent="0.2">
      <c r="A2245" s="15">
        <v>116.25</v>
      </c>
      <c r="C2245">
        <v>2</v>
      </c>
      <c r="D2245">
        <v>2</v>
      </c>
      <c r="F2245" s="19">
        <v>116.25</v>
      </c>
      <c r="G2245">
        <v>0</v>
      </c>
      <c r="H2245">
        <v>2</v>
      </c>
      <c r="I2245" s="11">
        <f t="shared" si="36"/>
        <v>0</v>
      </c>
    </row>
    <row r="2246" spans="1:9" x14ac:dyDescent="0.2">
      <c r="A2246" s="15">
        <v>116.26</v>
      </c>
      <c r="B2246">
        <v>1</v>
      </c>
      <c r="D2246">
        <v>1</v>
      </c>
      <c r="F2246" s="19">
        <v>116.26</v>
      </c>
      <c r="G2246">
        <v>1</v>
      </c>
      <c r="H2246">
        <v>0</v>
      </c>
      <c r="I2246" s="11">
        <f t="shared" si="36"/>
        <v>1</v>
      </c>
    </row>
    <row r="2247" spans="1:9" x14ac:dyDescent="0.2">
      <c r="A2247" s="15">
        <v>116.27</v>
      </c>
      <c r="C2247">
        <v>5</v>
      </c>
      <c r="D2247">
        <v>5</v>
      </c>
      <c r="F2247" s="19">
        <v>116.27</v>
      </c>
      <c r="G2247">
        <v>0</v>
      </c>
      <c r="H2247">
        <v>5</v>
      </c>
      <c r="I2247" s="11">
        <f t="shared" si="36"/>
        <v>0</v>
      </c>
    </row>
    <row r="2248" spans="1:9" x14ac:dyDescent="0.2">
      <c r="A2248" s="15">
        <v>116.28</v>
      </c>
      <c r="B2248">
        <v>2</v>
      </c>
      <c r="C2248">
        <v>1</v>
      </c>
      <c r="D2248">
        <v>3</v>
      </c>
      <c r="F2248" s="19">
        <v>116.28</v>
      </c>
      <c r="G2248">
        <v>2</v>
      </c>
      <c r="H2248">
        <v>1</v>
      </c>
      <c r="I2248" s="11">
        <f t="shared" si="36"/>
        <v>0.66666666666666663</v>
      </c>
    </row>
    <row r="2249" spans="1:9" x14ac:dyDescent="0.2">
      <c r="A2249" s="15">
        <v>116.3</v>
      </c>
      <c r="C2249">
        <v>1</v>
      </c>
      <c r="D2249">
        <v>1</v>
      </c>
      <c r="F2249" s="19">
        <v>116.3</v>
      </c>
      <c r="G2249">
        <v>0</v>
      </c>
      <c r="H2249">
        <v>1</v>
      </c>
      <c r="I2249" s="11">
        <f t="shared" si="36"/>
        <v>0</v>
      </c>
    </row>
    <row r="2250" spans="1:9" x14ac:dyDescent="0.2">
      <c r="A2250" s="15">
        <v>116.31</v>
      </c>
      <c r="C2250">
        <v>1</v>
      </c>
      <c r="D2250">
        <v>1</v>
      </c>
      <c r="F2250" s="19">
        <v>116.31</v>
      </c>
      <c r="G2250">
        <v>0</v>
      </c>
      <c r="H2250">
        <v>1</v>
      </c>
      <c r="I2250" s="11">
        <f t="shared" si="36"/>
        <v>0</v>
      </c>
    </row>
    <row r="2251" spans="1:9" x14ac:dyDescent="0.2">
      <c r="A2251" s="15">
        <v>116.32</v>
      </c>
      <c r="C2251">
        <v>1</v>
      </c>
      <c r="D2251">
        <v>1</v>
      </c>
      <c r="F2251" s="19">
        <v>116.32</v>
      </c>
      <c r="G2251">
        <v>0</v>
      </c>
      <c r="H2251">
        <v>1</v>
      </c>
      <c r="I2251" s="11">
        <f t="shared" si="36"/>
        <v>0</v>
      </c>
    </row>
    <row r="2252" spans="1:9" x14ac:dyDescent="0.2">
      <c r="A2252" s="15">
        <v>116.33</v>
      </c>
      <c r="B2252">
        <v>13</v>
      </c>
      <c r="C2252">
        <v>1</v>
      </c>
      <c r="D2252">
        <v>14</v>
      </c>
      <c r="F2252" s="19">
        <v>116.33</v>
      </c>
      <c r="G2252">
        <v>13</v>
      </c>
      <c r="H2252">
        <v>1</v>
      </c>
      <c r="I2252" s="11">
        <f t="shared" si="36"/>
        <v>0.9285714285714286</v>
      </c>
    </row>
    <row r="2253" spans="1:9" x14ac:dyDescent="0.2">
      <c r="A2253" s="15">
        <v>116.36</v>
      </c>
      <c r="C2253">
        <v>2</v>
      </c>
      <c r="D2253">
        <v>2</v>
      </c>
      <c r="F2253" s="19">
        <v>116.36</v>
      </c>
      <c r="G2253">
        <v>0</v>
      </c>
      <c r="H2253">
        <v>2</v>
      </c>
      <c r="I2253" s="11">
        <f t="shared" si="36"/>
        <v>0</v>
      </c>
    </row>
    <row r="2254" spans="1:9" x14ac:dyDescent="0.2">
      <c r="A2254" s="15">
        <v>116.38</v>
      </c>
      <c r="B2254">
        <v>1</v>
      </c>
      <c r="D2254">
        <v>1</v>
      </c>
      <c r="F2254" s="19">
        <v>116.38</v>
      </c>
      <c r="G2254">
        <v>1</v>
      </c>
      <c r="H2254">
        <v>0</v>
      </c>
      <c r="I2254" s="11">
        <f t="shared" si="36"/>
        <v>1</v>
      </c>
    </row>
    <row r="2255" spans="1:9" x14ac:dyDescent="0.2">
      <c r="A2255" s="15">
        <v>116.4</v>
      </c>
      <c r="C2255">
        <v>2</v>
      </c>
      <c r="D2255">
        <v>2</v>
      </c>
      <c r="F2255" s="19">
        <v>116.4</v>
      </c>
      <c r="G2255">
        <v>0</v>
      </c>
      <c r="H2255">
        <v>2</v>
      </c>
      <c r="I2255" s="11">
        <f t="shared" si="36"/>
        <v>0</v>
      </c>
    </row>
    <row r="2256" spans="1:9" x14ac:dyDescent="0.2">
      <c r="A2256" s="15">
        <v>116.42</v>
      </c>
      <c r="B2256">
        <v>1</v>
      </c>
      <c r="D2256">
        <v>1</v>
      </c>
      <c r="F2256" s="19">
        <v>116.42</v>
      </c>
      <c r="G2256">
        <v>1</v>
      </c>
      <c r="H2256">
        <v>0</v>
      </c>
      <c r="I2256" s="11">
        <f t="shared" si="36"/>
        <v>1</v>
      </c>
    </row>
    <row r="2257" spans="1:9" x14ac:dyDescent="0.2">
      <c r="A2257" s="15">
        <v>116.45</v>
      </c>
      <c r="B2257">
        <v>9</v>
      </c>
      <c r="C2257">
        <v>7</v>
      </c>
      <c r="D2257">
        <v>16</v>
      </c>
      <c r="F2257" s="19">
        <v>116.45</v>
      </c>
      <c r="G2257">
        <v>9</v>
      </c>
      <c r="H2257">
        <v>7</v>
      </c>
      <c r="I2257" s="11">
        <f t="shared" si="36"/>
        <v>0.5625</v>
      </c>
    </row>
    <row r="2258" spans="1:9" x14ac:dyDescent="0.2">
      <c r="A2258" s="15">
        <v>116.49</v>
      </c>
      <c r="C2258">
        <v>2</v>
      </c>
      <c r="D2258">
        <v>2</v>
      </c>
      <c r="F2258" s="19">
        <v>116.49</v>
      </c>
      <c r="G2258">
        <v>0</v>
      </c>
      <c r="H2258">
        <v>2</v>
      </c>
      <c r="I2258" s="11">
        <f t="shared" si="36"/>
        <v>0</v>
      </c>
    </row>
    <row r="2259" spans="1:9" x14ac:dyDescent="0.2">
      <c r="A2259" s="15">
        <v>116.5</v>
      </c>
      <c r="B2259">
        <v>1</v>
      </c>
      <c r="C2259">
        <v>2</v>
      </c>
      <c r="D2259">
        <v>3</v>
      </c>
      <c r="F2259" s="19">
        <v>116.5</v>
      </c>
      <c r="G2259">
        <v>1</v>
      </c>
      <c r="H2259">
        <v>2</v>
      </c>
      <c r="I2259" s="11">
        <f t="shared" si="36"/>
        <v>0.33333333333333331</v>
      </c>
    </row>
    <row r="2260" spans="1:9" x14ac:dyDescent="0.2">
      <c r="A2260" s="15">
        <v>116.55</v>
      </c>
      <c r="B2260">
        <v>2</v>
      </c>
      <c r="C2260">
        <v>1</v>
      </c>
      <c r="D2260">
        <v>3</v>
      </c>
      <c r="F2260" s="19">
        <v>116.55</v>
      </c>
      <c r="G2260">
        <v>2</v>
      </c>
      <c r="H2260">
        <v>1</v>
      </c>
      <c r="I2260" s="11">
        <f t="shared" si="36"/>
        <v>0.66666666666666663</v>
      </c>
    </row>
    <row r="2261" spans="1:9" x14ac:dyDescent="0.2">
      <c r="A2261" s="15">
        <v>116.56</v>
      </c>
      <c r="C2261">
        <v>2</v>
      </c>
      <c r="D2261">
        <v>2</v>
      </c>
      <c r="F2261" s="19">
        <v>116.56</v>
      </c>
      <c r="G2261">
        <v>0</v>
      </c>
      <c r="H2261">
        <v>2</v>
      </c>
      <c r="I2261" s="11">
        <f t="shared" si="36"/>
        <v>0</v>
      </c>
    </row>
    <row r="2262" spans="1:9" x14ac:dyDescent="0.2">
      <c r="A2262" s="15">
        <v>116.59</v>
      </c>
      <c r="C2262">
        <v>1</v>
      </c>
      <c r="D2262">
        <v>1</v>
      </c>
      <c r="F2262" s="19">
        <v>116.59</v>
      </c>
      <c r="G2262">
        <v>0</v>
      </c>
      <c r="H2262">
        <v>1</v>
      </c>
      <c r="I2262" s="11">
        <f t="shared" si="36"/>
        <v>0</v>
      </c>
    </row>
    <row r="2263" spans="1:9" x14ac:dyDescent="0.2">
      <c r="A2263" s="15">
        <v>116.62</v>
      </c>
      <c r="B2263">
        <v>3</v>
      </c>
      <c r="D2263">
        <v>3</v>
      </c>
      <c r="F2263" s="19">
        <v>116.62</v>
      </c>
      <c r="G2263">
        <v>3</v>
      </c>
      <c r="H2263">
        <v>0</v>
      </c>
      <c r="I2263" s="11">
        <f t="shared" si="36"/>
        <v>1</v>
      </c>
    </row>
    <row r="2264" spans="1:9" x14ac:dyDescent="0.2">
      <c r="A2264" s="15">
        <v>116.64</v>
      </c>
      <c r="C2264">
        <v>1</v>
      </c>
      <c r="D2264">
        <v>1</v>
      </c>
      <c r="F2264" s="19">
        <v>116.64</v>
      </c>
      <c r="G2264">
        <v>0</v>
      </c>
      <c r="H2264">
        <v>1</v>
      </c>
      <c r="I2264" s="11">
        <f t="shared" si="36"/>
        <v>0</v>
      </c>
    </row>
    <row r="2265" spans="1:9" x14ac:dyDescent="0.2">
      <c r="A2265" s="15">
        <v>116.65</v>
      </c>
      <c r="C2265">
        <v>1</v>
      </c>
      <c r="D2265">
        <v>1</v>
      </c>
      <c r="F2265" s="19">
        <v>116.65</v>
      </c>
      <c r="G2265">
        <v>0</v>
      </c>
      <c r="H2265">
        <v>1</v>
      </c>
      <c r="I2265" s="11">
        <f t="shared" si="36"/>
        <v>0</v>
      </c>
    </row>
    <row r="2266" spans="1:9" x14ac:dyDescent="0.2">
      <c r="A2266" s="15">
        <v>116.67</v>
      </c>
      <c r="C2266">
        <v>4</v>
      </c>
      <c r="D2266">
        <v>4</v>
      </c>
      <c r="F2266" s="19">
        <v>116.67</v>
      </c>
      <c r="G2266">
        <v>0</v>
      </c>
      <c r="H2266">
        <v>4</v>
      </c>
      <c r="I2266" s="11">
        <f t="shared" si="36"/>
        <v>0</v>
      </c>
    </row>
    <row r="2267" spans="1:9" x14ac:dyDescent="0.2">
      <c r="A2267" s="15">
        <v>116.7</v>
      </c>
      <c r="B2267">
        <v>2</v>
      </c>
      <c r="C2267">
        <v>1</v>
      </c>
      <c r="D2267">
        <v>3</v>
      </c>
      <c r="F2267" s="19">
        <v>116.7</v>
      </c>
      <c r="G2267">
        <v>2</v>
      </c>
      <c r="H2267">
        <v>1</v>
      </c>
      <c r="I2267" s="11">
        <f t="shared" si="36"/>
        <v>0.66666666666666663</v>
      </c>
    </row>
    <row r="2268" spans="1:9" x14ac:dyDescent="0.2">
      <c r="A2268" s="15">
        <v>116.71</v>
      </c>
      <c r="C2268">
        <v>1</v>
      </c>
      <c r="D2268">
        <v>1</v>
      </c>
      <c r="F2268" s="19">
        <v>116.71</v>
      </c>
      <c r="G2268">
        <v>0</v>
      </c>
      <c r="H2268">
        <v>1</v>
      </c>
      <c r="I2268" s="11">
        <f t="shared" si="36"/>
        <v>0</v>
      </c>
    </row>
    <row r="2269" spans="1:9" x14ac:dyDescent="0.2">
      <c r="A2269" s="15">
        <v>116.72</v>
      </c>
      <c r="C2269">
        <v>1</v>
      </c>
      <c r="D2269">
        <v>1</v>
      </c>
      <c r="F2269" s="19">
        <v>116.72</v>
      </c>
      <c r="G2269">
        <v>0</v>
      </c>
      <c r="H2269">
        <v>1</v>
      </c>
      <c r="I2269" s="11">
        <f t="shared" si="36"/>
        <v>0</v>
      </c>
    </row>
    <row r="2270" spans="1:9" x14ac:dyDescent="0.2">
      <c r="A2270" s="15">
        <v>116.73</v>
      </c>
      <c r="C2270">
        <v>2</v>
      </c>
      <c r="D2270">
        <v>2</v>
      </c>
      <c r="F2270" s="19">
        <v>116.73</v>
      </c>
      <c r="G2270">
        <v>0</v>
      </c>
      <c r="H2270">
        <v>2</v>
      </c>
      <c r="I2270" s="11">
        <f t="shared" si="36"/>
        <v>0</v>
      </c>
    </row>
    <row r="2271" spans="1:9" x14ac:dyDescent="0.2">
      <c r="A2271" s="15">
        <v>116.75</v>
      </c>
      <c r="B2271">
        <v>2</v>
      </c>
      <c r="C2271">
        <v>2</v>
      </c>
      <c r="D2271">
        <v>4</v>
      </c>
      <c r="F2271" s="19">
        <v>116.75</v>
      </c>
      <c r="G2271">
        <v>2</v>
      </c>
      <c r="H2271">
        <v>2</v>
      </c>
      <c r="I2271" s="11">
        <f t="shared" si="36"/>
        <v>0.5</v>
      </c>
    </row>
    <row r="2272" spans="1:9" x14ac:dyDescent="0.2">
      <c r="A2272" s="15">
        <v>116.77</v>
      </c>
      <c r="C2272">
        <v>1</v>
      </c>
      <c r="D2272">
        <v>1</v>
      </c>
      <c r="F2272" s="19">
        <v>116.77</v>
      </c>
      <c r="G2272">
        <v>0</v>
      </c>
      <c r="H2272">
        <v>1</v>
      </c>
      <c r="I2272" s="11">
        <f t="shared" si="36"/>
        <v>0</v>
      </c>
    </row>
    <row r="2273" spans="1:9" x14ac:dyDescent="0.2">
      <c r="A2273" s="15">
        <v>116.78</v>
      </c>
      <c r="C2273">
        <v>1</v>
      </c>
      <c r="D2273">
        <v>1</v>
      </c>
      <c r="F2273" s="19">
        <v>116.78</v>
      </c>
      <c r="G2273">
        <v>0</v>
      </c>
      <c r="H2273">
        <v>1</v>
      </c>
      <c r="I2273" s="11">
        <f t="shared" si="36"/>
        <v>0</v>
      </c>
    </row>
    <row r="2274" spans="1:9" x14ac:dyDescent="0.2">
      <c r="A2274" s="15">
        <v>116.8</v>
      </c>
      <c r="C2274">
        <v>4</v>
      </c>
      <c r="D2274">
        <v>4</v>
      </c>
      <c r="F2274" s="19">
        <v>116.8</v>
      </c>
      <c r="G2274">
        <v>0</v>
      </c>
      <c r="H2274">
        <v>4</v>
      </c>
      <c r="I2274" s="11">
        <f t="shared" si="36"/>
        <v>0</v>
      </c>
    </row>
    <row r="2275" spans="1:9" x14ac:dyDescent="0.2">
      <c r="A2275" s="15">
        <v>116.82</v>
      </c>
      <c r="B2275">
        <v>1</v>
      </c>
      <c r="D2275">
        <v>1</v>
      </c>
      <c r="F2275" s="19">
        <v>116.82</v>
      </c>
      <c r="G2275">
        <v>1</v>
      </c>
      <c r="H2275">
        <v>0</v>
      </c>
      <c r="I2275" s="11">
        <f t="shared" si="36"/>
        <v>1</v>
      </c>
    </row>
    <row r="2276" spans="1:9" x14ac:dyDescent="0.2">
      <c r="A2276" s="15">
        <v>116.85</v>
      </c>
      <c r="B2276">
        <v>1</v>
      </c>
      <c r="D2276">
        <v>1</v>
      </c>
      <c r="F2276" s="19">
        <v>116.85</v>
      </c>
      <c r="G2276">
        <v>1</v>
      </c>
      <c r="H2276">
        <v>0</v>
      </c>
      <c r="I2276" s="11">
        <f t="shared" si="36"/>
        <v>1</v>
      </c>
    </row>
    <row r="2277" spans="1:9" x14ac:dyDescent="0.2">
      <c r="A2277" s="15">
        <v>116.94</v>
      </c>
      <c r="B2277">
        <v>1</v>
      </c>
      <c r="D2277">
        <v>1</v>
      </c>
      <c r="F2277" s="19">
        <v>116.94</v>
      </c>
      <c r="G2277">
        <v>1</v>
      </c>
      <c r="H2277">
        <v>0</v>
      </c>
      <c r="I2277" s="11">
        <f t="shared" si="36"/>
        <v>1</v>
      </c>
    </row>
    <row r="2278" spans="1:9" x14ac:dyDescent="0.2">
      <c r="A2278" s="15">
        <v>116.95</v>
      </c>
      <c r="B2278">
        <v>2</v>
      </c>
      <c r="C2278">
        <v>3</v>
      </c>
      <c r="D2278">
        <v>5</v>
      </c>
      <c r="F2278" s="19">
        <v>116.95</v>
      </c>
      <c r="G2278">
        <v>2</v>
      </c>
      <c r="H2278">
        <v>3</v>
      </c>
      <c r="I2278" s="11">
        <f t="shared" si="36"/>
        <v>0.4</v>
      </c>
    </row>
    <row r="2279" spans="1:9" x14ac:dyDescent="0.2">
      <c r="A2279" s="15">
        <v>117</v>
      </c>
      <c r="B2279">
        <v>39</v>
      </c>
      <c r="C2279">
        <v>51</v>
      </c>
      <c r="D2279">
        <v>90</v>
      </c>
      <c r="F2279" s="19">
        <v>117</v>
      </c>
      <c r="G2279">
        <v>39</v>
      </c>
      <c r="H2279">
        <v>51</v>
      </c>
      <c r="I2279" s="11">
        <f t="shared" si="36"/>
        <v>0.43333333333333335</v>
      </c>
    </row>
    <row r="2280" spans="1:9" x14ac:dyDescent="0.2">
      <c r="A2280" s="15">
        <v>117.04</v>
      </c>
      <c r="B2280">
        <v>1</v>
      </c>
      <c r="C2280">
        <v>8</v>
      </c>
      <c r="D2280">
        <v>9</v>
      </c>
      <c r="F2280" s="19">
        <v>117.04</v>
      </c>
      <c r="G2280">
        <v>1</v>
      </c>
      <c r="H2280">
        <v>8</v>
      </c>
      <c r="I2280" s="11">
        <f t="shared" si="36"/>
        <v>0.1111111111111111</v>
      </c>
    </row>
    <row r="2281" spans="1:9" x14ac:dyDescent="0.2">
      <c r="A2281" s="15">
        <v>117.05</v>
      </c>
      <c r="C2281">
        <v>1</v>
      </c>
      <c r="D2281">
        <v>1</v>
      </c>
      <c r="F2281" s="19">
        <v>117.05</v>
      </c>
      <c r="G2281">
        <v>0</v>
      </c>
      <c r="H2281">
        <v>1</v>
      </c>
      <c r="I2281" s="11">
        <f t="shared" si="36"/>
        <v>0</v>
      </c>
    </row>
    <row r="2282" spans="1:9" x14ac:dyDescent="0.2">
      <c r="A2282" s="15">
        <v>117.06</v>
      </c>
      <c r="C2282">
        <v>1</v>
      </c>
      <c r="D2282">
        <v>1</v>
      </c>
      <c r="F2282" s="19">
        <v>117.06</v>
      </c>
      <c r="G2282">
        <v>0</v>
      </c>
      <c r="H2282">
        <v>1</v>
      </c>
      <c r="I2282" s="11">
        <f t="shared" si="36"/>
        <v>0</v>
      </c>
    </row>
    <row r="2283" spans="1:9" x14ac:dyDescent="0.2">
      <c r="A2283" s="15">
        <v>117.1</v>
      </c>
      <c r="C2283">
        <v>4</v>
      </c>
      <c r="D2283">
        <v>4</v>
      </c>
      <c r="F2283" s="19">
        <v>117.1</v>
      </c>
      <c r="G2283">
        <v>0</v>
      </c>
      <c r="H2283">
        <v>4</v>
      </c>
      <c r="I2283" s="11">
        <f t="shared" si="36"/>
        <v>0</v>
      </c>
    </row>
    <row r="2284" spans="1:9" x14ac:dyDescent="0.2">
      <c r="A2284" s="15">
        <v>117.11</v>
      </c>
      <c r="B2284">
        <v>1</v>
      </c>
      <c r="C2284">
        <v>1</v>
      </c>
      <c r="D2284">
        <v>2</v>
      </c>
      <c r="F2284" s="19">
        <v>117.11</v>
      </c>
      <c r="G2284">
        <v>1</v>
      </c>
      <c r="H2284">
        <v>1</v>
      </c>
      <c r="I2284" s="11">
        <f t="shared" si="36"/>
        <v>0.5</v>
      </c>
    </row>
    <row r="2285" spans="1:9" x14ac:dyDescent="0.2">
      <c r="A2285" s="15">
        <v>117.15</v>
      </c>
      <c r="C2285">
        <v>1</v>
      </c>
      <c r="D2285">
        <v>1</v>
      </c>
      <c r="F2285" s="19">
        <v>117.15</v>
      </c>
      <c r="G2285">
        <v>0</v>
      </c>
      <c r="H2285">
        <v>1</v>
      </c>
      <c r="I2285" s="11">
        <f t="shared" si="36"/>
        <v>0</v>
      </c>
    </row>
    <row r="2286" spans="1:9" x14ac:dyDescent="0.2">
      <c r="A2286" s="15">
        <v>117.18</v>
      </c>
      <c r="B2286">
        <v>1</v>
      </c>
      <c r="C2286">
        <v>1</v>
      </c>
      <c r="D2286">
        <v>2</v>
      </c>
      <c r="F2286" s="19">
        <v>117.18</v>
      </c>
      <c r="G2286">
        <v>1</v>
      </c>
      <c r="H2286">
        <v>1</v>
      </c>
      <c r="I2286" s="11">
        <f t="shared" si="36"/>
        <v>0.5</v>
      </c>
    </row>
    <row r="2287" spans="1:9" x14ac:dyDescent="0.2">
      <c r="A2287" s="15">
        <v>117.2</v>
      </c>
      <c r="B2287">
        <v>1</v>
      </c>
      <c r="D2287">
        <v>1</v>
      </c>
      <c r="F2287" s="19">
        <v>117.2</v>
      </c>
      <c r="G2287">
        <v>1</v>
      </c>
      <c r="H2287">
        <v>0</v>
      </c>
      <c r="I2287" s="11">
        <f t="shared" si="36"/>
        <v>1</v>
      </c>
    </row>
    <row r="2288" spans="1:9" x14ac:dyDescent="0.2">
      <c r="A2288" s="15">
        <v>117.28</v>
      </c>
      <c r="C2288">
        <v>4</v>
      </c>
      <c r="D2288">
        <v>4</v>
      </c>
      <c r="F2288" s="19">
        <v>117.28</v>
      </c>
      <c r="G2288">
        <v>0</v>
      </c>
      <c r="H2288">
        <v>4</v>
      </c>
      <c r="I2288" s="11">
        <f t="shared" si="36"/>
        <v>0</v>
      </c>
    </row>
    <row r="2289" spans="1:9" x14ac:dyDescent="0.2">
      <c r="A2289" s="15">
        <v>117.29</v>
      </c>
      <c r="C2289">
        <v>2</v>
      </c>
      <c r="D2289">
        <v>2</v>
      </c>
      <c r="F2289" s="19">
        <v>117.29</v>
      </c>
      <c r="G2289">
        <v>0</v>
      </c>
      <c r="H2289">
        <v>2</v>
      </c>
      <c r="I2289" s="11">
        <f t="shared" si="36"/>
        <v>0</v>
      </c>
    </row>
    <row r="2290" spans="1:9" x14ac:dyDescent="0.2">
      <c r="A2290" s="15">
        <v>117.3</v>
      </c>
      <c r="B2290">
        <v>5</v>
      </c>
      <c r="C2290">
        <v>16</v>
      </c>
      <c r="D2290">
        <v>21</v>
      </c>
      <c r="F2290" s="19">
        <v>117.3</v>
      </c>
      <c r="G2290">
        <v>5</v>
      </c>
      <c r="H2290">
        <v>16</v>
      </c>
      <c r="I2290" s="11">
        <f t="shared" si="36"/>
        <v>0.23809523809523808</v>
      </c>
    </row>
    <row r="2291" spans="1:9" x14ac:dyDescent="0.2">
      <c r="A2291" s="15">
        <v>117.33</v>
      </c>
      <c r="C2291">
        <v>2</v>
      </c>
      <c r="D2291">
        <v>2</v>
      </c>
      <c r="F2291" s="19">
        <v>117.33</v>
      </c>
      <c r="G2291">
        <v>0</v>
      </c>
      <c r="H2291">
        <v>2</v>
      </c>
      <c r="I2291" s="11">
        <f t="shared" si="36"/>
        <v>0</v>
      </c>
    </row>
    <row r="2292" spans="1:9" x14ac:dyDescent="0.2">
      <c r="A2292" s="15">
        <v>117.36</v>
      </c>
      <c r="B2292">
        <v>1</v>
      </c>
      <c r="D2292">
        <v>1</v>
      </c>
      <c r="F2292" s="19">
        <v>117.36</v>
      </c>
      <c r="G2292">
        <v>1</v>
      </c>
      <c r="H2292">
        <v>0</v>
      </c>
      <c r="I2292" s="11">
        <f t="shared" si="36"/>
        <v>1</v>
      </c>
    </row>
    <row r="2293" spans="1:9" x14ac:dyDescent="0.2">
      <c r="A2293" s="15">
        <v>117.37</v>
      </c>
      <c r="C2293">
        <v>1</v>
      </c>
      <c r="D2293">
        <v>1</v>
      </c>
      <c r="F2293" s="19">
        <v>117.37</v>
      </c>
      <c r="G2293">
        <v>0</v>
      </c>
      <c r="H2293">
        <v>1</v>
      </c>
      <c r="I2293" s="11">
        <f t="shared" si="36"/>
        <v>0</v>
      </c>
    </row>
    <row r="2294" spans="1:9" x14ac:dyDescent="0.2">
      <c r="A2294" s="15">
        <v>117.41</v>
      </c>
      <c r="C2294">
        <v>1</v>
      </c>
      <c r="D2294">
        <v>1</v>
      </c>
      <c r="F2294" s="19">
        <v>117.41</v>
      </c>
      <c r="G2294">
        <v>0</v>
      </c>
      <c r="H2294">
        <v>1</v>
      </c>
      <c r="I2294" s="11">
        <f t="shared" si="36"/>
        <v>0</v>
      </c>
    </row>
    <row r="2295" spans="1:9" x14ac:dyDescent="0.2">
      <c r="A2295" s="15">
        <v>117.42</v>
      </c>
      <c r="B2295">
        <v>1</v>
      </c>
      <c r="D2295">
        <v>1</v>
      </c>
      <c r="F2295" s="19">
        <v>117.42</v>
      </c>
      <c r="G2295">
        <v>1</v>
      </c>
      <c r="H2295">
        <v>0</v>
      </c>
      <c r="I2295" s="11">
        <f t="shared" si="36"/>
        <v>1</v>
      </c>
    </row>
    <row r="2296" spans="1:9" x14ac:dyDescent="0.2">
      <c r="A2296" s="15">
        <v>117.45</v>
      </c>
      <c r="C2296">
        <v>5</v>
      </c>
      <c r="D2296">
        <v>5</v>
      </c>
      <c r="F2296" s="19">
        <v>117.45</v>
      </c>
      <c r="G2296">
        <v>0</v>
      </c>
      <c r="H2296">
        <v>5</v>
      </c>
      <c r="I2296" s="11">
        <f t="shared" si="36"/>
        <v>0</v>
      </c>
    </row>
    <row r="2297" spans="1:9" x14ac:dyDescent="0.2">
      <c r="A2297" s="15">
        <v>117.5</v>
      </c>
      <c r="C2297">
        <v>5</v>
      </c>
      <c r="D2297">
        <v>5</v>
      </c>
      <c r="F2297" s="19">
        <v>117.5</v>
      </c>
      <c r="G2297">
        <v>0</v>
      </c>
      <c r="H2297">
        <v>5</v>
      </c>
      <c r="I2297" s="11">
        <f t="shared" si="36"/>
        <v>0</v>
      </c>
    </row>
    <row r="2298" spans="1:9" x14ac:dyDescent="0.2">
      <c r="A2298" s="15">
        <v>117.51</v>
      </c>
      <c r="B2298">
        <v>1</v>
      </c>
      <c r="D2298">
        <v>1</v>
      </c>
      <c r="F2298" s="19">
        <v>117.51</v>
      </c>
      <c r="G2298">
        <v>1</v>
      </c>
      <c r="H2298">
        <v>0</v>
      </c>
      <c r="I2298" s="11">
        <f t="shared" si="36"/>
        <v>1</v>
      </c>
    </row>
    <row r="2299" spans="1:9" x14ac:dyDescent="0.2">
      <c r="A2299" s="15">
        <v>117.55</v>
      </c>
      <c r="C2299">
        <v>1</v>
      </c>
      <c r="D2299">
        <v>1</v>
      </c>
      <c r="F2299" s="19">
        <v>117.55</v>
      </c>
      <c r="G2299">
        <v>0</v>
      </c>
      <c r="H2299">
        <v>1</v>
      </c>
      <c r="I2299" s="11">
        <f t="shared" si="36"/>
        <v>0</v>
      </c>
    </row>
    <row r="2300" spans="1:9" x14ac:dyDescent="0.2">
      <c r="A2300" s="15">
        <v>117.6</v>
      </c>
      <c r="B2300">
        <v>4</v>
      </c>
      <c r="C2300">
        <v>4</v>
      </c>
      <c r="D2300">
        <v>8</v>
      </c>
      <c r="F2300" s="19">
        <v>117.6</v>
      </c>
      <c r="G2300">
        <v>4</v>
      </c>
      <c r="H2300">
        <v>4</v>
      </c>
      <c r="I2300" s="11">
        <f t="shared" si="36"/>
        <v>0.5</v>
      </c>
    </row>
    <row r="2301" spans="1:9" x14ac:dyDescent="0.2">
      <c r="A2301" s="15">
        <v>117.64</v>
      </c>
      <c r="C2301">
        <v>2</v>
      </c>
      <c r="D2301">
        <v>2</v>
      </c>
      <c r="F2301" s="19">
        <v>117.64</v>
      </c>
      <c r="G2301">
        <v>0</v>
      </c>
      <c r="H2301">
        <v>2</v>
      </c>
      <c r="I2301" s="11">
        <f t="shared" si="36"/>
        <v>0</v>
      </c>
    </row>
    <row r="2302" spans="1:9" x14ac:dyDescent="0.2">
      <c r="A2302" s="15">
        <v>117.65</v>
      </c>
      <c r="C2302">
        <v>1</v>
      </c>
      <c r="D2302">
        <v>1</v>
      </c>
      <c r="F2302" s="19">
        <v>117.65</v>
      </c>
      <c r="G2302">
        <v>0</v>
      </c>
      <c r="H2302">
        <v>1</v>
      </c>
      <c r="I2302" s="11">
        <f t="shared" si="36"/>
        <v>0</v>
      </c>
    </row>
    <row r="2303" spans="1:9" x14ac:dyDescent="0.2">
      <c r="A2303" s="15">
        <v>117.66</v>
      </c>
      <c r="B2303">
        <v>1</v>
      </c>
      <c r="D2303">
        <v>1</v>
      </c>
      <c r="F2303" s="19">
        <v>117.66</v>
      </c>
      <c r="G2303">
        <v>1</v>
      </c>
      <c r="H2303">
        <v>0</v>
      </c>
      <c r="I2303" s="11">
        <f t="shared" si="36"/>
        <v>1</v>
      </c>
    </row>
    <row r="2304" spans="1:9" x14ac:dyDescent="0.2">
      <c r="A2304" s="15">
        <v>117.67</v>
      </c>
      <c r="B2304">
        <v>2</v>
      </c>
      <c r="C2304">
        <v>9</v>
      </c>
      <c r="D2304">
        <v>11</v>
      </c>
      <c r="F2304" s="19">
        <v>117.67</v>
      </c>
      <c r="G2304">
        <v>2</v>
      </c>
      <c r="H2304">
        <v>9</v>
      </c>
      <c r="I2304" s="11">
        <f t="shared" si="36"/>
        <v>0.18181818181818182</v>
      </c>
    </row>
    <row r="2305" spans="1:9" x14ac:dyDescent="0.2">
      <c r="A2305" s="15">
        <v>117.68</v>
      </c>
      <c r="B2305">
        <v>2</v>
      </c>
      <c r="D2305">
        <v>2</v>
      </c>
      <c r="F2305" s="19">
        <v>117.68</v>
      </c>
      <c r="G2305">
        <v>2</v>
      </c>
      <c r="H2305">
        <v>0</v>
      </c>
      <c r="I2305" s="11">
        <f t="shared" si="36"/>
        <v>1</v>
      </c>
    </row>
    <row r="2306" spans="1:9" x14ac:dyDescent="0.2">
      <c r="A2306" s="15">
        <v>117.73</v>
      </c>
      <c r="B2306">
        <v>2</v>
      </c>
      <c r="C2306">
        <v>2</v>
      </c>
      <c r="D2306">
        <v>4</v>
      </c>
      <c r="F2306" s="19">
        <v>117.73</v>
      </c>
      <c r="G2306">
        <v>2</v>
      </c>
      <c r="H2306">
        <v>2</v>
      </c>
      <c r="I2306" s="11">
        <f t="shared" si="36"/>
        <v>0.5</v>
      </c>
    </row>
    <row r="2307" spans="1:9" x14ac:dyDescent="0.2">
      <c r="A2307" s="15">
        <v>117.74</v>
      </c>
      <c r="B2307">
        <v>1</v>
      </c>
      <c r="D2307">
        <v>1</v>
      </c>
      <c r="F2307" s="19">
        <v>117.74</v>
      </c>
      <c r="G2307">
        <v>1</v>
      </c>
      <c r="H2307">
        <v>0</v>
      </c>
      <c r="I2307" s="11">
        <f t="shared" si="36"/>
        <v>1</v>
      </c>
    </row>
    <row r="2308" spans="1:9" x14ac:dyDescent="0.2">
      <c r="A2308" s="15">
        <v>117.75</v>
      </c>
      <c r="C2308">
        <v>1</v>
      </c>
      <c r="D2308">
        <v>1</v>
      </c>
      <c r="F2308" s="19">
        <v>117.75</v>
      </c>
      <c r="G2308">
        <v>0</v>
      </c>
      <c r="H2308">
        <v>1</v>
      </c>
      <c r="I2308" s="11">
        <f t="shared" ref="I2308:I2371" si="37">G2308/(G2308+H2308)</f>
        <v>0</v>
      </c>
    </row>
    <row r="2309" spans="1:9" x14ac:dyDescent="0.2">
      <c r="A2309" s="15">
        <v>117.79</v>
      </c>
      <c r="C2309">
        <v>1</v>
      </c>
      <c r="D2309">
        <v>1</v>
      </c>
      <c r="F2309" s="19">
        <v>117.79</v>
      </c>
      <c r="G2309">
        <v>0</v>
      </c>
      <c r="H2309">
        <v>1</v>
      </c>
      <c r="I2309" s="11">
        <f t="shared" si="37"/>
        <v>0</v>
      </c>
    </row>
    <row r="2310" spans="1:9" x14ac:dyDescent="0.2">
      <c r="A2310" s="15">
        <v>117.8</v>
      </c>
      <c r="C2310">
        <v>1</v>
      </c>
      <c r="D2310">
        <v>1</v>
      </c>
      <c r="F2310" s="19">
        <v>117.8</v>
      </c>
      <c r="G2310">
        <v>0</v>
      </c>
      <c r="H2310">
        <v>1</v>
      </c>
      <c r="I2310" s="11">
        <f t="shared" si="37"/>
        <v>0</v>
      </c>
    </row>
    <row r="2311" spans="1:9" x14ac:dyDescent="0.2">
      <c r="A2311" s="15">
        <v>117.81</v>
      </c>
      <c r="C2311">
        <v>1</v>
      </c>
      <c r="D2311">
        <v>1</v>
      </c>
      <c r="F2311" s="19">
        <v>117.81</v>
      </c>
      <c r="G2311">
        <v>0</v>
      </c>
      <c r="H2311">
        <v>1</v>
      </c>
      <c r="I2311" s="11">
        <f t="shared" si="37"/>
        <v>0</v>
      </c>
    </row>
    <row r="2312" spans="1:9" x14ac:dyDescent="0.2">
      <c r="A2312" s="15">
        <v>117.9</v>
      </c>
      <c r="B2312">
        <v>36</v>
      </c>
      <c r="C2312">
        <v>35</v>
      </c>
      <c r="D2312">
        <v>71</v>
      </c>
      <c r="F2312" s="19">
        <v>117.9</v>
      </c>
      <c r="G2312">
        <v>36</v>
      </c>
      <c r="H2312">
        <v>35</v>
      </c>
      <c r="I2312" s="11">
        <f t="shared" si="37"/>
        <v>0.50704225352112675</v>
      </c>
    </row>
    <row r="2313" spans="1:9" x14ac:dyDescent="0.2">
      <c r="A2313" s="15">
        <v>117.91</v>
      </c>
      <c r="B2313">
        <v>1</v>
      </c>
      <c r="D2313">
        <v>1</v>
      </c>
      <c r="F2313" s="19">
        <v>117.91</v>
      </c>
      <c r="G2313">
        <v>1</v>
      </c>
      <c r="H2313">
        <v>0</v>
      </c>
      <c r="I2313" s="11">
        <f t="shared" si="37"/>
        <v>1</v>
      </c>
    </row>
    <row r="2314" spans="1:9" x14ac:dyDescent="0.2">
      <c r="A2314" s="15">
        <v>117.98</v>
      </c>
      <c r="C2314">
        <v>2</v>
      </c>
      <c r="D2314">
        <v>2</v>
      </c>
      <c r="F2314" s="19">
        <v>117.98</v>
      </c>
      <c r="G2314">
        <v>0</v>
      </c>
      <c r="H2314">
        <v>2</v>
      </c>
      <c r="I2314" s="11">
        <f t="shared" si="37"/>
        <v>0</v>
      </c>
    </row>
    <row r="2315" spans="1:9" x14ac:dyDescent="0.2">
      <c r="A2315" s="15">
        <v>118</v>
      </c>
      <c r="B2315">
        <v>17</v>
      </c>
      <c r="C2315">
        <v>39</v>
      </c>
      <c r="D2315">
        <v>56</v>
      </c>
      <c r="F2315" s="19">
        <v>118</v>
      </c>
      <c r="G2315">
        <v>17</v>
      </c>
      <c r="H2315">
        <v>39</v>
      </c>
      <c r="I2315" s="11">
        <f t="shared" si="37"/>
        <v>0.30357142857142855</v>
      </c>
    </row>
    <row r="2316" spans="1:9" x14ac:dyDescent="0.2">
      <c r="A2316" s="15">
        <v>118.06</v>
      </c>
      <c r="B2316">
        <v>1</v>
      </c>
      <c r="C2316">
        <v>1</v>
      </c>
      <c r="D2316">
        <v>2</v>
      </c>
      <c r="F2316" s="19">
        <v>118.06</v>
      </c>
      <c r="G2316">
        <v>1</v>
      </c>
      <c r="H2316">
        <v>1</v>
      </c>
      <c r="I2316" s="11">
        <f t="shared" si="37"/>
        <v>0.5</v>
      </c>
    </row>
    <row r="2317" spans="1:9" x14ac:dyDescent="0.2">
      <c r="A2317" s="15">
        <v>118.07</v>
      </c>
      <c r="C2317">
        <v>2</v>
      </c>
      <c r="D2317">
        <v>2</v>
      </c>
      <c r="F2317" s="19">
        <v>118.07</v>
      </c>
      <c r="G2317">
        <v>0</v>
      </c>
      <c r="H2317">
        <v>2</v>
      </c>
      <c r="I2317" s="11">
        <f t="shared" si="37"/>
        <v>0</v>
      </c>
    </row>
    <row r="2318" spans="1:9" x14ac:dyDescent="0.2">
      <c r="A2318" s="15">
        <v>118.09</v>
      </c>
      <c r="B2318">
        <v>1</v>
      </c>
      <c r="D2318">
        <v>1</v>
      </c>
      <c r="F2318" s="19">
        <v>118.09</v>
      </c>
      <c r="G2318">
        <v>1</v>
      </c>
      <c r="H2318">
        <v>0</v>
      </c>
      <c r="I2318" s="11">
        <f t="shared" si="37"/>
        <v>1</v>
      </c>
    </row>
    <row r="2319" spans="1:9" x14ac:dyDescent="0.2">
      <c r="A2319" s="15">
        <v>118.1</v>
      </c>
      <c r="C2319">
        <v>2</v>
      </c>
      <c r="D2319">
        <v>2</v>
      </c>
      <c r="F2319" s="19">
        <v>118.1</v>
      </c>
      <c r="G2319">
        <v>0</v>
      </c>
      <c r="H2319">
        <v>2</v>
      </c>
      <c r="I2319" s="11">
        <f t="shared" si="37"/>
        <v>0</v>
      </c>
    </row>
    <row r="2320" spans="1:9" x14ac:dyDescent="0.2">
      <c r="A2320" s="15">
        <v>118.14</v>
      </c>
      <c r="C2320">
        <v>2</v>
      </c>
      <c r="D2320">
        <v>2</v>
      </c>
      <c r="F2320" s="19">
        <v>118.14</v>
      </c>
      <c r="G2320">
        <v>0</v>
      </c>
      <c r="H2320">
        <v>2</v>
      </c>
      <c r="I2320" s="11">
        <f t="shared" si="37"/>
        <v>0</v>
      </c>
    </row>
    <row r="2321" spans="1:9" x14ac:dyDescent="0.2">
      <c r="A2321" s="15">
        <v>118.15</v>
      </c>
      <c r="B2321">
        <v>12</v>
      </c>
      <c r="C2321">
        <v>10</v>
      </c>
      <c r="D2321">
        <v>22</v>
      </c>
      <c r="F2321" s="19">
        <v>118.15</v>
      </c>
      <c r="G2321">
        <v>12</v>
      </c>
      <c r="H2321">
        <v>10</v>
      </c>
      <c r="I2321" s="11">
        <f t="shared" si="37"/>
        <v>0.54545454545454541</v>
      </c>
    </row>
    <row r="2322" spans="1:9" x14ac:dyDescent="0.2">
      <c r="A2322" s="15">
        <v>118.16</v>
      </c>
      <c r="C2322">
        <v>1</v>
      </c>
      <c r="D2322">
        <v>1</v>
      </c>
      <c r="F2322" s="19">
        <v>118.16</v>
      </c>
      <c r="G2322">
        <v>0</v>
      </c>
      <c r="H2322">
        <v>1</v>
      </c>
      <c r="I2322" s="11">
        <f t="shared" si="37"/>
        <v>0</v>
      </c>
    </row>
    <row r="2323" spans="1:9" x14ac:dyDescent="0.2">
      <c r="A2323" s="15">
        <v>118.19</v>
      </c>
      <c r="C2323">
        <v>1</v>
      </c>
      <c r="D2323">
        <v>1</v>
      </c>
      <c r="F2323" s="19">
        <v>118.19</v>
      </c>
      <c r="G2323">
        <v>0</v>
      </c>
      <c r="H2323">
        <v>1</v>
      </c>
      <c r="I2323" s="11">
        <f t="shared" si="37"/>
        <v>0</v>
      </c>
    </row>
    <row r="2324" spans="1:9" x14ac:dyDescent="0.2">
      <c r="A2324" s="15">
        <v>118.2</v>
      </c>
      <c r="B2324">
        <v>1</v>
      </c>
      <c r="C2324">
        <v>4</v>
      </c>
      <c r="D2324">
        <v>5</v>
      </c>
      <c r="F2324" s="19">
        <v>118.2</v>
      </c>
      <c r="G2324">
        <v>1</v>
      </c>
      <c r="H2324">
        <v>4</v>
      </c>
      <c r="I2324" s="11">
        <f t="shared" si="37"/>
        <v>0.2</v>
      </c>
    </row>
    <row r="2325" spans="1:9" x14ac:dyDescent="0.2">
      <c r="A2325" s="15">
        <v>118.25</v>
      </c>
      <c r="B2325">
        <v>2</v>
      </c>
      <c r="D2325">
        <v>2</v>
      </c>
      <c r="F2325" s="19">
        <v>118.25</v>
      </c>
      <c r="G2325">
        <v>2</v>
      </c>
      <c r="H2325">
        <v>0</v>
      </c>
      <c r="I2325" s="11">
        <f t="shared" si="37"/>
        <v>1</v>
      </c>
    </row>
    <row r="2326" spans="1:9" x14ac:dyDescent="0.2">
      <c r="A2326" s="15">
        <v>118.27</v>
      </c>
      <c r="C2326">
        <v>1</v>
      </c>
      <c r="D2326">
        <v>1</v>
      </c>
      <c r="F2326" s="19">
        <v>118.27</v>
      </c>
      <c r="G2326">
        <v>0</v>
      </c>
      <c r="H2326">
        <v>1</v>
      </c>
      <c r="I2326" s="11">
        <f t="shared" si="37"/>
        <v>0</v>
      </c>
    </row>
    <row r="2327" spans="1:9" x14ac:dyDescent="0.2">
      <c r="A2327" s="15">
        <v>118.3</v>
      </c>
      <c r="B2327">
        <v>1</v>
      </c>
      <c r="D2327">
        <v>1</v>
      </c>
      <c r="F2327" s="19">
        <v>118.3</v>
      </c>
      <c r="G2327">
        <v>1</v>
      </c>
      <c r="H2327">
        <v>0</v>
      </c>
      <c r="I2327" s="11">
        <f t="shared" si="37"/>
        <v>1</v>
      </c>
    </row>
    <row r="2328" spans="1:9" x14ac:dyDescent="0.2">
      <c r="A2328" s="15">
        <v>118.33</v>
      </c>
      <c r="B2328">
        <v>1</v>
      </c>
      <c r="C2328">
        <v>4</v>
      </c>
      <c r="D2328">
        <v>5</v>
      </c>
      <c r="F2328" s="19">
        <v>118.33</v>
      </c>
      <c r="G2328">
        <v>1</v>
      </c>
      <c r="H2328">
        <v>4</v>
      </c>
      <c r="I2328" s="11">
        <f t="shared" si="37"/>
        <v>0.2</v>
      </c>
    </row>
    <row r="2329" spans="1:9" x14ac:dyDescent="0.2">
      <c r="A2329" s="15">
        <v>118.35</v>
      </c>
      <c r="B2329">
        <v>1</v>
      </c>
      <c r="D2329">
        <v>1</v>
      </c>
      <c r="F2329" s="19">
        <v>118.35</v>
      </c>
      <c r="G2329">
        <v>1</v>
      </c>
      <c r="H2329">
        <v>0</v>
      </c>
      <c r="I2329" s="11">
        <f t="shared" si="37"/>
        <v>1</v>
      </c>
    </row>
    <row r="2330" spans="1:9" x14ac:dyDescent="0.2">
      <c r="A2330" s="15">
        <v>118.43</v>
      </c>
      <c r="C2330">
        <v>1</v>
      </c>
      <c r="D2330">
        <v>1</v>
      </c>
      <c r="F2330" s="19">
        <v>118.43</v>
      </c>
      <c r="G2330">
        <v>0</v>
      </c>
      <c r="H2330">
        <v>1</v>
      </c>
      <c r="I2330" s="11">
        <f t="shared" si="37"/>
        <v>0</v>
      </c>
    </row>
    <row r="2331" spans="1:9" x14ac:dyDescent="0.2">
      <c r="A2331" s="15">
        <v>118.46</v>
      </c>
      <c r="C2331">
        <v>1</v>
      </c>
      <c r="D2331">
        <v>1</v>
      </c>
      <c r="F2331" s="19">
        <v>118.46</v>
      </c>
      <c r="G2331">
        <v>0</v>
      </c>
      <c r="H2331">
        <v>1</v>
      </c>
      <c r="I2331" s="11">
        <f t="shared" si="37"/>
        <v>0</v>
      </c>
    </row>
    <row r="2332" spans="1:9" x14ac:dyDescent="0.2">
      <c r="A2332" s="15">
        <v>118.5</v>
      </c>
      <c r="B2332">
        <v>1</v>
      </c>
      <c r="C2332">
        <v>4</v>
      </c>
      <c r="D2332">
        <v>5</v>
      </c>
      <c r="F2332" s="19">
        <v>118.5</v>
      </c>
      <c r="G2332">
        <v>1</v>
      </c>
      <c r="H2332">
        <v>4</v>
      </c>
      <c r="I2332" s="11">
        <f t="shared" si="37"/>
        <v>0.2</v>
      </c>
    </row>
    <row r="2333" spans="1:9" x14ac:dyDescent="0.2">
      <c r="A2333" s="15">
        <v>118.51</v>
      </c>
      <c r="C2333">
        <v>1</v>
      </c>
      <c r="D2333">
        <v>1</v>
      </c>
      <c r="F2333" s="19">
        <v>118.51</v>
      </c>
      <c r="G2333">
        <v>0</v>
      </c>
      <c r="H2333">
        <v>1</v>
      </c>
      <c r="I2333" s="11">
        <f t="shared" si="37"/>
        <v>0</v>
      </c>
    </row>
    <row r="2334" spans="1:9" x14ac:dyDescent="0.2">
      <c r="A2334" s="15">
        <v>118.58</v>
      </c>
      <c r="B2334">
        <v>1</v>
      </c>
      <c r="C2334">
        <v>7</v>
      </c>
      <c r="D2334">
        <v>8</v>
      </c>
      <c r="F2334" s="19">
        <v>118.58</v>
      </c>
      <c r="G2334">
        <v>1</v>
      </c>
      <c r="H2334">
        <v>7</v>
      </c>
      <c r="I2334" s="11">
        <f t="shared" si="37"/>
        <v>0.125</v>
      </c>
    </row>
    <row r="2335" spans="1:9" x14ac:dyDescent="0.2">
      <c r="A2335" s="15">
        <v>118.6</v>
      </c>
      <c r="C2335">
        <v>2</v>
      </c>
      <c r="D2335">
        <v>2</v>
      </c>
      <c r="F2335" s="19">
        <v>118.6</v>
      </c>
      <c r="G2335">
        <v>0</v>
      </c>
      <c r="H2335">
        <v>2</v>
      </c>
      <c r="I2335" s="11">
        <f t="shared" si="37"/>
        <v>0</v>
      </c>
    </row>
    <row r="2336" spans="1:9" x14ac:dyDescent="0.2">
      <c r="A2336" s="15">
        <v>118.62</v>
      </c>
      <c r="C2336">
        <v>1</v>
      </c>
      <c r="D2336">
        <v>1</v>
      </c>
      <c r="F2336" s="19">
        <v>118.62</v>
      </c>
      <c r="G2336">
        <v>0</v>
      </c>
      <c r="H2336">
        <v>1</v>
      </c>
      <c r="I2336" s="11">
        <f t="shared" si="37"/>
        <v>0</v>
      </c>
    </row>
    <row r="2337" spans="1:9" x14ac:dyDescent="0.2">
      <c r="A2337" s="15">
        <v>118.65</v>
      </c>
      <c r="B2337">
        <v>2</v>
      </c>
      <c r="D2337">
        <v>2</v>
      </c>
      <c r="F2337" s="19">
        <v>118.65</v>
      </c>
      <c r="G2337">
        <v>2</v>
      </c>
      <c r="H2337">
        <v>0</v>
      </c>
      <c r="I2337" s="11">
        <f t="shared" si="37"/>
        <v>1</v>
      </c>
    </row>
    <row r="2338" spans="1:9" x14ac:dyDescent="0.2">
      <c r="A2338" s="15">
        <v>118.67</v>
      </c>
      <c r="C2338">
        <v>4</v>
      </c>
      <c r="D2338">
        <v>4</v>
      </c>
      <c r="F2338" s="19">
        <v>118.67</v>
      </c>
      <c r="G2338">
        <v>0</v>
      </c>
      <c r="H2338">
        <v>4</v>
      </c>
      <c r="I2338" s="11">
        <f t="shared" si="37"/>
        <v>0</v>
      </c>
    </row>
    <row r="2339" spans="1:9" x14ac:dyDescent="0.2">
      <c r="A2339" s="15">
        <v>118.76</v>
      </c>
      <c r="C2339">
        <v>1</v>
      </c>
      <c r="D2339">
        <v>1</v>
      </c>
      <c r="F2339" s="19">
        <v>118.76</v>
      </c>
      <c r="G2339">
        <v>0</v>
      </c>
      <c r="H2339">
        <v>1</v>
      </c>
      <c r="I2339" s="11">
        <f t="shared" si="37"/>
        <v>0</v>
      </c>
    </row>
    <row r="2340" spans="1:9" x14ac:dyDescent="0.2">
      <c r="A2340" s="15">
        <v>118.8</v>
      </c>
      <c r="B2340">
        <v>80</v>
      </c>
      <c r="C2340">
        <v>91</v>
      </c>
      <c r="D2340">
        <v>171</v>
      </c>
      <c r="F2340" s="19">
        <v>118.8</v>
      </c>
      <c r="G2340">
        <v>80</v>
      </c>
      <c r="H2340">
        <v>91</v>
      </c>
      <c r="I2340" s="11">
        <f t="shared" si="37"/>
        <v>0.46783625730994149</v>
      </c>
    </row>
    <row r="2341" spans="1:9" x14ac:dyDescent="0.2">
      <c r="A2341" s="15">
        <v>118.88</v>
      </c>
      <c r="B2341">
        <v>1</v>
      </c>
      <c r="D2341">
        <v>1</v>
      </c>
      <c r="F2341" s="19">
        <v>118.88</v>
      </c>
      <c r="G2341">
        <v>1</v>
      </c>
      <c r="H2341">
        <v>0</v>
      </c>
      <c r="I2341" s="11">
        <f t="shared" si="37"/>
        <v>1</v>
      </c>
    </row>
    <row r="2342" spans="1:9" x14ac:dyDescent="0.2">
      <c r="A2342" s="15">
        <v>118.9</v>
      </c>
      <c r="B2342">
        <v>1</v>
      </c>
      <c r="D2342">
        <v>1</v>
      </c>
      <c r="F2342" s="19">
        <v>118.9</v>
      </c>
      <c r="G2342">
        <v>1</v>
      </c>
      <c r="H2342">
        <v>0</v>
      </c>
      <c r="I2342" s="11">
        <f t="shared" si="37"/>
        <v>1</v>
      </c>
    </row>
    <row r="2343" spans="1:9" x14ac:dyDescent="0.2">
      <c r="A2343" s="15">
        <v>118.95</v>
      </c>
      <c r="C2343">
        <v>1</v>
      </c>
      <c r="D2343">
        <v>1</v>
      </c>
      <c r="F2343" s="19">
        <v>118.95</v>
      </c>
      <c r="G2343">
        <v>0</v>
      </c>
      <c r="H2343">
        <v>1</v>
      </c>
      <c r="I2343" s="11">
        <f t="shared" si="37"/>
        <v>0</v>
      </c>
    </row>
    <row r="2344" spans="1:9" x14ac:dyDescent="0.2">
      <c r="A2344" s="15">
        <v>118.96</v>
      </c>
      <c r="B2344">
        <v>1</v>
      </c>
      <c r="C2344">
        <v>1</v>
      </c>
      <c r="D2344">
        <v>2</v>
      </c>
      <c r="F2344" s="19">
        <v>118.96</v>
      </c>
      <c r="G2344">
        <v>1</v>
      </c>
      <c r="H2344">
        <v>1</v>
      </c>
      <c r="I2344" s="11">
        <f t="shared" si="37"/>
        <v>0.5</v>
      </c>
    </row>
    <row r="2345" spans="1:9" x14ac:dyDescent="0.2">
      <c r="A2345" s="15">
        <v>118.98</v>
      </c>
      <c r="C2345">
        <v>1</v>
      </c>
      <c r="D2345">
        <v>1</v>
      </c>
      <c r="F2345" s="19">
        <v>118.98</v>
      </c>
      <c r="G2345">
        <v>0</v>
      </c>
      <c r="H2345">
        <v>1</v>
      </c>
      <c r="I2345" s="11">
        <f t="shared" si="37"/>
        <v>0</v>
      </c>
    </row>
    <row r="2346" spans="1:9" x14ac:dyDescent="0.2">
      <c r="A2346" s="15">
        <v>119</v>
      </c>
      <c r="B2346">
        <v>36</v>
      </c>
      <c r="C2346">
        <v>139</v>
      </c>
      <c r="D2346">
        <v>175</v>
      </c>
      <c r="F2346" s="19">
        <v>119</v>
      </c>
      <c r="G2346">
        <v>36</v>
      </c>
      <c r="H2346">
        <v>139</v>
      </c>
      <c r="I2346" s="11">
        <f t="shared" si="37"/>
        <v>0.20571428571428571</v>
      </c>
    </row>
    <row r="2347" spans="1:9" x14ac:dyDescent="0.2">
      <c r="A2347" s="15">
        <v>119.07</v>
      </c>
      <c r="B2347">
        <v>6</v>
      </c>
      <c r="D2347">
        <v>6</v>
      </c>
      <c r="F2347" s="19">
        <v>119.07</v>
      </c>
      <c r="G2347">
        <v>6</v>
      </c>
      <c r="H2347">
        <v>0</v>
      </c>
      <c r="I2347" s="11">
        <f t="shared" si="37"/>
        <v>1</v>
      </c>
    </row>
    <row r="2348" spans="1:9" x14ac:dyDescent="0.2">
      <c r="A2348" s="15">
        <v>119.1</v>
      </c>
      <c r="B2348">
        <v>3</v>
      </c>
      <c r="C2348">
        <v>3</v>
      </c>
      <c r="D2348">
        <v>6</v>
      </c>
      <c r="F2348" s="19">
        <v>119.1</v>
      </c>
      <c r="G2348">
        <v>3</v>
      </c>
      <c r="H2348">
        <v>3</v>
      </c>
      <c r="I2348" s="11">
        <f t="shared" si="37"/>
        <v>0.5</v>
      </c>
    </row>
    <row r="2349" spans="1:9" x14ac:dyDescent="0.2">
      <c r="A2349" s="15">
        <v>119.16</v>
      </c>
      <c r="B2349">
        <v>1</v>
      </c>
      <c r="C2349">
        <v>1</v>
      </c>
      <c r="D2349">
        <v>2</v>
      </c>
      <c r="F2349" s="19">
        <v>119.16</v>
      </c>
      <c r="G2349">
        <v>1</v>
      </c>
      <c r="H2349">
        <v>1</v>
      </c>
      <c r="I2349" s="11">
        <f t="shared" si="37"/>
        <v>0.5</v>
      </c>
    </row>
    <row r="2350" spans="1:9" x14ac:dyDescent="0.2">
      <c r="A2350" s="15">
        <v>119.17</v>
      </c>
      <c r="B2350">
        <v>2</v>
      </c>
      <c r="C2350">
        <v>1</v>
      </c>
      <c r="D2350">
        <v>3</v>
      </c>
      <c r="F2350" s="19">
        <v>119.17</v>
      </c>
      <c r="G2350">
        <v>2</v>
      </c>
      <c r="H2350">
        <v>1</v>
      </c>
      <c r="I2350" s="11">
        <f t="shared" si="37"/>
        <v>0.66666666666666663</v>
      </c>
    </row>
    <row r="2351" spans="1:9" x14ac:dyDescent="0.2">
      <c r="A2351" s="15">
        <v>119.2</v>
      </c>
      <c r="C2351">
        <v>3</v>
      </c>
      <c r="D2351">
        <v>3</v>
      </c>
      <c r="F2351" s="19">
        <v>119.2</v>
      </c>
      <c r="G2351">
        <v>0</v>
      </c>
      <c r="H2351">
        <v>3</v>
      </c>
      <c r="I2351" s="11">
        <f t="shared" si="37"/>
        <v>0</v>
      </c>
    </row>
    <row r="2352" spans="1:9" x14ac:dyDescent="0.2">
      <c r="A2352" s="15">
        <v>119.24</v>
      </c>
      <c r="B2352">
        <v>1</v>
      </c>
      <c r="D2352">
        <v>1</v>
      </c>
      <c r="F2352" s="19">
        <v>119.24</v>
      </c>
      <c r="G2352">
        <v>1</v>
      </c>
      <c r="H2352">
        <v>0</v>
      </c>
      <c r="I2352" s="11">
        <f t="shared" si="37"/>
        <v>1</v>
      </c>
    </row>
    <row r="2353" spans="1:9" x14ac:dyDescent="0.2">
      <c r="A2353" s="15">
        <v>119.25</v>
      </c>
      <c r="C2353">
        <v>2</v>
      </c>
      <c r="D2353">
        <v>2</v>
      </c>
      <c r="F2353" s="19">
        <v>119.25</v>
      </c>
      <c r="G2353">
        <v>0</v>
      </c>
      <c r="H2353">
        <v>2</v>
      </c>
      <c r="I2353" s="11">
        <f t="shared" si="37"/>
        <v>0</v>
      </c>
    </row>
    <row r="2354" spans="1:9" x14ac:dyDescent="0.2">
      <c r="A2354" s="15">
        <v>119.28</v>
      </c>
      <c r="B2354">
        <v>2</v>
      </c>
      <c r="C2354">
        <v>1</v>
      </c>
      <c r="D2354">
        <v>3</v>
      </c>
      <c r="F2354" s="19">
        <v>119.28</v>
      </c>
      <c r="G2354">
        <v>2</v>
      </c>
      <c r="H2354">
        <v>1</v>
      </c>
      <c r="I2354" s="11">
        <f t="shared" si="37"/>
        <v>0.66666666666666663</v>
      </c>
    </row>
    <row r="2355" spans="1:9" x14ac:dyDescent="0.2">
      <c r="A2355" s="15">
        <v>119.33</v>
      </c>
      <c r="C2355">
        <v>4</v>
      </c>
      <c r="D2355">
        <v>4</v>
      </c>
      <c r="F2355" s="19">
        <v>119.33</v>
      </c>
      <c r="G2355">
        <v>0</v>
      </c>
      <c r="H2355">
        <v>4</v>
      </c>
      <c r="I2355" s="11">
        <f t="shared" si="37"/>
        <v>0</v>
      </c>
    </row>
    <row r="2356" spans="1:9" x14ac:dyDescent="0.2">
      <c r="A2356" s="15">
        <v>119.35</v>
      </c>
      <c r="C2356">
        <v>2</v>
      </c>
      <c r="D2356">
        <v>2</v>
      </c>
      <c r="F2356" s="19">
        <v>119.35</v>
      </c>
      <c r="G2356">
        <v>0</v>
      </c>
      <c r="H2356">
        <v>2</v>
      </c>
      <c r="I2356" s="11">
        <f t="shared" si="37"/>
        <v>0</v>
      </c>
    </row>
    <row r="2357" spans="1:9" x14ac:dyDescent="0.2">
      <c r="A2357" s="15">
        <v>119.36</v>
      </c>
      <c r="C2357">
        <v>1</v>
      </c>
      <c r="D2357">
        <v>1</v>
      </c>
      <c r="F2357" s="19">
        <v>119.36</v>
      </c>
      <c r="G2357">
        <v>0</v>
      </c>
      <c r="H2357">
        <v>1</v>
      </c>
      <c r="I2357" s="11">
        <f t="shared" si="37"/>
        <v>0</v>
      </c>
    </row>
    <row r="2358" spans="1:9" x14ac:dyDescent="0.2">
      <c r="A2358" s="15">
        <v>119.38</v>
      </c>
      <c r="C2358">
        <v>1</v>
      </c>
      <c r="D2358">
        <v>1</v>
      </c>
      <c r="F2358" s="19">
        <v>119.38</v>
      </c>
      <c r="G2358">
        <v>0</v>
      </c>
      <c r="H2358">
        <v>1</v>
      </c>
      <c r="I2358" s="11">
        <f t="shared" si="37"/>
        <v>0</v>
      </c>
    </row>
    <row r="2359" spans="1:9" x14ac:dyDescent="0.2">
      <c r="A2359" s="15">
        <v>119.4</v>
      </c>
      <c r="C2359">
        <v>2</v>
      </c>
      <c r="D2359">
        <v>2</v>
      </c>
      <c r="F2359" s="19">
        <v>119.4</v>
      </c>
      <c r="G2359">
        <v>0</v>
      </c>
      <c r="H2359">
        <v>2</v>
      </c>
      <c r="I2359" s="11">
        <f t="shared" si="37"/>
        <v>0</v>
      </c>
    </row>
    <row r="2360" spans="1:9" x14ac:dyDescent="0.2">
      <c r="A2360" s="15">
        <v>119.5</v>
      </c>
      <c r="B2360">
        <v>3</v>
      </c>
      <c r="C2360">
        <v>5</v>
      </c>
      <c r="D2360">
        <v>8</v>
      </c>
      <c r="F2360" s="19">
        <v>119.5</v>
      </c>
      <c r="G2360">
        <v>3</v>
      </c>
      <c r="H2360">
        <v>5</v>
      </c>
      <c r="I2360" s="11">
        <f t="shared" si="37"/>
        <v>0.375</v>
      </c>
    </row>
    <row r="2361" spans="1:9" x14ac:dyDescent="0.2">
      <c r="A2361" s="15">
        <v>119.51</v>
      </c>
      <c r="C2361">
        <v>1</v>
      </c>
      <c r="D2361">
        <v>1</v>
      </c>
      <c r="F2361" s="19">
        <v>119.51</v>
      </c>
      <c r="G2361">
        <v>0</v>
      </c>
      <c r="H2361">
        <v>1</v>
      </c>
      <c r="I2361" s="11">
        <f t="shared" si="37"/>
        <v>0</v>
      </c>
    </row>
    <row r="2362" spans="1:9" x14ac:dyDescent="0.2">
      <c r="A2362" s="15">
        <v>119.52</v>
      </c>
      <c r="C2362">
        <v>2</v>
      </c>
      <c r="D2362">
        <v>2</v>
      </c>
      <c r="F2362" s="19">
        <v>119.52</v>
      </c>
      <c r="G2362">
        <v>0</v>
      </c>
      <c r="H2362">
        <v>2</v>
      </c>
      <c r="I2362" s="11">
        <f t="shared" si="37"/>
        <v>0</v>
      </c>
    </row>
    <row r="2363" spans="1:9" x14ac:dyDescent="0.2">
      <c r="A2363" s="15">
        <v>119.58</v>
      </c>
      <c r="C2363">
        <v>1</v>
      </c>
      <c r="D2363">
        <v>1</v>
      </c>
      <c r="F2363" s="19">
        <v>119.58</v>
      </c>
      <c r="G2363">
        <v>0</v>
      </c>
      <c r="H2363">
        <v>1</v>
      </c>
      <c r="I2363" s="11">
        <f t="shared" si="37"/>
        <v>0</v>
      </c>
    </row>
    <row r="2364" spans="1:9" x14ac:dyDescent="0.2">
      <c r="A2364" s="15">
        <v>119.67</v>
      </c>
      <c r="C2364">
        <v>2</v>
      </c>
      <c r="D2364">
        <v>2</v>
      </c>
      <c r="F2364" s="19">
        <v>119.67</v>
      </c>
      <c r="G2364">
        <v>0</v>
      </c>
      <c r="H2364">
        <v>2</v>
      </c>
      <c r="I2364" s="11">
        <f t="shared" si="37"/>
        <v>0</v>
      </c>
    </row>
    <row r="2365" spans="1:9" x14ac:dyDescent="0.2">
      <c r="A2365" s="15">
        <v>119.69</v>
      </c>
      <c r="B2365">
        <v>1</v>
      </c>
      <c r="D2365">
        <v>1</v>
      </c>
      <c r="F2365" s="19">
        <v>119.69</v>
      </c>
      <c r="G2365">
        <v>1</v>
      </c>
      <c r="H2365">
        <v>0</v>
      </c>
      <c r="I2365" s="11">
        <f t="shared" si="37"/>
        <v>1</v>
      </c>
    </row>
    <row r="2366" spans="1:9" x14ac:dyDescent="0.2">
      <c r="A2366" s="15">
        <v>119.7</v>
      </c>
      <c r="B2366">
        <v>10</v>
      </c>
      <c r="C2366">
        <v>7</v>
      </c>
      <c r="D2366">
        <v>17</v>
      </c>
      <c r="F2366" s="19">
        <v>119.7</v>
      </c>
      <c r="G2366">
        <v>10</v>
      </c>
      <c r="H2366">
        <v>7</v>
      </c>
      <c r="I2366" s="11">
        <f t="shared" si="37"/>
        <v>0.58823529411764708</v>
      </c>
    </row>
    <row r="2367" spans="1:9" x14ac:dyDescent="0.2">
      <c r="A2367" s="15">
        <v>119.71</v>
      </c>
      <c r="B2367">
        <v>1</v>
      </c>
      <c r="C2367">
        <v>1</v>
      </c>
      <c r="D2367">
        <v>2</v>
      </c>
      <c r="F2367" s="19">
        <v>119.71</v>
      </c>
      <c r="G2367">
        <v>1</v>
      </c>
      <c r="H2367">
        <v>1</v>
      </c>
      <c r="I2367" s="11">
        <f t="shared" si="37"/>
        <v>0.5</v>
      </c>
    </row>
    <row r="2368" spans="1:9" x14ac:dyDescent="0.2">
      <c r="A2368" s="15">
        <v>119.75</v>
      </c>
      <c r="C2368">
        <v>1</v>
      </c>
      <c r="D2368">
        <v>1</v>
      </c>
      <c r="F2368" s="19">
        <v>119.75</v>
      </c>
      <c r="G2368">
        <v>0</v>
      </c>
      <c r="H2368">
        <v>1</v>
      </c>
      <c r="I2368" s="11">
        <f t="shared" si="37"/>
        <v>0</v>
      </c>
    </row>
    <row r="2369" spans="1:9" x14ac:dyDescent="0.2">
      <c r="A2369" s="15">
        <v>119.77</v>
      </c>
      <c r="C2369">
        <v>1</v>
      </c>
      <c r="D2369">
        <v>1</v>
      </c>
      <c r="F2369" s="19">
        <v>119.77</v>
      </c>
      <c r="G2369">
        <v>0</v>
      </c>
      <c r="H2369">
        <v>1</v>
      </c>
      <c r="I2369" s="11">
        <f t="shared" si="37"/>
        <v>0</v>
      </c>
    </row>
    <row r="2370" spans="1:9" x14ac:dyDescent="0.2">
      <c r="A2370" s="15">
        <v>119.8</v>
      </c>
      <c r="C2370">
        <v>2</v>
      </c>
      <c r="D2370">
        <v>2</v>
      </c>
      <c r="F2370" s="19">
        <v>119.8</v>
      </c>
      <c r="G2370">
        <v>0</v>
      </c>
      <c r="H2370">
        <v>2</v>
      </c>
      <c r="I2370" s="11">
        <f t="shared" si="37"/>
        <v>0</v>
      </c>
    </row>
    <row r="2371" spans="1:9" x14ac:dyDescent="0.2">
      <c r="A2371" s="15">
        <v>119.81</v>
      </c>
      <c r="C2371">
        <v>1</v>
      </c>
      <c r="D2371">
        <v>1</v>
      </c>
      <c r="F2371" s="19">
        <v>119.81</v>
      </c>
      <c r="G2371">
        <v>0</v>
      </c>
      <c r="H2371">
        <v>1</v>
      </c>
      <c r="I2371" s="11">
        <f t="shared" si="37"/>
        <v>0</v>
      </c>
    </row>
    <row r="2372" spans="1:9" x14ac:dyDescent="0.2">
      <c r="A2372" s="15">
        <v>119.85</v>
      </c>
      <c r="B2372">
        <v>44</v>
      </c>
      <c r="C2372">
        <v>38</v>
      </c>
      <c r="D2372">
        <v>82</v>
      </c>
      <c r="F2372" s="19">
        <v>119.85</v>
      </c>
      <c r="G2372">
        <v>44</v>
      </c>
      <c r="H2372">
        <v>38</v>
      </c>
      <c r="I2372" s="11">
        <f t="shared" ref="I2372:I2435" si="38">G2372/(G2372+H2372)</f>
        <v>0.53658536585365857</v>
      </c>
    </row>
    <row r="2373" spans="1:9" x14ac:dyDescent="0.2">
      <c r="A2373" s="15">
        <v>119.87</v>
      </c>
      <c r="B2373">
        <v>1</v>
      </c>
      <c r="D2373">
        <v>1</v>
      </c>
      <c r="F2373" s="19">
        <v>119.87</v>
      </c>
      <c r="G2373">
        <v>1</v>
      </c>
      <c r="H2373">
        <v>0</v>
      </c>
      <c r="I2373" s="11">
        <f t="shared" si="38"/>
        <v>1</v>
      </c>
    </row>
    <row r="2374" spans="1:9" x14ac:dyDescent="0.2">
      <c r="A2374" s="15">
        <v>119.97</v>
      </c>
      <c r="B2374">
        <v>1</v>
      </c>
      <c r="C2374">
        <v>1</v>
      </c>
      <c r="D2374">
        <v>2</v>
      </c>
      <c r="F2374" s="19">
        <v>119.97</v>
      </c>
      <c r="G2374">
        <v>1</v>
      </c>
      <c r="H2374">
        <v>1</v>
      </c>
      <c r="I2374" s="11">
        <f t="shared" si="38"/>
        <v>0.5</v>
      </c>
    </row>
    <row r="2375" spans="1:9" x14ac:dyDescent="0.2">
      <c r="A2375" s="15">
        <v>120</v>
      </c>
      <c r="B2375">
        <v>270</v>
      </c>
      <c r="C2375">
        <v>342</v>
      </c>
      <c r="D2375">
        <v>612</v>
      </c>
      <c r="F2375" s="19">
        <v>120</v>
      </c>
      <c r="G2375">
        <v>270</v>
      </c>
      <c r="H2375">
        <v>342</v>
      </c>
      <c r="I2375" s="11">
        <f t="shared" si="38"/>
        <v>0.44117647058823528</v>
      </c>
    </row>
    <row r="2376" spans="1:9" x14ac:dyDescent="0.2">
      <c r="A2376" s="15">
        <v>120.06</v>
      </c>
      <c r="C2376">
        <v>2</v>
      </c>
      <c r="D2376">
        <v>2</v>
      </c>
      <c r="F2376" s="19">
        <v>120.06</v>
      </c>
      <c r="G2376">
        <v>0</v>
      </c>
      <c r="H2376">
        <v>2</v>
      </c>
      <c r="I2376" s="11">
        <f t="shared" si="38"/>
        <v>0</v>
      </c>
    </row>
    <row r="2377" spans="1:9" x14ac:dyDescent="0.2">
      <c r="A2377" s="15">
        <v>120.12</v>
      </c>
      <c r="C2377">
        <v>8</v>
      </c>
      <c r="D2377">
        <v>8</v>
      </c>
      <c r="F2377" s="19">
        <v>120.12</v>
      </c>
      <c r="G2377">
        <v>0</v>
      </c>
      <c r="H2377">
        <v>8</v>
      </c>
      <c r="I2377" s="11">
        <f t="shared" si="38"/>
        <v>0</v>
      </c>
    </row>
    <row r="2378" spans="1:9" x14ac:dyDescent="0.2">
      <c r="A2378" s="15">
        <v>120.15</v>
      </c>
      <c r="C2378">
        <v>6</v>
      </c>
      <c r="D2378">
        <v>6</v>
      </c>
      <c r="F2378" s="19">
        <v>120.15</v>
      </c>
      <c r="G2378">
        <v>0</v>
      </c>
      <c r="H2378">
        <v>6</v>
      </c>
      <c r="I2378" s="11">
        <f t="shared" si="38"/>
        <v>0</v>
      </c>
    </row>
    <row r="2379" spans="1:9" x14ac:dyDescent="0.2">
      <c r="A2379" s="15">
        <v>120.18</v>
      </c>
      <c r="C2379">
        <v>1</v>
      </c>
      <c r="D2379">
        <v>1</v>
      </c>
      <c r="F2379" s="19">
        <v>120.18</v>
      </c>
      <c r="G2379">
        <v>0</v>
      </c>
      <c r="H2379">
        <v>1</v>
      </c>
      <c r="I2379" s="11">
        <f t="shared" si="38"/>
        <v>0</v>
      </c>
    </row>
    <row r="2380" spans="1:9" x14ac:dyDescent="0.2">
      <c r="A2380" s="15">
        <v>120.27</v>
      </c>
      <c r="B2380">
        <v>1</v>
      </c>
      <c r="D2380">
        <v>1</v>
      </c>
      <c r="F2380" s="19">
        <v>120.27</v>
      </c>
      <c r="G2380">
        <v>1</v>
      </c>
      <c r="H2380">
        <v>0</v>
      </c>
      <c r="I2380" s="11">
        <f t="shared" si="38"/>
        <v>1</v>
      </c>
    </row>
    <row r="2381" spans="1:9" x14ac:dyDescent="0.2">
      <c r="A2381" s="15">
        <v>120.28</v>
      </c>
      <c r="B2381">
        <v>1</v>
      </c>
      <c r="C2381">
        <v>2</v>
      </c>
      <c r="D2381">
        <v>3</v>
      </c>
      <c r="F2381" s="19">
        <v>120.28</v>
      </c>
      <c r="G2381">
        <v>1</v>
      </c>
      <c r="H2381">
        <v>2</v>
      </c>
      <c r="I2381" s="11">
        <f t="shared" si="38"/>
        <v>0.33333333333333331</v>
      </c>
    </row>
    <row r="2382" spans="1:9" x14ac:dyDescent="0.2">
      <c r="A2382" s="15">
        <v>120.3</v>
      </c>
      <c r="B2382">
        <v>1</v>
      </c>
      <c r="C2382">
        <v>1</v>
      </c>
      <c r="D2382">
        <v>2</v>
      </c>
      <c r="F2382" s="19">
        <v>120.3</v>
      </c>
      <c r="G2382">
        <v>1</v>
      </c>
      <c r="H2382">
        <v>1</v>
      </c>
      <c r="I2382" s="11">
        <f t="shared" si="38"/>
        <v>0.5</v>
      </c>
    </row>
    <row r="2383" spans="1:9" x14ac:dyDescent="0.2">
      <c r="A2383" s="15">
        <v>120.33</v>
      </c>
      <c r="C2383">
        <v>1</v>
      </c>
      <c r="D2383">
        <v>1</v>
      </c>
      <c r="F2383" s="19">
        <v>120.33</v>
      </c>
      <c r="G2383">
        <v>0</v>
      </c>
      <c r="H2383">
        <v>1</v>
      </c>
      <c r="I2383" s="11">
        <f t="shared" si="38"/>
        <v>0</v>
      </c>
    </row>
    <row r="2384" spans="1:9" x14ac:dyDescent="0.2">
      <c r="A2384" s="15">
        <v>120.34</v>
      </c>
      <c r="B2384">
        <v>1</v>
      </c>
      <c r="C2384">
        <v>1</v>
      </c>
      <c r="D2384">
        <v>2</v>
      </c>
      <c r="F2384" s="19">
        <v>120.34</v>
      </c>
      <c r="G2384">
        <v>1</v>
      </c>
      <c r="H2384">
        <v>1</v>
      </c>
      <c r="I2384" s="11">
        <f t="shared" si="38"/>
        <v>0.5</v>
      </c>
    </row>
    <row r="2385" spans="1:9" x14ac:dyDescent="0.2">
      <c r="A2385" s="15">
        <v>120.35</v>
      </c>
      <c r="B2385">
        <v>1</v>
      </c>
      <c r="C2385">
        <v>2</v>
      </c>
      <c r="D2385">
        <v>3</v>
      </c>
      <c r="F2385" s="19">
        <v>120.35</v>
      </c>
      <c r="G2385">
        <v>1</v>
      </c>
      <c r="H2385">
        <v>2</v>
      </c>
      <c r="I2385" s="11">
        <f t="shared" si="38"/>
        <v>0.33333333333333331</v>
      </c>
    </row>
    <row r="2386" spans="1:9" x14ac:dyDescent="0.2">
      <c r="A2386" s="15">
        <v>120.36</v>
      </c>
      <c r="C2386">
        <v>1</v>
      </c>
      <c r="D2386">
        <v>1</v>
      </c>
      <c r="F2386" s="19">
        <v>120.36</v>
      </c>
      <c r="G2386">
        <v>0</v>
      </c>
      <c r="H2386">
        <v>1</v>
      </c>
      <c r="I2386" s="11">
        <f t="shared" si="38"/>
        <v>0</v>
      </c>
    </row>
    <row r="2387" spans="1:9" x14ac:dyDescent="0.2">
      <c r="A2387" s="15">
        <v>120.38</v>
      </c>
      <c r="C2387">
        <v>1</v>
      </c>
      <c r="D2387">
        <v>1</v>
      </c>
      <c r="F2387" s="19">
        <v>120.38</v>
      </c>
      <c r="G2387">
        <v>0</v>
      </c>
      <c r="H2387">
        <v>1</v>
      </c>
      <c r="I2387" s="11">
        <f t="shared" si="38"/>
        <v>0</v>
      </c>
    </row>
    <row r="2388" spans="1:9" x14ac:dyDescent="0.2">
      <c r="A2388" s="15">
        <v>120.42</v>
      </c>
      <c r="C2388">
        <v>1</v>
      </c>
      <c r="D2388">
        <v>1</v>
      </c>
      <c r="F2388" s="19">
        <v>120.42</v>
      </c>
      <c r="G2388">
        <v>0</v>
      </c>
      <c r="H2388">
        <v>1</v>
      </c>
      <c r="I2388" s="11">
        <f t="shared" si="38"/>
        <v>0</v>
      </c>
    </row>
    <row r="2389" spans="1:9" x14ac:dyDescent="0.2">
      <c r="A2389" s="15">
        <v>120.47</v>
      </c>
      <c r="C2389">
        <v>1</v>
      </c>
      <c r="D2389">
        <v>1</v>
      </c>
      <c r="F2389" s="19">
        <v>120.47</v>
      </c>
      <c r="G2389">
        <v>0</v>
      </c>
      <c r="H2389">
        <v>1</v>
      </c>
      <c r="I2389" s="11">
        <f t="shared" si="38"/>
        <v>0</v>
      </c>
    </row>
    <row r="2390" spans="1:9" x14ac:dyDescent="0.2">
      <c r="A2390" s="15">
        <v>120.49</v>
      </c>
      <c r="C2390">
        <v>1</v>
      </c>
      <c r="D2390">
        <v>1</v>
      </c>
      <c r="F2390" s="19">
        <v>120.49</v>
      </c>
      <c r="G2390">
        <v>0</v>
      </c>
      <c r="H2390">
        <v>1</v>
      </c>
      <c r="I2390" s="11">
        <f t="shared" si="38"/>
        <v>0</v>
      </c>
    </row>
    <row r="2391" spans="1:9" x14ac:dyDescent="0.2">
      <c r="A2391" s="15">
        <v>120.5</v>
      </c>
      <c r="C2391">
        <v>3</v>
      </c>
      <c r="D2391">
        <v>3</v>
      </c>
      <c r="F2391" s="19">
        <v>120.5</v>
      </c>
      <c r="G2391">
        <v>0</v>
      </c>
      <c r="H2391">
        <v>3</v>
      </c>
      <c r="I2391" s="11">
        <f t="shared" si="38"/>
        <v>0</v>
      </c>
    </row>
    <row r="2392" spans="1:9" x14ac:dyDescent="0.2">
      <c r="A2392" s="15">
        <v>120.53</v>
      </c>
      <c r="C2392">
        <v>1</v>
      </c>
      <c r="D2392">
        <v>1</v>
      </c>
      <c r="F2392" s="19">
        <v>120.53</v>
      </c>
      <c r="G2392">
        <v>0</v>
      </c>
      <c r="H2392">
        <v>1</v>
      </c>
      <c r="I2392" s="11">
        <f t="shared" si="38"/>
        <v>0</v>
      </c>
    </row>
    <row r="2393" spans="1:9" x14ac:dyDescent="0.2">
      <c r="A2393" s="15">
        <v>120.55</v>
      </c>
      <c r="C2393">
        <v>1</v>
      </c>
      <c r="D2393">
        <v>1</v>
      </c>
      <c r="F2393" s="19">
        <v>120.55</v>
      </c>
      <c r="G2393">
        <v>0</v>
      </c>
      <c r="H2393">
        <v>1</v>
      </c>
      <c r="I2393" s="11">
        <f t="shared" si="38"/>
        <v>0</v>
      </c>
    </row>
    <row r="2394" spans="1:9" x14ac:dyDescent="0.2">
      <c r="A2394" s="15">
        <v>120.6</v>
      </c>
      <c r="B2394">
        <v>7</v>
      </c>
      <c r="C2394">
        <v>14</v>
      </c>
      <c r="D2394">
        <v>21</v>
      </c>
      <c r="F2394" s="19">
        <v>120.6</v>
      </c>
      <c r="G2394">
        <v>7</v>
      </c>
      <c r="H2394">
        <v>14</v>
      </c>
      <c r="I2394" s="11">
        <f t="shared" si="38"/>
        <v>0.33333333333333331</v>
      </c>
    </row>
    <row r="2395" spans="1:9" x14ac:dyDescent="0.2">
      <c r="A2395" s="15">
        <v>120.65</v>
      </c>
      <c r="C2395">
        <v>1</v>
      </c>
      <c r="D2395">
        <v>1</v>
      </c>
      <c r="F2395" s="19">
        <v>120.65</v>
      </c>
      <c r="G2395">
        <v>0</v>
      </c>
      <c r="H2395">
        <v>1</v>
      </c>
      <c r="I2395" s="11">
        <f t="shared" si="38"/>
        <v>0</v>
      </c>
    </row>
    <row r="2396" spans="1:9" x14ac:dyDescent="0.2">
      <c r="A2396" s="15">
        <v>120.67</v>
      </c>
      <c r="C2396">
        <v>1</v>
      </c>
      <c r="D2396">
        <v>1</v>
      </c>
      <c r="F2396" s="19">
        <v>120.67</v>
      </c>
      <c r="G2396">
        <v>0</v>
      </c>
      <c r="H2396">
        <v>1</v>
      </c>
      <c r="I2396" s="11">
        <f t="shared" si="38"/>
        <v>0</v>
      </c>
    </row>
    <row r="2397" spans="1:9" x14ac:dyDescent="0.2">
      <c r="A2397" s="15">
        <v>120.69</v>
      </c>
      <c r="B2397">
        <v>1</v>
      </c>
      <c r="C2397">
        <v>1</v>
      </c>
      <c r="D2397">
        <v>2</v>
      </c>
      <c r="F2397" s="19">
        <v>120.69</v>
      </c>
      <c r="G2397">
        <v>1</v>
      </c>
      <c r="H2397">
        <v>1</v>
      </c>
      <c r="I2397" s="11">
        <f t="shared" si="38"/>
        <v>0.5</v>
      </c>
    </row>
    <row r="2398" spans="1:9" x14ac:dyDescent="0.2">
      <c r="A2398" s="15">
        <v>120.7</v>
      </c>
      <c r="B2398">
        <v>8</v>
      </c>
      <c r="C2398">
        <v>14</v>
      </c>
      <c r="D2398">
        <v>22</v>
      </c>
      <c r="F2398" s="19">
        <v>120.7</v>
      </c>
      <c r="G2398">
        <v>8</v>
      </c>
      <c r="H2398">
        <v>14</v>
      </c>
      <c r="I2398" s="11">
        <f t="shared" si="38"/>
        <v>0.36363636363636365</v>
      </c>
    </row>
    <row r="2399" spans="1:9" x14ac:dyDescent="0.2">
      <c r="A2399" s="15">
        <v>120.8</v>
      </c>
      <c r="C2399">
        <v>3</v>
      </c>
      <c r="D2399">
        <v>3</v>
      </c>
      <c r="F2399" s="19">
        <v>120.8</v>
      </c>
      <c r="G2399">
        <v>0</v>
      </c>
      <c r="H2399">
        <v>3</v>
      </c>
      <c r="I2399" s="11">
        <f t="shared" si="38"/>
        <v>0</v>
      </c>
    </row>
    <row r="2400" spans="1:9" x14ac:dyDescent="0.2">
      <c r="A2400" s="15">
        <v>120.82</v>
      </c>
      <c r="B2400">
        <v>2</v>
      </c>
      <c r="D2400">
        <v>2</v>
      </c>
      <c r="F2400" s="19">
        <v>120.82</v>
      </c>
      <c r="G2400">
        <v>2</v>
      </c>
      <c r="H2400">
        <v>0</v>
      </c>
      <c r="I2400" s="11">
        <f t="shared" si="38"/>
        <v>1</v>
      </c>
    </row>
    <row r="2401" spans="1:9" x14ac:dyDescent="0.2">
      <c r="A2401" s="15">
        <v>120.88</v>
      </c>
      <c r="C2401">
        <v>1</v>
      </c>
      <c r="D2401">
        <v>1</v>
      </c>
      <c r="F2401" s="19">
        <v>120.88</v>
      </c>
      <c r="G2401">
        <v>0</v>
      </c>
      <c r="H2401">
        <v>1</v>
      </c>
      <c r="I2401" s="11">
        <f t="shared" si="38"/>
        <v>0</v>
      </c>
    </row>
    <row r="2402" spans="1:9" x14ac:dyDescent="0.2">
      <c r="A2402" s="15">
        <v>120.9</v>
      </c>
      <c r="B2402">
        <v>2</v>
      </c>
      <c r="C2402">
        <v>3</v>
      </c>
      <c r="D2402">
        <v>5</v>
      </c>
      <c r="F2402" s="19">
        <v>120.9</v>
      </c>
      <c r="G2402">
        <v>2</v>
      </c>
      <c r="H2402">
        <v>3</v>
      </c>
      <c r="I2402" s="11">
        <f t="shared" si="38"/>
        <v>0.4</v>
      </c>
    </row>
    <row r="2403" spans="1:9" x14ac:dyDescent="0.2">
      <c r="A2403" s="15">
        <v>120.91</v>
      </c>
      <c r="C2403">
        <v>1</v>
      </c>
      <c r="D2403">
        <v>1</v>
      </c>
      <c r="F2403" s="19">
        <v>120.91</v>
      </c>
      <c r="G2403">
        <v>0</v>
      </c>
      <c r="H2403">
        <v>1</v>
      </c>
      <c r="I2403" s="11">
        <f t="shared" si="38"/>
        <v>0</v>
      </c>
    </row>
    <row r="2404" spans="1:9" x14ac:dyDescent="0.2">
      <c r="A2404" s="15">
        <v>120.95</v>
      </c>
      <c r="C2404">
        <v>2</v>
      </c>
      <c r="D2404">
        <v>2</v>
      </c>
      <c r="F2404" s="19">
        <v>120.95</v>
      </c>
      <c r="G2404">
        <v>0</v>
      </c>
      <c r="H2404">
        <v>2</v>
      </c>
      <c r="I2404" s="11">
        <f t="shared" si="38"/>
        <v>0</v>
      </c>
    </row>
    <row r="2405" spans="1:9" x14ac:dyDescent="0.2">
      <c r="A2405" s="15">
        <v>120.96</v>
      </c>
      <c r="B2405">
        <v>1</v>
      </c>
      <c r="D2405">
        <v>1</v>
      </c>
      <c r="F2405" s="19">
        <v>120.96</v>
      </c>
      <c r="G2405">
        <v>1</v>
      </c>
      <c r="H2405">
        <v>0</v>
      </c>
      <c r="I2405" s="11">
        <f t="shared" si="38"/>
        <v>1</v>
      </c>
    </row>
    <row r="2406" spans="1:9" x14ac:dyDescent="0.2">
      <c r="A2406" s="15">
        <v>121</v>
      </c>
      <c r="B2406">
        <v>6</v>
      </c>
      <c r="C2406">
        <v>53</v>
      </c>
      <c r="D2406">
        <v>59</v>
      </c>
      <c r="F2406" s="19">
        <v>121</v>
      </c>
      <c r="G2406">
        <v>6</v>
      </c>
      <c r="H2406">
        <v>53</v>
      </c>
      <c r="I2406" s="11">
        <f t="shared" si="38"/>
        <v>0.10169491525423729</v>
      </c>
    </row>
    <row r="2407" spans="1:9" x14ac:dyDescent="0.2">
      <c r="A2407" s="15">
        <v>121.01</v>
      </c>
      <c r="B2407">
        <v>1</v>
      </c>
      <c r="D2407">
        <v>1</v>
      </c>
      <c r="F2407" s="19">
        <v>121.01</v>
      </c>
      <c r="G2407">
        <v>1</v>
      </c>
      <c r="H2407">
        <v>0</v>
      </c>
      <c r="I2407" s="11">
        <f t="shared" si="38"/>
        <v>1</v>
      </c>
    </row>
    <row r="2408" spans="1:9" x14ac:dyDescent="0.2">
      <c r="A2408" s="15">
        <v>121.03</v>
      </c>
      <c r="C2408">
        <v>1</v>
      </c>
      <c r="D2408">
        <v>1</v>
      </c>
      <c r="F2408" s="19">
        <v>121.03</v>
      </c>
      <c r="G2408">
        <v>0</v>
      </c>
      <c r="H2408">
        <v>1</v>
      </c>
      <c r="I2408" s="11">
        <f t="shared" si="38"/>
        <v>0</v>
      </c>
    </row>
    <row r="2409" spans="1:9" x14ac:dyDescent="0.2">
      <c r="A2409" s="15">
        <v>121.05</v>
      </c>
      <c r="B2409">
        <v>1</v>
      </c>
      <c r="C2409">
        <v>1</v>
      </c>
      <c r="D2409">
        <v>2</v>
      </c>
      <c r="F2409" s="19">
        <v>121.05</v>
      </c>
      <c r="G2409">
        <v>1</v>
      </c>
      <c r="H2409">
        <v>1</v>
      </c>
      <c r="I2409" s="11">
        <f t="shared" si="38"/>
        <v>0.5</v>
      </c>
    </row>
    <row r="2410" spans="1:9" x14ac:dyDescent="0.2">
      <c r="A2410" s="15">
        <v>121.13</v>
      </c>
      <c r="B2410">
        <v>1</v>
      </c>
      <c r="C2410">
        <v>1</v>
      </c>
      <c r="D2410">
        <v>2</v>
      </c>
      <c r="F2410" s="19">
        <v>121.13</v>
      </c>
      <c r="G2410">
        <v>1</v>
      </c>
      <c r="H2410">
        <v>1</v>
      </c>
      <c r="I2410" s="11">
        <f t="shared" si="38"/>
        <v>0.5</v>
      </c>
    </row>
    <row r="2411" spans="1:9" x14ac:dyDescent="0.2">
      <c r="A2411" s="15">
        <v>121.14</v>
      </c>
      <c r="B2411">
        <v>1</v>
      </c>
      <c r="C2411">
        <v>1</v>
      </c>
      <c r="D2411">
        <v>2</v>
      </c>
      <c r="F2411" s="19">
        <v>121.14</v>
      </c>
      <c r="G2411">
        <v>1</v>
      </c>
      <c r="H2411">
        <v>1</v>
      </c>
      <c r="I2411" s="11">
        <f t="shared" si="38"/>
        <v>0.5</v>
      </c>
    </row>
    <row r="2412" spans="1:9" x14ac:dyDescent="0.2">
      <c r="A2412" s="15">
        <v>121.2</v>
      </c>
      <c r="C2412">
        <v>4</v>
      </c>
      <c r="D2412">
        <v>4</v>
      </c>
      <c r="F2412" s="19">
        <v>121.2</v>
      </c>
      <c r="G2412">
        <v>0</v>
      </c>
      <c r="H2412">
        <v>4</v>
      </c>
      <c r="I2412" s="11">
        <f t="shared" si="38"/>
        <v>0</v>
      </c>
    </row>
    <row r="2413" spans="1:9" x14ac:dyDescent="0.2">
      <c r="A2413" s="15">
        <v>121.21</v>
      </c>
      <c r="B2413">
        <v>1</v>
      </c>
      <c r="C2413">
        <v>1</v>
      </c>
      <c r="D2413">
        <v>2</v>
      </c>
      <c r="F2413" s="19">
        <v>121.21</v>
      </c>
      <c r="G2413">
        <v>1</v>
      </c>
      <c r="H2413">
        <v>1</v>
      </c>
      <c r="I2413" s="11">
        <f t="shared" si="38"/>
        <v>0.5</v>
      </c>
    </row>
    <row r="2414" spans="1:9" x14ac:dyDescent="0.2">
      <c r="A2414" s="15">
        <v>121.25</v>
      </c>
      <c r="C2414">
        <v>1</v>
      </c>
      <c r="D2414">
        <v>1</v>
      </c>
      <c r="F2414" s="19">
        <v>121.25</v>
      </c>
      <c r="G2414">
        <v>0</v>
      </c>
      <c r="H2414">
        <v>1</v>
      </c>
      <c r="I2414" s="11">
        <f t="shared" si="38"/>
        <v>0</v>
      </c>
    </row>
    <row r="2415" spans="1:9" x14ac:dyDescent="0.2">
      <c r="A2415" s="15">
        <v>121.27</v>
      </c>
      <c r="C2415">
        <v>1</v>
      </c>
      <c r="D2415">
        <v>1</v>
      </c>
      <c r="F2415" s="19">
        <v>121.27</v>
      </c>
      <c r="G2415">
        <v>0</v>
      </c>
      <c r="H2415">
        <v>1</v>
      </c>
      <c r="I2415" s="11">
        <f t="shared" si="38"/>
        <v>0</v>
      </c>
    </row>
    <row r="2416" spans="1:9" x14ac:dyDescent="0.2">
      <c r="A2416" s="15">
        <v>121.28</v>
      </c>
      <c r="C2416">
        <v>1</v>
      </c>
      <c r="D2416">
        <v>1</v>
      </c>
      <c r="F2416" s="19">
        <v>121.28</v>
      </c>
      <c r="G2416">
        <v>0</v>
      </c>
      <c r="H2416">
        <v>1</v>
      </c>
      <c r="I2416" s="11">
        <f t="shared" si="38"/>
        <v>0</v>
      </c>
    </row>
    <row r="2417" spans="1:9" x14ac:dyDescent="0.2">
      <c r="A2417" s="15">
        <v>121.33</v>
      </c>
      <c r="B2417">
        <v>1</v>
      </c>
      <c r="C2417">
        <v>4</v>
      </c>
      <c r="D2417">
        <v>5</v>
      </c>
      <c r="F2417" s="19">
        <v>121.33</v>
      </c>
      <c r="G2417">
        <v>1</v>
      </c>
      <c r="H2417">
        <v>4</v>
      </c>
      <c r="I2417" s="11">
        <f t="shared" si="38"/>
        <v>0.2</v>
      </c>
    </row>
    <row r="2418" spans="1:9" x14ac:dyDescent="0.2">
      <c r="A2418" s="15">
        <v>121.35</v>
      </c>
      <c r="C2418">
        <v>3</v>
      </c>
      <c r="D2418">
        <v>3</v>
      </c>
      <c r="F2418" s="19">
        <v>121.35</v>
      </c>
      <c r="G2418">
        <v>0</v>
      </c>
      <c r="H2418">
        <v>3</v>
      </c>
      <c r="I2418" s="11">
        <f t="shared" si="38"/>
        <v>0</v>
      </c>
    </row>
    <row r="2419" spans="1:9" x14ac:dyDescent="0.2">
      <c r="A2419" s="15">
        <v>121.37</v>
      </c>
      <c r="B2419">
        <v>8</v>
      </c>
      <c r="D2419">
        <v>8</v>
      </c>
      <c r="F2419" s="19">
        <v>121.37</v>
      </c>
      <c r="G2419">
        <v>8</v>
      </c>
      <c r="H2419">
        <v>0</v>
      </c>
      <c r="I2419" s="11">
        <f t="shared" si="38"/>
        <v>1</v>
      </c>
    </row>
    <row r="2420" spans="1:9" x14ac:dyDescent="0.2">
      <c r="A2420" s="15">
        <v>121.43</v>
      </c>
      <c r="C2420">
        <v>1</v>
      </c>
      <c r="D2420">
        <v>1</v>
      </c>
      <c r="F2420" s="19">
        <v>121.43</v>
      </c>
      <c r="G2420">
        <v>0</v>
      </c>
      <c r="H2420">
        <v>1</v>
      </c>
      <c r="I2420" s="11">
        <f t="shared" si="38"/>
        <v>0</v>
      </c>
    </row>
    <row r="2421" spans="1:9" x14ac:dyDescent="0.2">
      <c r="A2421" s="15">
        <v>121.47</v>
      </c>
      <c r="C2421">
        <v>1</v>
      </c>
      <c r="D2421">
        <v>1</v>
      </c>
      <c r="F2421" s="19">
        <v>121.47</v>
      </c>
      <c r="G2421">
        <v>0</v>
      </c>
      <c r="H2421">
        <v>1</v>
      </c>
      <c r="I2421" s="11">
        <f t="shared" si="38"/>
        <v>0</v>
      </c>
    </row>
    <row r="2422" spans="1:9" x14ac:dyDescent="0.2">
      <c r="A2422" s="15">
        <v>121.5</v>
      </c>
      <c r="B2422">
        <v>58</v>
      </c>
      <c r="C2422">
        <v>58</v>
      </c>
      <c r="D2422">
        <v>116</v>
      </c>
      <c r="F2422" s="19">
        <v>121.5</v>
      </c>
      <c r="G2422">
        <v>58</v>
      </c>
      <c r="H2422">
        <v>58</v>
      </c>
      <c r="I2422" s="11">
        <f t="shared" si="38"/>
        <v>0.5</v>
      </c>
    </row>
    <row r="2423" spans="1:9" x14ac:dyDescent="0.2">
      <c r="A2423" s="15">
        <v>121.55</v>
      </c>
      <c r="B2423">
        <v>7</v>
      </c>
      <c r="C2423">
        <v>5</v>
      </c>
      <c r="D2423">
        <v>12</v>
      </c>
      <c r="F2423" s="19">
        <v>121.55</v>
      </c>
      <c r="G2423">
        <v>7</v>
      </c>
      <c r="H2423">
        <v>5</v>
      </c>
      <c r="I2423" s="11">
        <f t="shared" si="38"/>
        <v>0.58333333333333337</v>
      </c>
    </row>
    <row r="2424" spans="1:9" x14ac:dyDescent="0.2">
      <c r="A2424" s="15">
        <v>121.56</v>
      </c>
      <c r="C2424">
        <v>1</v>
      </c>
      <c r="D2424">
        <v>1</v>
      </c>
      <c r="F2424" s="19">
        <v>121.56</v>
      </c>
      <c r="G2424">
        <v>0</v>
      </c>
      <c r="H2424">
        <v>1</v>
      </c>
      <c r="I2424" s="11">
        <f t="shared" si="38"/>
        <v>0</v>
      </c>
    </row>
    <row r="2425" spans="1:9" x14ac:dyDescent="0.2">
      <c r="A2425" s="15">
        <v>121.59</v>
      </c>
      <c r="C2425">
        <v>1</v>
      </c>
      <c r="D2425">
        <v>1</v>
      </c>
      <c r="F2425" s="19">
        <v>121.59</v>
      </c>
      <c r="G2425">
        <v>0</v>
      </c>
      <c r="H2425">
        <v>1</v>
      </c>
      <c r="I2425" s="11">
        <f t="shared" si="38"/>
        <v>0</v>
      </c>
    </row>
    <row r="2426" spans="1:9" x14ac:dyDescent="0.2">
      <c r="A2426" s="15">
        <v>121.6</v>
      </c>
      <c r="B2426">
        <v>4</v>
      </c>
      <c r="D2426">
        <v>4</v>
      </c>
      <c r="F2426" s="19">
        <v>121.6</v>
      </c>
      <c r="G2426">
        <v>4</v>
      </c>
      <c r="H2426">
        <v>0</v>
      </c>
      <c r="I2426" s="11">
        <f t="shared" si="38"/>
        <v>1</v>
      </c>
    </row>
    <row r="2427" spans="1:9" x14ac:dyDescent="0.2">
      <c r="A2427" s="15">
        <v>121.61</v>
      </c>
      <c r="C2427">
        <v>1</v>
      </c>
      <c r="D2427">
        <v>1</v>
      </c>
      <c r="F2427" s="19">
        <v>121.61</v>
      </c>
      <c r="G2427">
        <v>0</v>
      </c>
      <c r="H2427">
        <v>1</v>
      </c>
      <c r="I2427" s="11">
        <f t="shared" si="38"/>
        <v>0</v>
      </c>
    </row>
    <row r="2428" spans="1:9" x14ac:dyDescent="0.2">
      <c r="A2428" s="15">
        <v>121.67</v>
      </c>
      <c r="C2428">
        <v>1</v>
      </c>
      <c r="D2428">
        <v>1</v>
      </c>
      <c r="F2428" s="19">
        <v>121.67</v>
      </c>
      <c r="G2428">
        <v>0</v>
      </c>
      <c r="H2428">
        <v>1</v>
      </c>
      <c r="I2428" s="11">
        <f t="shared" si="38"/>
        <v>0</v>
      </c>
    </row>
    <row r="2429" spans="1:9" x14ac:dyDescent="0.2">
      <c r="A2429" s="15">
        <v>121.68</v>
      </c>
      <c r="C2429">
        <v>1</v>
      </c>
      <c r="D2429">
        <v>1</v>
      </c>
      <c r="F2429" s="19">
        <v>121.68</v>
      </c>
      <c r="G2429">
        <v>0</v>
      </c>
      <c r="H2429">
        <v>1</v>
      </c>
      <c r="I2429" s="11">
        <f t="shared" si="38"/>
        <v>0</v>
      </c>
    </row>
    <row r="2430" spans="1:9" x14ac:dyDescent="0.2">
      <c r="A2430" s="15">
        <v>121.72</v>
      </c>
      <c r="C2430">
        <v>1</v>
      </c>
      <c r="D2430">
        <v>1</v>
      </c>
      <c r="F2430" s="19">
        <v>121.72</v>
      </c>
      <c r="G2430">
        <v>0</v>
      </c>
      <c r="H2430">
        <v>1</v>
      </c>
      <c r="I2430" s="11">
        <f t="shared" si="38"/>
        <v>0</v>
      </c>
    </row>
    <row r="2431" spans="1:9" x14ac:dyDescent="0.2">
      <c r="A2431" s="15">
        <v>121.73</v>
      </c>
      <c r="C2431">
        <v>1</v>
      </c>
      <c r="D2431">
        <v>1</v>
      </c>
      <c r="F2431" s="19">
        <v>121.73</v>
      </c>
      <c r="G2431">
        <v>0</v>
      </c>
      <c r="H2431">
        <v>1</v>
      </c>
      <c r="I2431" s="11">
        <f t="shared" si="38"/>
        <v>0</v>
      </c>
    </row>
    <row r="2432" spans="1:9" x14ac:dyDescent="0.2">
      <c r="A2432" s="15">
        <v>121.75</v>
      </c>
      <c r="C2432">
        <v>3</v>
      </c>
      <c r="D2432">
        <v>3</v>
      </c>
      <c r="F2432" s="19">
        <v>121.75</v>
      </c>
      <c r="G2432">
        <v>0</v>
      </c>
      <c r="H2432">
        <v>3</v>
      </c>
      <c r="I2432" s="11">
        <f t="shared" si="38"/>
        <v>0</v>
      </c>
    </row>
    <row r="2433" spans="1:9" x14ac:dyDescent="0.2">
      <c r="A2433" s="15">
        <v>121.78</v>
      </c>
      <c r="C2433">
        <v>1</v>
      </c>
      <c r="D2433">
        <v>1</v>
      </c>
      <c r="F2433" s="19">
        <v>121.78</v>
      </c>
      <c r="G2433">
        <v>0</v>
      </c>
      <c r="H2433">
        <v>1</v>
      </c>
      <c r="I2433" s="11">
        <f t="shared" si="38"/>
        <v>0</v>
      </c>
    </row>
    <row r="2434" spans="1:9" x14ac:dyDescent="0.2">
      <c r="A2434" s="15">
        <v>121.8</v>
      </c>
      <c r="B2434">
        <v>6</v>
      </c>
      <c r="C2434">
        <v>3</v>
      </c>
      <c r="D2434">
        <v>9</v>
      </c>
      <c r="F2434" s="19">
        <v>121.8</v>
      </c>
      <c r="G2434">
        <v>6</v>
      </c>
      <c r="H2434">
        <v>3</v>
      </c>
      <c r="I2434" s="11">
        <f t="shared" si="38"/>
        <v>0.66666666666666663</v>
      </c>
    </row>
    <row r="2435" spans="1:9" x14ac:dyDescent="0.2">
      <c r="A2435" s="15">
        <v>121.83</v>
      </c>
      <c r="C2435">
        <v>1</v>
      </c>
      <c r="D2435">
        <v>1</v>
      </c>
      <c r="F2435" s="19">
        <v>121.83</v>
      </c>
      <c r="G2435">
        <v>0</v>
      </c>
      <c r="H2435">
        <v>1</v>
      </c>
      <c r="I2435" s="11">
        <f t="shared" si="38"/>
        <v>0</v>
      </c>
    </row>
    <row r="2436" spans="1:9" x14ac:dyDescent="0.2">
      <c r="A2436" s="15">
        <v>121.95</v>
      </c>
      <c r="C2436">
        <v>1</v>
      </c>
      <c r="D2436">
        <v>1</v>
      </c>
      <c r="F2436" s="19">
        <v>121.95</v>
      </c>
      <c r="G2436">
        <v>0</v>
      </c>
      <c r="H2436">
        <v>1</v>
      </c>
      <c r="I2436" s="11">
        <f t="shared" ref="I2436:I2499" si="39">G2436/(G2436+H2436)</f>
        <v>0</v>
      </c>
    </row>
    <row r="2437" spans="1:9" x14ac:dyDescent="0.2">
      <c r="A2437" s="15">
        <v>121.98</v>
      </c>
      <c r="B2437">
        <v>2</v>
      </c>
      <c r="D2437">
        <v>2</v>
      </c>
      <c r="F2437" s="19">
        <v>121.98</v>
      </c>
      <c r="G2437">
        <v>2</v>
      </c>
      <c r="H2437">
        <v>0</v>
      </c>
      <c r="I2437" s="11">
        <f t="shared" si="39"/>
        <v>1</v>
      </c>
    </row>
    <row r="2438" spans="1:9" x14ac:dyDescent="0.2">
      <c r="A2438" s="15">
        <v>122</v>
      </c>
      <c r="B2438">
        <v>11</v>
      </c>
      <c r="C2438">
        <v>23</v>
      </c>
      <c r="D2438">
        <v>34</v>
      </c>
      <c r="F2438" s="19">
        <v>122</v>
      </c>
      <c r="G2438">
        <v>11</v>
      </c>
      <c r="H2438">
        <v>23</v>
      </c>
      <c r="I2438" s="11">
        <f t="shared" si="39"/>
        <v>0.3235294117647059</v>
      </c>
    </row>
    <row r="2439" spans="1:9" x14ac:dyDescent="0.2">
      <c r="A2439" s="15">
        <v>122.04</v>
      </c>
      <c r="B2439">
        <v>1</v>
      </c>
      <c r="C2439">
        <v>1</v>
      </c>
      <c r="D2439">
        <v>2</v>
      </c>
      <c r="F2439" s="19">
        <v>122.04</v>
      </c>
      <c r="G2439">
        <v>1</v>
      </c>
      <c r="H2439">
        <v>1</v>
      </c>
      <c r="I2439" s="11">
        <f t="shared" si="39"/>
        <v>0.5</v>
      </c>
    </row>
    <row r="2440" spans="1:9" x14ac:dyDescent="0.2">
      <c r="A2440" s="15">
        <v>122.1</v>
      </c>
      <c r="B2440">
        <v>1</v>
      </c>
      <c r="C2440">
        <v>1</v>
      </c>
      <c r="D2440">
        <v>2</v>
      </c>
      <c r="F2440" s="19">
        <v>122.1</v>
      </c>
      <c r="G2440">
        <v>1</v>
      </c>
      <c r="H2440">
        <v>1</v>
      </c>
      <c r="I2440" s="11">
        <f t="shared" si="39"/>
        <v>0.5</v>
      </c>
    </row>
    <row r="2441" spans="1:9" x14ac:dyDescent="0.2">
      <c r="A2441" s="15">
        <v>122.13</v>
      </c>
      <c r="C2441">
        <v>1</v>
      </c>
      <c r="D2441">
        <v>1</v>
      </c>
      <c r="F2441" s="19">
        <v>122.13</v>
      </c>
      <c r="G2441">
        <v>0</v>
      </c>
      <c r="H2441">
        <v>1</v>
      </c>
      <c r="I2441" s="11">
        <f t="shared" si="39"/>
        <v>0</v>
      </c>
    </row>
    <row r="2442" spans="1:9" x14ac:dyDescent="0.2">
      <c r="A2442" s="15">
        <v>122.16</v>
      </c>
      <c r="C2442">
        <v>1</v>
      </c>
      <c r="D2442">
        <v>1</v>
      </c>
      <c r="F2442" s="19">
        <v>122.16</v>
      </c>
      <c r="G2442">
        <v>0</v>
      </c>
      <c r="H2442">
        <v>1</v>
      </c>
      <c r="I2442" s="11">
        <f t="shared" si="39"/>
        <v>0</v>
      </c>
    </row>
    <row r="2443" spans="1:9" x14ac:dyDescent="0.2">
      <c r="A2443" s="15">
        <v>122.19</v>
      </c>
      <c r="C2443">
        <v>1</v>
      </c>
      <c r="D2443">
        <v>1</v>
      </c>
      <c r="F2443" s="19">
        <v>122.19</v>
      </c>
      <c r="G2443">
        <v>0</v>
      </c>
      <c r="H2443">
        <v>1</v>
      </c>
      <c r="I2443" s="11">
        <f t="shared" si="39"/>
        <v>0</v>
      </c>
    </row>
    <row r="2444" spans="1:9" x14ac:dyDescent="0.2">
      <c r="A2444" s="15">
        <v>122.2</v>
      </c>
      <c r="C2444">
        <v>1</v>
      </c>
      <c r="D2444">
        <v>1</v>
      </c>
      <c r="F2444" s="19">
        <v>122.2</v>
      </c>
      <c r="G2444">
        <v>0</v>
      </c>
      <c r="H2444">
        <v>1</v>
      </c>
      <c r="I2444" s="11">
        <f t="shared" si="39"/>
        <v>0</v>
      </c>
    </row>
    <row r="2445" spans="1:9" x14ac:dyDescent="0.2">
      <c r="A2445" s="15">
        <v>122.22</v>
      </c>
      <c r="C2445">
        <v>1</v>
      </c>
      <c r="D2445">
        <v>1</v>
      </c>
      <c r="F2445" s="19">
        <v>122.22</v>
      </c>
      <c r="G2445">
        <v>0</v>
      </c>
      <c r="H2445">
        <v>1</v>
      </c>
      <c r="I2445" s="11">
        <f t="shared" si="39"/>
        <v>0</v>
      </c>
    </row>
    <row r="2446" spans="1:9" x14ac:dyDescent="0.2">
      <c r="A2446" s="15">
        <v>122.24</v>
      </c>
      <c r="C2446">
        <v>1</v>
      </c>
      <c r="D2446">
        <v>1</v>
      </c>
      <c r="F2446" s="19">
        <v>122.24</v>
      </c>
      <c r="G2446">
        <v>0</v>
      </c>
      <c r="H2446">
        <v>1</v>
      </c>
      <c r="I2446" s="11">
        <f t="shared" si="39"/>
        <v>0</v>
      </c>
    </row>
    <row r="2447" spans="1:9" x14ac:dyDescent="0.2">
      <c r="A2447" s="15">
        <v>122.25</v>
      </c>
      <c r="B2447">
        <v>1</v>
      </c>
      <c r="D2447">
        <v>1</v>
      </c>
      <c r="F2447" s="19">
        <v>122.25</v>
      </c>
      <c r="G2447">
        <v>1</v>
      </c>
      <c r="H2447">
        <v>0</v>
      </c>
      <c r="I2447" s="11">
        <f t="shared" si="39"/>
        <v>1</v>
      </c>
    </row>
    <row r="2448" spans="1:9" x14ac:dyDescent="0.2">
      <c r="A2448" s="15">
        <v>122.31</v>
      </c>
      <c r="B2448">
        <v>1</v>
      </c>
      <c r="D2448">
        <v>1</v>
      </c>
      <c r="F2448" s="19">
        <v>122.31</v>
      </c>
      <c r="G2448">
        <v>1</v>
      </c>
      <c r="H2448">
        <v>0</v>
      </c>
      <c r="I2448" s="11">
        <f t="shared" si="39"/>
        <v>1</v>
      </c>
    </row>
    <row r="2449" spans="1:9" x14ac:dyDescent="0.2">
      <c r="A2449" s="15">
        <v>122.33</v>
      </c>
      <c r="B2449">
        <v>3</v>
      </c>
      <c r="C2449">
        <v>3</v>
      </c>
      <c r="D2449">
        <v>6</v>
      </c>
      <c r="F2449" s="19">
        <v>122.33</v>
      </c>
      <c r="G2449">
        <v>3</v>
      </c>
      <c r="H2449">
        <v>3</v>
      </c>
      <c r="I2449" s="11">
        <f t="shared" si="39"/>
        <v>0.5</v>
      </c>
    </row>
    <row r="2450" spans="1:9" x14ac:dyDescent="0.2">
      <c r="A2450" s="15">
        <v>122.4</v>
      </c>
      <c r="B2450">
        <v>22</v>
      </c>
      <c r="C2450">
        <v>25</v>
      </c>
      <c r="D2450">
        <v>47</v>
      </c>
      <c r="F2450" s="19">
        <v>122.4</v>
      </c>
      <c r="G2450">
        <v>22</v>
      </c>
      <c r="H2450">
        <v>25</v>
      </c>
      <c r="I2450" s="11">
        <f t="shared" si="39"/>
        <v>0.46808510638297873</v>
      </c>
    </row>
    <row r="2451" spans="1:9" x14ac:dyDescent="0.2">
      <c r="A2451" s="15">
        <v>122.45</v>
      </c>
      <c r="B2451">
        <v>1</v>
      </c>
      <c r="C2451">
        <v>1</v>
      </c>
      <c r="D2451">
        <v>2</v>
      </c>
      <c r="F2451" s="19">
        <v>122.45</v>
      </c>
      <c r="G2451">
        <v>1</v>
      </c>
      <c r="H2451">
        <v>1</v>
      </c>
      <c r="I2451" s="11">
        <f t="shared" si="39"/>
        <v>0.5</v>
      </c>
    </row>
    <row r="2452" spans="1:9" x14ac:dyDescent="0.2">
      <c r="A2452" s="15">
        <v>122.48</v>
      </c>
      <c r="C2452">
        <v>3</v>
      </c>
      <c r="D2452">
        <v>3</v>
      </c>
      <c r="F2452" s="19">
        <v>122.48</v>
      </c>
      <c r="G2452">
        <v>0</v>
      </c>
      <c r="H2452">
        <v>3</v>
      </c>
      <c r="I2452" s="11">
        <f t="shared" si="39"/>
        <v>0</v>
      </c>
    </row>
    <row r="2453" spans="1:9" x14ac:dyDescent="0.2">
      <c r="A2453" s="15">
        <v>122.5</v>
      </c>
      <c r="C2453">
        <v>3</v>
      </c>
      <c r="D2453">
        <v>3</v>
      </c>
      <c r="F2453" s="19">
        <v>122.5</v>
      </c>
      <c r="G2453">
        <v>0</v>
      </c>
      <c r="H2453">
        <v>3</v>
      </c>
      <c r="I2453" s="11">
        <f t="shared" si="39"/>
        <v>0</v>
      </c>
    </row>
    <row r="2454" spans="1:9" x14ac:dyDescent="0.2">
      <c r="A2454" s="15">
        <v>122.55</v>
      </c>
      <c r="B2454">
        <v>2</v>
      </c>
      <c r="D2454">
        <v>2</v>
      </c>
      <c r="F2454" s="19">
        <v>122.55</v>
      </c>
      <c r="G2454">
        <v>2</v>
      </c>
      <c r="H2454">
        <v>0</v>
      </c>
      <c r="I2454" s="11">
        <f t="shared" si="39"/>
        <v>1</v>
      </c>
    </row>
    <row r="2455" spans="1:9" x14ac:dyDescent="0.2">
      <c r="A2455" s="15">
        <v>122.6</v>
      </c>
      <c r="C2455">
        <v>2</v>
      </c>
      <c r="D2455">
        <v>2</v>
      </c>
      <c r="F2455" s="19">
        <v>122.6</v>
      </c>
      <c r="G2455">
        <v>0</v>
      </c>
      <c r="H2455">
        <v>2</v>
      </c>
      <c r="I2455" s="11">
        <f t="shared" si="39"/>
        <v>0</v>
      </c>
    </row>
    <row r="2456" spans="1:9" x14ac:dyDescent="0.2">
      <c r="A2456" s="15">
        <v>122.63</v>
      </c>
      <c r="B2456">
        <v>2</v>
      </c>
      <c r="D2456">
        <v>2</v>
      </c>
      <c r="F2456" s="19">
        <v>122.63</v>
      </c>
      <c r="G2456">
        <v>2</v>
      </c>
      <c r="H2456">
        <v>0</v>
      </c>
      <c r="I2456" s="11">
        <f t="shared" si="39"/>
        <v>1</v>
      </c>
    </row>
    <row r="2457" spans="1:9" x14ac:dyDescent="0.2">
      <c r="A2457" s="15">
        <v>122.65</v>
      </c>
      <c r="C2457">
        <v>2</v>
      </c>
      <c r="D2457">
        <v>2</v>
      </c>
      <c r="F2457" s="19">
        <v>122.65</v>
      </c>
      <c r="G2457">
        <v>0</v>
      </c>
      <c r="H2457">
        <v>2</v>
      </c>
      <c r="I2457" s="11">
        <f t="shared" si="39"/>
        <v>0</v>
      </c>
    </row>
    <row r="2458" spans="1:9" x14ac:dyDescent="0.2">
      <c r="A2458" s="15">
        <v>122.67</v>
      </c>
      <c r="C2458">
        <v>2</v>
      </c>
      <c r="D2458">
        <v>2</v>
      </c>
      <c r="F2458" s="19">
        <v>122.67</v>
      </c>
      <c r="G2458">
        <v>0</v>
      </c>
      <c r="H2458">
        <v>2</v>
      </c>
      <c r="I2458" s="11">
        <f t="shared" si="39"/>
        <v>0</v>
      </c>
    </row>
    <row r="2459" spans="1:9" x14ac:dyDescent="0.2">
      <c r="A2459" s="15">
        <v>122.72</v>
      </c>
      <c r="C2459">
        <v>1</v>
      </c>
      <c r="D2459">
        <v>1</v>
      </c>
      <c r="F2459" s="19">
        <v>122.72</v>
      </c>
      <c r="G2459">
        <v>0</v>
      </c>
      <c r="H2459">
        <v>1</v>
      </c>
      <c r="I2459" s="11">
        <f t="shared" si="39"/>
        <v>0</v>
      </c>
    </row>
    <row r="2460" spans="1:9" x14ac:dyDescent="0.2">
      <c r="A2460" s="15">
        <v>122.75</v>
      </c>
      <c r="C2460">
        <v>1</v>
      </c>
      <c r="D2460">
        <v>1</v>
      </c>
      <c r="F2460" s="19">
        <v>122.75</v>
      </c>
      <c r="G2460">
        <v>0</v>
      </c>
      <c r="H2460">
        <v>1</v>
      </c>
      <c r="I2460" s="11">
        <f t="shared" si="39"/>
        <v>0</v>
      </c>
    </row>
    <row r="2461" spans="1:9" x14ac:dyDescent="0.2">
      <c r="A2461" s="15">
        <v>122.76</v>
      </c>
      <c r="B2461">
        <v>2</v>
      </c>
      <c r="C2461">
        <v>1</v>
      </c>
      <c r="D2461">
        <v>3</v>
      </c>
      <c r="F2461" s="19">
        <v>122.76</v>
      </c>
      <c r="G2461">
        <v>2</v>
      </c>
      <c r="H2461">
        <v>1</v>
      </c>
      <c r="I2461" s="11">
        <f t="shared" si="39"/>
        <v>0.66666666666666663</v>
      </c>
    </row>
    <row r="2462" spans="1:9" x14ac:dyDescent="0.2">
      <c r="A2462" s="15">
        <v>122.8</v>
      </c>
      <c r="B2462">
        <v>1</v>
      </c>
      <c r="D2462">
        <v>1</v>
      </c>
      <c r="F2462" s="19">
        <v>122.8</v>
      </c>
      <c r="G2462">
        <v>1</v>
      </c>
      <c r="H2462">
        <v>0</v>
      </c>
      <c r="I2462" s="11">
        <f t="shared" si="39"/>
        <v>1</v>
      </c>
    </row>
    <row r="2463" spans="1:9" x14ac:dyDescent="0.2">
      <c r="A2463" s="15">
        <v>122.83</v>
      </c>
      <c r="B2463">
        <v>2</v>
      </c>
      <c r="D2463">
        <v>2</v>
      </c>
      <c r="F2463" s="19">
        <v>122.83</v>
      </c>
      <c r="G2463">
        <v>2</v>
      </c>
      <c r="H2463">
        <v>0</v>
      </c>
      <c r="I2463" s="11">
        <f t="shared" si="39"/>
        <v>1</v>
      </c>
    </row>
    <row r="2464" spans="1:9" x14ac:dyDescent="0.2">
      <c r="A2464" s="15">
        <v>122.84</v>
      </c>
      <c r="C2464">
        <v>1</v>
      </c>
      <c r="D2464">
        <v>1</v>
      </c>
      <c r="F2464" s="19">
        <v>122.84</v>
      </c>
      <c r="G2464">
        <v>0</v>
      </c>
      <c r="H2464">
        <v>1</v>
      </c>
      <c r="I2464" s="11">
        <f t="shared" si="39"/>
        <v>0</v>
      </c>
    </row>
    <row r="2465" spans="1:9" x14ac:dyDescent="0.2">
      <c r="A2465" s="15">
        <v>122.85</v>
      </c>
      <c r="C2465">
        <v>2</v>
      </c>
      <c r="D2465">
        <v>2</v>
      </c>
      <c r="F2465" s="19">
        <v>122.85</v>
      </c>
      <c r="G2465">
        <v>0</v>
      </c>
      <c r="H2465">
        <v>2</v>
      </c>
      <c r="I2465" s="11">
        <f t="shared" si="39"/>
        <v>0</v>
      </c>
    </row>
    <row r="2466" spans="1:9" x14ac:dyDescent="0.2">
      <c r="A2466" s="15">
        <v>122.91</v>
      </c>
      <c r="C2466">
        <v>1</v>
      </c>
      <c r="D2466">
        <v>1</v>
      </c>
      <c r="F2466" s="19">
        <v>122.91</v>
      </c>
      <c r="G2466">
        <v>0</v>
      </c>
      <c r="H2466">
        <v>1</v>
      </c>
      <c r="I2466" s="11">
        <f t="shared" si="39"/>
        <v>0</v>
      </c>
    </row>
    <row r="2467" spans="1:9" x14ac:dyDescent="0.2">
      <c r="A2467" s="15">
        <v>122.94</v>
      </c>
      <c r="C2467">
        <v>1</v>
      </c>
      <c r="D2467">
        <v>1</v>
      </c>
      <c r="F2467" s="19">
        <v>122.94</v>
      </c>
      <c r="G2467">
        <v>0</v>
      </c>
      <c r="H2467">
        <v>1</v>
      </c>
      <c r="I2467" s="11">
        <f t="shared" si="39"/>
        <v>0</v>
      </c>
    </row>
    <row r="2468" spans="1:9" x14ac:dyDescent="0.2">
      <c r="A2468" s="15">
        <v>122.96</v>
      </c>
      <c r="C2468">
        <v>1</v>
      </c>
      <c r="D2468">
        <v>1</v>
      </c>
      <c r="F2468" s="19">
        <v>122.96</v>
      </c>
      <c r="G2468">
        <v>0</v>
      </c>
      <c r="H2468">
        <v>1</v>
      </c>
      <c r="I2468" s="11">
        <f t="shared" si="39"/>
        <v>0</v>
      </c>
    </row>
    <row r="2469" spans="1:9" x14ac:dyDescent="0.2">
      <c r="A2469" s="15">
        <v>123</v>
      </c>
      <c r="B2469">
        <v>4</v>
      </c>
      <c r="C2469">
        <v>20</v>
      </c>
      <c r="D2469">
        <v>24</v>
      </c>
      <c r="F2469" s="19">
        <v>123</v>
      </c>
      <c r="G2469">
        <v>4</v>
      </c>
      <c r="H2469">
        <v>20</v>
      </c>
      <c r="I2469" s="11">
        <f t="shared" si="39"/>
        <v>0.16666666666666666</v>
      </c>
    </row>
    <row r="2470" spans="1:9" x14ac:dyDescent="0.2">
      <c r="A2470" s="15">
        <v>123.08</v>
      </c>
      <c r="C2470">
        <v>1</v>
      </c>
      <c r="D2470">
        <v>1</v>
      </c>
      <c r="F2470" s="19">
        <v>123.08</v>
      </c>
      <c r="G2470">
        <v>0</v>
      </c>
      <c r="H2470">
        <v>1</v>
      </c>
      <c r="I2470" s="11">
        <f t="shared" si="39"/>
        <v>0</v>
      </c>
    </row>
    <row r="2471" spans="1:9" x14ac:dyDescent="0.2">
      <c r="A2471" s="15">
        <v>123.11</v>
      </c>
      <c r="B2471">
        <v>1</v>
      </c>
      <c r="C2471">
        <v>1</v>
      </c>
      <c r="D2471">
        <v>2</v>
      </c>
      <c r="F2471" s="19">
        <v>123.11</v>
      </c>
      <c r="G2471">
        <v>1</v>
      </c>
      <c r="H2471">
        <v>1</v>
      </c>
      <c r="I2471" s="11">
        <f t="shared" si="39"/>
        <v>0.5</v>
      </c>
    </row>
    <row r="2472" spans="1:9" x14ac:dyDescent="0.2">
      <c r="A2472" s="15">
        <v>123.17</v>
      </c>
      <c r="B2472">
        <v>1</v>
      </c>
      <c r="D2472">
        <v>1</v>
      </c>
      <c r="F2472" s="19">
        <v>123.17</v>
      </c>
      <c r="G2472">
        <v>1</v>
      </c>
      <c r="H2472">
        <v>0</v>
      </c>
      <c r="I2472" s="11">
        <f t="shared" si="39"/>
        <v>1</v>
      </c>
    </row>
    <row r="2473" spans="1:9" x14ac:dyDescent="0.2">
      <c r="A2473" s="15">
        <v>123.2</v>
      </c>
      <c r="C2473">
        <v>8</v>
      </c>
      <c r="D2473">
        <v>8</v>
      </c>
      <c r="F2473" s="19">
        <v>123.2</v>
      </c>
      <c r="G2473">
        <v>0</v>
      </c>
      <c r="H2473">
        <v>8</v>
      </c>
      <c r="I2473" s="11">
        <f t="shared" si="39"/>
        <v>0</v>
      </c>
    </row>
    <row r="2474" spans="1:9" x14ac:dyDescent="0.2">
      <c r="A2474" s="15">
        <v>123.25</v>
      </c>
      <c r="B2474">
        <v>13</v>
      </c>
      <c r="C2474">
        <v>4</v>
      </c>
      <c r="D2474">
        <v>17</v>
      </c>
      <c r="F2474" s="19">
        <v>123.25</v>
      </c>
      <c r="G2474">
        <v>13</v>
      </c>
      <c r="H2474">
        <v>4</v>
      </c>
      <c r="I2474" s="11">
        <f t="shared" si="39"/>
        <v>0.76470588235294112</v>
      </c>
    </row>
    <row r="2475" spans="1:9" x14ac:dyDescent="0.2">
      <c r="A2475" s="15">
        <v>123.3</v>
      </c>
      <c r="B2475">
        <v>40</v>
      </c>
      <c r="C2475">
        <v>50</v>
      </c>
      <c r="D2475">
        <v>90</v>
      </c>
      <c r="F2475" s="19">
        <v>123.3</v>
      </c>
      <c r="G2475">
        <v>40</v>
      </c>
      <c r="H2475">
        <v>50</v>
      </c>
      <c r="I2475" s="11">
        <f t="shared" si="39"/>
        <v>0.44444444444444442</v>
      </c>
    </row>
    <row r="2476" spans="1:9" x14ac:dyDescent="0.2">
      <c r="A2476" s="15">
        <v>123.33</v>
      </c>
      <c r="B2476">
        <v>6</v>
      </c>
      <c r="C2476">
        <v>2</v>
      </c>
      <c r="D2476">
        <v>8</v>
      </c>
      <c r="F2476" s="19">
        <v>123.33</v>
      </c>
      <c r="G2476">
        <v>6</v>
      </c>
      <c r="H2476">
        <v>2</v>
      </c>
      <c r="I2476" s="11">
        <f t="shared" si="39"/>
        <v>0.75</v>
      </c>
    </row>
    <row r="2477" spans="1:9" x14ac:dyDescent="0.2">
      <c r="A2477" s="15">
        <v>123.45</v>
      </c>
      <c r="C2477">
        <v>1</v>
      </c>
      <c r="D2477">
        <v>1</v>
      </c>
      <c r="F2477" s="19">
        <v>123.45</v>
      </c>
      <c r="G2477">
        <v>0</v>
      </c>
      <c r="H2477">
        <v>1</v>
      </c>
      <c r="I2477" s="11">
        <f t="shared" si="39"/>
        <v>0</v>
      </c>
    </row>
    <row r="2478" spans="1:9" x14ac:dyDescent="0.2">
      <c r="A2478" s="15">
        <v>123.46</v>
      </c>
      <c r="B2478">
        <v>1</v>
      </c>
      <c r="D2478">
        <v>1</v>
      </c>
      <c r="F2478" s="19">
        <v>123.46</v>
      </c>
      <c r="G2478">
        <v>1</v>
      </c>
      <c r="H2478">
        <v>0</v>
      </c>
      <c r="I2478" s="11">
        <f t="shared" si="39"/>
        <v>1</v>
      </c>
    </row>
    <row r="2479" spans="1:9" x14ac:dyDescent="0.2">
      <c r="A2479" s="15">
        <v>123.5</v>
      </c>
      <c r="B2479">
        <v>3</v>
      </c>
      <c r="C2479">
        <v>12</v>
      </c>
      <c r="D2479">
        <v>15</v>
      </c>
      <c r="F2479" s="19">
        <v>123.5</v>
      </c>
      <c r="G2479">
        <v>3</v>
      </c>
      <c r="H2479">
        <v>12</v>
      </c>
      <c r="I2479" s="11">
        <f t="shared" si="39"/>
        <v>0.2</v>
      </c>
    </row>
    <row r="2480" spans="1:9" x14ac:dyDescent="0.2">
      <c r="A2480" s="15">
        <v>123.55</v>
      </c>
      <c r="B2480">
        <v>1</v>
      </c>
      <c r="D2480">
        <v>1</v>
      </c>
      <c r="F2480" s="19">
        <v>123.55</v>
      </c>
      <c r="G2480">
        <v>1</v>
      </c>
      <c r="H2480">
        <v>0</v>
      </c>
      <c r="I2480" s="11">
        <f t="shared" si="39"/>
        <v>1</v>
      </c>
    </row>
    <row r="2481" spans="1:9" x14ac:dyDescent="0.2">
      <c r="A2481" s="15">
        <v>123.62</v>
      </c>
      <c r="B2481">
        <v>1</v>
      </c>
      <c r="C2481">
        <v>1</v>
      </c>
      <c r="D2481">
        <v>2</v>
      </c>
      <c r="F2481" s="19">
        <v>123.62</v>
      </c>
      <c r="G2481">
        <v>1</v>
      </c>
      <c r="H2481">
        <v>1</v>
      </c>
      <c r="I2481" s="11">
        <f t="shared" si="39"/>
        <v>0.5</v>
      </c>
    </row>
    <row r="2482" spans="1:9" x14ac:dyDescent="0.2">
      <c r="A2482" s="15">
        <v>123.66</v>
      </c>
      <c r="C2482">
        <v>1</v>
      </c>
      <c r="D2482">
        <v>1</v>
      </c>
      <c r="F2482" s="19">
        <v>123.66</v>
      </c>
      <c r="G2482">
        <v>0</v>
      </c>
      <c r="H2482">
        <v>1</v>
      </c>
      <c r="I2482" s="11">
        <f t="shared" si="39"/>
        <v>0</v>
      </c>
    </row>
    <row r="2483" spans="1:9" x14ac:dyDescent="0.2">
      <c r="A2483" s="15">
        <v>123.67</v>
      </c>
      <c r="C2483">
        <v>2</v>
      </c>
      <c r="D2483">
        <v>2</v>
      </c>
      <c r="F2483" s="19">
        <v>123.67</v>
      </c>
      <c r="G2483">
        <v>0</v>
      </c>
      <c r="H2483">
        <v>2</v>
      </c>
      <c r="I2483" s="11">
        <f t="shared" si="39"/>
        <v>0</v>
      </c>
    </row>
    <row r="2484" spans="1:9" x14ac:dyDescent="0.2">
      <c r="A2484" s="15">
        <v>123.68</v>
      </c>
      <c r="B2484">
        <v>1</v>
      </c>
      <c r="C2484">
        <v>1</v>
      </c>
      <c r="D2484">
        <v>2</v>
      </c>
      <c r="F2484" s="19">
        <v>123.68</v>
      </c>
      <c r="G2484">
        <v>1</v>
      </c>
      <c r="H2484">
        <v>1</v>
      </c>
      <c r="I2484" s="11">
        <f t="shared" si="39"/>
        <v>0.5</v>
      </c>
    </row>
    <row r="2485" spans="1:9" x14ac:dyDescent="0.2">
      <c r="A2485" s="15">
        <v>123.69</v>
      </c>
      <c r="C2485">
        <v>1</v>
      </c>
      <c r="D2485">
        <v>1</v>
      </c>
      <c r="F2485" s="19">
        <v>123.69</v>
      </c>
      <c r="G2485">
        <v>0</v>
      </c>
      <c r="H2485">
        <v>1</v>
      </c>
      <c r="I2485" s="11">
        <f t="shared" si="39"/>
        <v>0</v>
      </c>
    </row>
    <row r="2486" spans="1:9" x14ac:dyDescent="0.2">
      <c r="A2486" s="15">
        <v>123.7</v>
      </c>
      <c r="C2486">
        <v>1</v>
      </c>
      <c r="D2486">
        <v>1</v>
      </c>
      <c r="F2486" s="19">
        <v>123.7</v>
      </c>
      <c r="G2486">
        <v>0</v>
      </c>
      <c r="H2486">
        <v>1</v>
      </c>
      <c r="I2486" s="11">
        <f t="shared" si="39"/>
        <v>0</v>
      </c>
    </row>
    <row r="2487" spans="1:9" x14ac:dyDescent="0.2">
      <c r="A2487" s="15">
        <v>123.75</v>
      </c>
      <c r="B2487">
        <v>5</v>
      </c>
      <c r="C2487">
        <v>4</v>
      </c>
      <c r="D2487">
        <v>9</v>
      </c>
      <c r="F2487" s="19">
        <v>123.75</v>
      </c>
      <c r="G2487">
        <v>5</v>
      </c>
      <c r="H2487">
        <v>4</v>
      </c>
      <c r="I2487" s="11">
        <f t="shared" si="39"/>
        <v>0.55555555555555558</v>
      </c>
    </row>
    <row r="2488" spans="1:9" x14ac:dyDescent="0.2">
      <c r="A2488" s="15">
        <v>123.8</v>
      </c>
      <c r="B2488">
        <v>1</v>
      </c>
      <c r="C2488">
        <v>3</v>
      </c>
      <c r="D2488">
        <v>4</v>
      </c>
      <c r="F2488" s="19">
        <v>123.8</v>
      </c>
      <c r="G2488">
        <v>1</v>
      </c>
      <c r="H2488">
        <v>3</v>
      </c>
      <c r="I2488" s="11">
        <f t="shared" si="39"/>
        <v>0.25</v>
      </c>
    </row>
    <row r="2489" spans="1:9" x14ac:dyDescent="0.2">
      <c r="A2489" s="15">
        <v>123.82</v>
      </c>
      <c r="B2489">
        <v>1</v>
      </c>
      <c r="C2489">
        <v>1</v>
      </c>
      <c r="D2489">
        <v>2</v>
      </c>
      <c r="F2489" s="19">
        <v>123.82</v>
      </c>
      <c r="G2489">
        <v>1</v>
      </c>
      <c r="H2489">
        <v>1</v>
      </c>
      <c r="I2489" s="11">
        <f t="shared" si="39"/>
        <v>0.5</v>
      </c>
    </row>
    <row r="2490" spans="1:9" x14ac:dyDescent="0.2">
      <c r="A2490" s="15">
        <v>123.84</v>
      </c>
      <c r="B2490">
        <v>1</v>
      </c>
      <c r="C2490">
        <v>2</v>
      </c>
      <c r="D2490">
        <v>3</v>
      </c>
      <c r="F2490" s="19">
        <v>123.84</v>
      </c>
      <c r="G2490">
        <v>1</v>
      </c>
      <c r="H2490">
        <v>2</v>
      </c>
      <c r="I2490" s="11">
        <f t="shared" si="39"/>
        <v>0.33333333333333331</v>
      </c>
    </row>
    <row r="2491" spans="1:9" x14ac:dyDescent="0.2">
      <c r="A2491" s="15">
        <v>123.9</v>
      </c>
      <c r="B2491">
        <v>2</v>
      </c>
      <c r="C2491">
        <v>2</v>
      </c>
      <c r="D2491">
        <v>4</v>
      </c>
      <c r="F2491" s="19">
        <v>123.9</v>
      </c>
      <c r="G2491">
        <v>2</v>
      </c>
      <c r="H2491">
        <v>2</v>
      </c>
      <c r="I2491" s="11">
        <f t="shared" si="39"/>
        <v>0.5</v>
      </c>
    </row>
    <row r="2492" spans="1:9" x14ac:dyDescent="0.2">
      <c r="A2492" s="15">
        <v>123.93</v>
      </c>
      <c r="B2492">
        <v>1</v>
      </c>
      <c r="D2492">
        <v>1</v>
      </c>
      <c r="F2492" s="19">
        <v>123.93</v>
      </c>
      <c r="G2492">
        <v>1</v>
      </c>
      <c r="H2492">
        <v>0</v>
      </c>
      <c r="I2492" s="11">
        <f t="shared" si="39"/>
        <v>1</v>
      </c>
    </row>
    <row r="2493" spans="1:9" x14ac:dyDescent="0.2">
      <c r="A2493" s="15">
        <v>123.96</v>
      </c>
      <c r="C2493">
        <v>1</v>
      </c>
      <c r="D2493">
        <v>1</v>
      </c>
      <c r="F2493" s="19">
        <v>123.96</v>
      </c>
      <c r="G2493">
        <v>0</v>
      </c>
      <c r="H2493">
        <v>1</v>
      </c>
      <c r="I2493" s="11">
        <f t="shared" si="39"/>
        <v>0</v>
      </c>
    </row>
    <row r="2494" spans="1:9" x14ac:dyDescent="0.2">
      <c r="A2494" s="15">
        <v>123.97</v>
      </c>
      <c r="B2494">
        <v>1</v>
      </c>
      <c r="D2494">
        <v>1</v>
      </c>
      <c r="F2494" s="19">
        <v>123.97</v>
      </c>
      <c r="G2494">
        <v>1</v>
      </c>
      <c r="H2494">
        <v>0</v>
      </c>
      <c r="I2494" s="11">
        <f t="shared" si="39"/>
        <v>1</v>
      </c>
    </row>
    <row r="2495" spans="1:9" x14ac:dyDescent="0.2">
      <c r="A2495" s="15">
        <v>123.98</v>
      </c>
      <c r="B2495">
        <v>3</v>
      </c>
      <c r="C2495">
        <v>5</v>
      </c>
      <c r="D2495">
        <v>8</v>
      </c>
      <c r="F2495" s="19">
        <v>123.98</v>
      </c>
      <c r="G2495">
        <v>3</v>
      </c>
      <c r="H2495">
        <v>5</v>
      </c>
      <c r="I2495" s="11">
        <f t="shared" si="39"/>
        <v>0.375</v>
      </c>
    </row>
    <row r="2496" spans="1:9" x14ac:dyDescent="0.2">
      <c r="A2496" s="15">
        <v>124</v>
      </c>
      <c r="B2496">
        <v>21</v>
      </c>
      <c r="C2496">
        <v>73</v>
      </c>
      <c r="D2496">
        <v>94</v>
      </c>
      <c r="F2496" s="19">
        <v>124</v>
      </c>
      <c r="G2496">
        <v>21</v>
      </c>
      <c r="H2496">
        <v>73</v>
      </c>
      <c r="I2496" s="11">
        <f t="shared" si="39"/>
        <v>0.22340425531914893</v>
      </c>
    </row>
    <row r="2497" spans="1:9" x14ac:dyDescent="0.2">
      <c r="A2497" s="15">
        <v>124.04</v>
      </c>
      <c r="C2497">
        <v>2</v>
      </c>
      <c r="D2497">
        <v>2</v>
      </c>
      <c r="F2497" s="19">
        <v>124.04</v>
      </c>
      <c r="G2497">
        <v>0</v>
      </c>
      <c r="H2497">
        <v>2</v>
      </c>
      <c r="I2497" s="11">
        <f t="shared" si="39"/>
        <v>0</v>
      </c>
    </row>
    <row r="2498" spans="1:9" x14ac:dyDescent="0.2">
      <c r="A2498" s="15">
        <v>124.1</v>
      </c>
      <c r="B2498">
        <v>4</v>
      </c>
      <c r="C2498">
        <v>6</v>
      </c>
      <c r="D2498">
        <v>10</v>
      </c>
      <c r="F2498" s="19">
        <v>124.1</v>
      </c>
      <c r="G2498">
        <v>4</v>
      </c>
      <c r="H2498">
        <v>6</v>
      </c>
      <c r="I2498" s="11">
        <f t="shared" si="39"/>
        <v>0.4</v>
      </c>
    </row>
    <row r="2499" spans="1:9" x14ac:dyDescent="0.2">
      <c r="A2499" s="15">
        <v>124.16</v>
      </c>
      <c r="C2499">
        <v>1</v>
      </c>
      <c r="D2499">
        <v>1</v>
      </c>
      <c r="F2499" s="19">
        <v>124.16</v>
      </c>
      <c r="G2499">
        <v>0</v>
      </c>
      <c r="H2499">
        <v>1</v>
      </c>
      <c r="I2499" s="11">
        <f t="shared" si="39"/>
        <v>0</v>
      </c>
    </row>
    <row r="2500" spans="1:9" x14ac:dyDescent="0.2">
      <c r="A2500" s="15">
        <v>124.2</v>
      </c>
      <c r="B2500">
        <v>6</v>
      </c>
      <c r="C2500">
        <v>8</v>
      </c>
      <c r="D2500">
        <v>14</v>
      </c>
      <c r="F2500" s="19">
        <v>124.2</v>
      </c>
      <c r="G2500">
        <v>6</v>
      </c>
      <c r="H2500">
        <v>8</v>
      </c>
      <c r="I2500" s="11">
        <f t="shared" ref="I2500:I2563" si="40">G2500/(G2500+H2500)</f>
        <v>0.42857142857142855</v>
      </c>
    </row>
    <row r="2501" spans="1:9" x14ac:dyDescent="0.2">
      <c r="A2501" s="15">
        <v>124.25</v>
      </c>
      <c r="B2501">
        <v>3</v>
      </c>
      <c r="C2501">
        <v>6</v>
      </c>
      <c r="D2501">
        <v>9</v>
      </c>
      <c r="F2501" s="19">
        <v>124.25</v>
      </c>
      <c r="G2501">
        <v>3</v>
      </c>
      <c r="H2501">
        <v>6</v>
      </c>
      <c r="I2501" s="11">
        <f t="shared" si="40"/>
        <v>0.33333333333333331</v>
      </c>
    </row>
    <row r="2502" spans="1:9" x14ac:dyDescent="0.2">
      <c r="A2502" s="15">
        <v>124.3</v>
      </c>
      <c r="C2502">
        <v>2</v>
      </c>
      <c r="D2502">
        <v>2</v>
      </c>
      <c r="F2502" s="19">
        <v>124.3</v>
      </c>
      <c r="G2502">
        <v>0</v>
      </c>
      <c r="H2502">
        <v>2</v>
      </c>
      <c r="I2502" s="11">
        <f t="shared" si="40"/>
        <v>0</v>
      </c>
    </row>
    <row r="2503" spans="1:9" x14ac:dyDescent="0.2">
      <c r="A2503" s="15">
        <v>124.33</v>
      </c>
      <c r="C2503">
        <v>3</v>
      </c>
      <c r="D2503">
        <v>3</v>
      </c>
      <c r="F2503" s="19">
        <v>124.33</v>
      </c>
      <c r="G2503">
        <v>0</v>
      </c>
      <c r="H2503">
        <v>3</v>
      </c>
      <c r="I2503" s="11">
        <f t="shared" si="40"/>
        <v>0</v>
      </c>
    </row>
    <row r="2504" spans="1:9" x14ac:dyDescent="0.2">
      <c r="A2504" s="15">
        <v>124.36</v>
      </c>
      <c r="B2504">
        <v>1</v>
      </c>
      <c r="D2504">
        <v>1</v>
      </c>
      <c r="F2504" s="19">
        <v>124.36</v>
      </c>
      <c r="G2504">
        <v>1</v>
      </c>
      <c r="H2504">
        <v>0</v>
      </c>
      <c r="I2504" s="11">
        <f t="shared" si="40"/>
        <v>1</v>
      </c>
    </row>
    <row r="2505" spans="1:9" x14ac:dyDescent="0.2">
      <c r="A2505" s="15">
        <v>124.4</v>
      </c>
      <c r="B2505">
        <v>1</v>
      </c>
      <c r="D2505">
        <v>1</v>
      </c>
      <c r="F2505" s="19">
        <v>124.4</v>
      </c>
      <c r="G2505">
        <v>1</v>
      </c>
      <c r="H2505">
        <v>0</v>
      </c>
      <c r="I2505" s="11">
        <f t="shared" si="40"/>
        <v>1</v>
      </c>
    </row>
    <row r="2506" spans="1:9" x14ac:dyDescent="0.2">
      <c r="A2506" s="15">
        <v>124.44</v>
      </c>
      <c r="C2506">
        <v>1</v>
      </c>
      <c r="D2506">
        <v>1</v>
      </c>
      <c r="F2506" s="19">
        <v>124.44</v>
      </c>
      <c r="G2506">
        <v>0</v>
      </c>
      <c r="H2506">
        <v>1</v>
      </c>
      <c r="I2506" s="11">
        <f t="shared" si="40"/>
        <v>0</v>
      </c>
    </row>
    <row r="2507" spans="1:9" x14ac:dyDescent="0.2">
      <c r="A2507" s="15">
        <v>124.46</v>
      </c>
      <c r="B2507">
        <v>1</v>
      </c>
      <c r="C2507">
        <v>2</v>
      </c>
      <c r="D2507">
        <v>3</v>
      </c>
      <c r="F2507" s="19">
        <v>124.46</v>
      </c>
      <c r="G2507">
        <v>1</v>
      </c>
      <c r="H2507">
        <v>2</v>
      </c>
      <c r="I2507" s="11">
        <f t="shared" si="40"/>
        <v>0.33333333333333331</v>
      </c>
    </row>
    <row r="2508" spans="1:9" x14ac:dyDescent="0.2">
      <c r="A2508" s="15">
        <v>124.5</v>
      </c>
      <c r="B2508">
        <v>3</v>
      </c>
      <c r="C2508">
        <v>6</v>
      </c>
      <c r="D2508">
        <v>9</v>
      </c>
      <c r="F2508" s="19">
        <v>124.5</v>
      </c>
      <c r="G2508">
        <v>3</v>
      </c>
      <c r="H2508">
        <v>6</v>
      </c>
      <c r="I2508" s="11">
        <f t="shared" si="40"/>
        <v>0.33333333333333331</v>
      </c>
    </row>
    <row r="2509" spans="1:9" x14ac:dyDescent="0.2">
      <c r="A2509" s="15">
        <v>124.52</v>
      </c>
      <c r="C2509">
        <v>1</v>
      </c>
      <c r="D2509">
        <v>1</v>
      </c>
      <c r="F2509" s="19">
        <v>124.52</v>
      </c>
      <c r="G2509">
        <v>0</v>
      </c>
      <c r="H2509">
        <v>1</v>
      </c>
      <c r="I2509" s="11">
        <f t="shared" si="40"/>
        <v>0</v>
      </c>
    </row>
    <row r="2510" spans="1:9" x14ac:dyDescent="0.2">
      <c r="A2510" s="15">
        <v>124.53</v>
      </c>
      <c r="B2510">
        <v>2</v>
      </c>
      <c r="D2510">
        <v>2</v>
      </c>
      <c r="F2510" s="19">
        <v>124.53</v>
      </c>
      <c r="G2510">
        <v>2</v>
      </c>
      <c r="H2510">
        <v>0</v>
      </c>
      <c r="I2510" s="11">
        <f t="shared" si="40"/>
        <v>1</v>
      </c>
    </row>
    <row r="2511" spans="1:9" x14ac:dyDescent="0.2">
      <c r="A2511" s="15">
        <v>124.6</v>
      </c>
      <c r="B2511">
        <v>2</v>
      </c>
      <c r="C2511">
        <v>1</v>
      </c>
      <c r="D2511">
        <v>3</v>
      </c>
      <c r="F2511" s="19">
        <v>124.6</v>
      </c>
      <c r="G2511">
        <v>2</v>
      </c>
      <c r="H2511">
        <v>1</v>
      </c>
      <c r="I2511" s="11">
        <f t="shared" si="40"/>
        <v>0.66666666666666663</v>
      </c>
    </row>
    <row r="2512" spans="1:9" x14ac:dyDescent="0.2">
      <c r="A2512" s="15">
        <v>124.65</v>
      </c>
      <c r="B2512">
        <v>1</v>
      </c>
      <c r="C2512">
        <v>2</v>
      </c>
      <c r="D2512">
        <v>3</v>
      </c>
      <c r="F2512" s="19">
        <v>124.65</v>
      </c>
      <c r="G2512">
        <v>1</v>
      </c>
      <c r="H2512">
        <v>2</v>
      </c>
      <c r="I2512" s="11">
        <f t="shared" si="40"/>
        <v>0.33333333333333331</v>
      </c>
    </row>
    <row r="2513" spans="1:9" x14ac:dyDescent="0.2">
      <c r="A2513" s="15">
        <v>124.67</v>
      </c>
      <c r="B2513">
        <v>1</v>
      </c>
      <c r="C2513">
        <v>4</v>
      </c>
      <c r="D2513">
        <v>5</v>
      </c>
      <c r="F2513" s="19">
        <v>124.67</v>
      </c>
      <c r="G2513">
        <v>1</v>
      </c>
      <c r="H2513">
        <v>4</v>
      </c>
      <c r="I2513" s="11">
        <f t="shared" si="40"/>
        <v>0.2</v>
      </c>
    </row>
    <row r="2514" spans="1:9" x14ac:dyDescent="0.2">
      <c r="A2514" s="15">
        <v>124.7</v>
      </c>
      <c r="B2514">
        <v>1</v>
      </c>
      <c r="D2514">
        <v>1</v>
      </c>
      <c r="F2514" s="19">
        <v>124.7</v>
      </c>
      <c r="G2514">
        <v>1</v>
      </c>
      <c r="H2514">
        <v>0</v>
      </c>
      <c r="I2514" s="11">
        <f t="shared" si="40"/>
        <v>1</v>
      </c>
    </row>
    <row r="2515" spans="1:9" x14ac:dyDescent="0.2">
      <c r="A2515" s="15">
        <v>124.71</v>
      </c>
      <c r="C2515">
        <v>1</v>
      </c>
      <c r="D2515">
        <v>1</v>
      </c>
      <c r="F2515" s="19">
        <v>124.71</v>
      </c>
      <c r="G2515">
        <v>0</v>
      </c>
      <c r="H2515">
        <v>1</v>
      </c>
      <c r="I2515" s="11">
        <f t="shared" si="40"/>
        <v>0</v>
      </c>
    </row>
    <row r="2516" spans="1:9" x14ac:dyDescent="0.2">
      <c r="A2516" s="15">
        <v>124.79</v>
      </c>
      <c r="B2516">
        <v>1</v>
      </c>
      <c r="D2516">
        <v>1</v>
      </c>
      <c r="F2516" s="19">
        <v>124.79</v>
      </c>
      <c r="G2516">
        <v>1</v>
      </c>
      <c r="H2516">
        <v>0</v>
      </c>
      <c r="I2516" s="11">
        <f t="shared" si="40"/>
        <v>1</v>
      </c>
    </row>
    <row r="2517" spans="1:9" x14ac:dyDescent="0.2">
      <c r="A2517" s="15">
        <v>124.8</v>
      </c>
      <c r="B2517">
        <v>5</v>
      </c>
      <c r="C2517">
        <v>3</v>
      </c>
      <c r="D2517">
        <v>8</v>
      </c>
      <c r="F2517" s="19">
        <v>124.8</v>
      </c>
      <c r="G2517">
        <v>5</v>
      </c>
      <c r="H2517">
        <v>3</v>
      </c>
      <c r="I2517" s="11">
        <f t="shared" si="40"/>
        <v>0.625</v>
      </c>
    </row>
    <row r="2518" spans="1:9" x14ac:dyDescent="0.2">
      <c r="A2518" s="15">
        <v>124.95</v>
      </c>
      <c r="B2518">
        <v>1</v>
      </c>
      <c r="C2518">
        <v>1</v>
      </c>
      <c r="D2518">
        <v>2</v>
      </c>
      <c r="F2518" s="19">
        <v>124.95</v>
      </c>
      <c r="G2518">
        <v>1</v>
      </c>
      <c r="H2518">
        <v>1</v>
      </c>
      <c r="I2518" s="11">
        <f t="shared" si="40"/>
        <v>0.5</v>
      </c>
    </row>
    <row r="2519" spans="1:9" x14ac:dyDescent="0.2">
      <c r="A2519" s="15">
        <v>125</v>
      </c>
      <c r="B2519">
        <v>7</v>
      </c>
      <c r="C2519">
        <v>34</v>
      </c>
      <c r="D2519">
        <v>41</v>
      </c>
      <c r="F2519" s="19">
        <v>125</v>
      </c>
      <c r="G2519">
        <v>7</v>
      </c>
      <c r="H2519">
        <v>34</v>
      </c>
      <c r="I2519" s="11">
        <f t="shared" si="40"/>
        <v>0.17073170731707318</v>
      </c>
    </row>
    <row r="2520" spans="1:9" x14ac:dyDescent="0.2">
      <c r="A2520" s="15">
        <v>125.1</v>
      </c>
      <c r="B2520">
        <v>42</v>
      </c>
      <c r="C2520">
        <v>80</v>
      </c>
      <c r="D2520">
        <v>122</v>
      </c>
      <c r="F2520" s="19">
        <v>125.1</v>
      </c>
      <c r="G2520">
        <v>42</v>
      </c>
      <c r="H2520">
        <v>80</v>
      </c>
      <c r="I2520" s="11">
        <f t="shared" si="40"/>
        <v>0.34426229508196721</v>
      </c>
    </row>
    <row r="2521" spans="1:9" x14ac:dyDescent="0.2">
      <c r="A2521" s="15">
        <v>125.12</v>
      </c>
      <c r="B2521">
        <v>1</v>
      </c>
      <c r="D2521">
        <v>1</v>
      </c>
      <c r="F2521" s="19">
        <v>125.12</v>
      </c>
      <c r="G2521">
        <v>1</v>
      </c>
      <c r="H2521">
        <v>0</v>
      </c>
      <c r="I2521" s="11">
        <f t="shared" si="40"/>
        <v>1</v>
      </c>
    </row>
    <row r="2522" spans="1:9" x14ac:dyDescent="0.2">
      <c r="A2522" s="15">
        <v>125.2</v>
      </c>
      <c r="B2522">
        <v>2</v>
      </c>
      <c r="C2522">
        <v>1</v>
      </c>
      <c r="D2522">
        <v>3</v>
      </c>
      <c r="F2522" s="19">
        <v>125.2</v>
      </c>
      <c r="G2522">
        <v>2</v>
      </c>
      <c r="H2522">
        <v>1</v>
      </c>
      <c r="I2522" s="11">
        <f t="shared" si="40"/>
        <v>0.66666666666666663</v>
      </c>
    </row>
    <row r="2523" spans="1:9" x14ac:dyDescent="0.2">
      <c r="A2523" s="15">
        <v>125.25</v>
      </c>
      <c r="C2523">
        <v>1</v>
      </c>
      <c r="D2523">
        <v>1</v>
      </c>
      <c r="F2523" s="19">
        <v>125.25</v>
      </c>
      <c r="G2523">
        <v>0</v>
      </c>
      <c r="H2523">
        <v>1</v>
      </c>
      <c r="I2523" s="11">
        <f t="shared" si="40"/>
        <v>0</v>
      </c>
    </row>
    <row r="2524" spans="1:9" x14ac:dyDescent="0.2">
      <c r="A2524" s="15">
        <v>125.27</v>
      </c>
      <c r="C2524">
        <v>1</v>
      </c>
      <c r="D2524">
        <v>1</v>
      </c>
      <c r="F2524" s="19">
        <v>125.27</v>
      </c>
      <c r="G2524">
        <v>0</v>
      </c>
      <c r="H2524">
        <v>1</v>
      </c>
      <c r="I2524" s="11">
        <f t="shared" si="40"/>
        <v>0</v>
      </c>
    </row>
    <row r="2525" spans="1:9" x14ac:dyDescent="0.2">
      <c r="A2525" s="15">
        <v>125.33</v>
      </c>
      <c r="B2525">
        <v>1</v>
      </c>
      <c r="C2525">
        <v>4</v>
      </c>
      <c r="D2525">
        <v>5</v>
      </c>
      <c r="F2525" s="19">
        <v>125.33</v>
      </c>
      <c r="G2525">
        <v>1</v>
      </c>
      <c r="H2525">
        <v>4</v>
      </c>
      <c r="I2525" s="11">
        <f t="shared" si="40"/>
        <v>0.2</v>
      </c>
    </row>
    <row r="2526" spans="1:9" x14ac:dyDescent="0.2">
      <c r="A2526" s="15">
        <v>125.38</v>
      </c>
      <c r="C2526">
        <v>3</v>
      </c>
      <c r="D2526">
        <v>3</v>
      </c>
      <c r="F2526" s="19">
        <v>125.38</v>
      </c>
      <c r="G2526">
        <v>0</v>
      </c>
      <c r="H2526">
        <v>3</v>
      </c>
      <c r="I2526" s="11">
        <f t="shared" si="40"/>
        <v>0</v>
      </c>
    </row>
    <row r="2527" spans="1:9" x14ac:dyDescent="0.2">
      <c r="A2527" s="15">
        <v>125.4</v>
      </c>
      <c r="C2527">
        <v>2</v>
      </c>
      <c r="D2527">
        <v>2</v>
      </c>
      <c r="F2527" s="19">
        <v>125.4</v>
      </c>
      <c r="G2527">
        <v>0</v>
      </c>
      <c r="H2527">
        <v>2</v>
      </c>
      <c r="I2527" s="11">
        <f t="shared" si="40"/>
        <v>0</v>
      </c>
    </row>
    <row r="2528" spans="1:9" x14ac:dyDescent="0.2">
      <c r="A2528" s="15">
        <v>125.45</v>
      </c>
      <c r="C2528">
        <v>1</v>
      </c>
      <c r="D2528">
        <v>1</v>
      </c>
      <c r="F2528" s="19">
        <v>125.45</v>
      </c>
      <c r="G2528">
        <v>0</v>
      </c>
      <c r="H2528">
        <v>1</v>
      </c>
      <c r="I2528" s="11">
        <f t="shared" si="40"/>
        <v>0</v>
      </c>
    </row>
    <row r="2529" spans="1:9" x14ac:dyDescent="0.2">
      <c r="A2529" s="15">
        <v>125.5</v>
      </c>
      <c r="C2529">
        <v>1</v>
      </c>
      <c r="D2529">
        <v>1</v>
      </c>
      <c r="F2529" s="19">
        <v>125.5</v>
      </c>
      <c r="G2529">
        <v>0</v>
      </c>
      <c r="H2529">
        <v>1</v>
      </c>
      <c r="I2529" s="11">
        <f t="shared" si="40"/>
        <v>0</v>
      </c>
    </row>
    <row r="2530" spans="1:9" x14ac:dyDescent="0.2">
      <c r="A2530" s="15">
        <v>125.51</v>
      </c>
      <c r="C2530">
        <v>1</v>
      </c>
      <c r="D2530">
        <v>1</v>
      </c>
      <c r="F2530" s="19">
        <v>125.51</v>
      </c>
      <c r="G2530">
        <v>0</v>
      </c>
      <c r="H2530">
        <v>1</v>
      </c>
      <c r="I2530" s="11">
        <f t="shared" si="40"/>
        <v>0</v>
      </c>
    </row>
    <row r="2531" spans="1:9" x14ac:dyDescent="0.2">
      <c r="A2531" s="15">
        <v>125.53</v>
      </c>
      <c r="C2531">
        <v>1</v>
      </c>
      <c r="D2531">
        <v>1</v>
      </c>
      <c r="F2531" s="19">
        <v>125.53</v>
      </c>
      <c r="G2531">
        <v>0</v>
      </c>
      <c r="H2531">
        <v>1</v>
      </c>
      <c r="I2531" s="11">
        <f t="shared" si="40"/>
        <v>0</v>
      </c>
    </row>
    <row r="2532" spans="1:9" x14ac:dyDescent="0.2">
      <c r="A2532" s="15">
        <v>125.55</v>
      </c>
      <c r="B2532">
        <v>7</v>
      </c>
      <c r="C2532">
        <v>1</v>
      </c>
      <c r="D2532">
        <v>8</v>
      </c>
      <c r="F2532" s="19">
        <v>125.55</v>
      </c>
      <c r="G2532">
        <v>7</v>
      </c>
      <c r="H2532">
        <v>1</v>
      </c>
      <c r="I2532" s="11">
        <f t="shared" si="40"/>
        <v>0.875</v>
      </c>
    </row>
    <row r="2533" spans="1:9" x14ac:dyDescent="0.2">
      <c r="A2533" s="15">
        <v>125.62</v>
      </c>
      <c r="B2533">
        <v>1</v>
      </c>
      <c r="D2533">
        <v>1</v>
      </c>
      <c r="F2533" s="19">
        <v>125.62</v>
      </c>
      <c r="G2533">
        <v>1</v>
      </c>
      <c r="H2533">
        <v>0</v>
      </c>
      <c r="I2533" s="11">
        <f t="shared" si="40"/>
        <v>1</v>
      </c>
    </row>
    <row r="2534" spans="1:9" x14ac:dyDescent="0.2">
      <c r="A2534" s="15">
        <v>125.63</v>
      </c>
      <c r="B2534">
        <v>1</v>
      </c>
      <c r="D2534">
        <v>1</v>
      </c>
      <c r="F2534" s="19">
        <v>125.63</v>
      </c>
      <c r="G2534">
        <v>1</v>
      </c>
      <c r="H2534">
        <v>0</v>
      </c>
      <c r="I2534" s="11">
        <f t="shared" si="40"/>
        <v>1</v>
      </c>
    </row>
    <row r="2535" spans="1:9" x14ac:dyDescent="0.2">
      <c r="A2535" s="15">
        <v>125.66</v>
      </c>
      <c r="C2535">
        <v>1</v>
      </c>
      <c r="D2535">
        <v>1</v>
      </c>
      <c r="F2535" s="19">
        <v>125.66</v>
      </c>
      <c r="G2535">
        <v>0</v>
      </c>
      <c r="H2535">
        <v>1</v>
      </c>
      <c r="I2535" s="11">
        <f t="shared" si="40"/>
        <v>0</v>
      </c>
    </row>
    <row r="2536" spans="1:9" x14ac:dyDescent="0.2">
      <c r="A2536" s="15">
        <v>125.67</v>
      </c>
      <c r="B2536">
        <v>2</v>
      </c>
      <c r="C2536">
        <v>2</v>
      </c>
      <c r="D2536">
        <v>4</v>
      </c>
      <c r="F2536" s="19">
        <v>125.67</v>
      </c>
      <c r="G2536">
        <v>2</v>
      </c>
      <c r="H2536">
        <v>2</v>
      </c>
      <c r="I2536" s="11">
        <f t="shared" si="40"/>
        <v>0.5</v>
      </c>
    </row>
    <row r="2537" spans="1:9" x14ac:dyDescent="0.2">
      <c r="A2537" s="15">
        <v>125.7</v>
      </c>
      <c r="C2537">
        <v>1</v>
      </c>
      <c r="D2537">
        <v>1</v>
      </c>
      <c r="F2537" s="19">
        <v>125.7</v>
      </c>
      <c r="G2537">
        <v>0</v>
      </c>
      <c r="H2537">
        <v>1</v>
      </c>
      <c r="I2537" s="11">
        <f t="shared" si="40"/>
        <v>0</v>
      </c>
    </row>
    <row r="2538" spans="1:9" x14ac:dyDescent="0.2">
      <c r="A2538" s="15">
        <v>125.77</v>
      </c>
      <c r="B2538">
        <v>1</v>
      </c>
      <c r="D2538">
        <v>1</v>
      </c>
      <c r="F2538" s="19">
        <v>125.77</v>
      </c>
      <c r="G2538">
        <v>1</v>
      </c>
      <c r="H2538">
        <v>0</v>
      </c>
      <c r="I2538" s="11">
        <f t="shared" si="40"/>
        <v>1</v>
      </c>
    </row>
    <row r="2539" spans="1:9" x14ac:dyDescent="0.2">
      <c r="A2539" s="15">
        <v>125.8</v>
      </c>
      <c r="B2539">
        <v>3</v>
      </c>
      <c r="C2539">
        <v>12</v>
      </c>
      <c r="D2539">
        <v>15</v>
      </c>
      <c r="F2539" s="19">
        <v>125.8</v>
      </c>
      <c r="G2539">
        <v>3</v>
      </c>
      <c r="H2539">
        <v>12</v>
      </c>
      <c r="I2539" s="11">
        <f t="shared" si="40"/>
        <v>0.2</v>
      </c>
    </row>
    <row r="2540" spans="1:9" x14ac:dyDescent="0.2">
      <c r="A2540" s="15">
        <v>125.83</v>
      </c>
      <c r="C2540">
        <v>1</v>
      </c>
      <c r="D2540">
        <v>1</v>
      </c>
      <c r="F2540" s="19">
        <v>125.83</v>
      </c>
      <c r="G2540">
        <v>0</v>
      </c>
      <c r="H2540">
        <v>1</v>
      </c>
      <c r="I2540" s="11">
        <f t="shared" si="40"/>
        <v>0</v>
      </c>
    </row>
    <row r="2541" spans="1:9" x14ac:dyDescent="0.2">
      <c r="A2541" s="15">
        <v>125.99</v>
      </c>
      <c r="B2541">
        <v>1</v>
      </c>
      <c r="D2541">
        <v>1</v>
      </c>
      <c r="F2541" s="19">
        <v>125.99</v>
      </c>
      <c r="G2541">
        <v>1</v>
      </c>
      <c r="H2541">
        <v>0</v>
      </c>
      <c r="I2541" s="11">
        <f t="shared" si="40"/>
        <v>1</v>
      </c>
    </row>
    <row r="2542" spans="1:9" x14ac:dyDescent="0.2">
      <c r="A2542" s="15">
        <v>126</v>
      </c>
      <c r="B2542">
        <v>26</v>
      </c>
      <c r="C2542">
        <v>104</v>
      </c>
      <c r="D2542">
        <v>130</v>
      </c>
      <c r="F2542" s="19">
        <v>126</v>
      </c>
      <c r="G2542">
        <v>26</v>
      </c>
      <c r="H2542">
        <v>104</v>
      </c>
      <c r="I2542" s="11">
        <f t="shared" si="40"/>
        <v>0.2</v>
      </c>
    </row>
    <row r="2543" spans="1:9" x14ac:dyDescent="0.2">
      <c r="A2543" s="15">
        <v>126.04</v>
      </c>
      <c r="C2543">
        <v>1</v>
      </c>
      <c r="D2543">
        <v>1</v>
      </c>
      <c r="F2543" s="19">
        <v>126.04</v>
      </c>
      <c r="G2543">
        <v>0</v>
      </c>
      <c r="H2543">
        <v>1</v>
      </c>
      <c r="I2543" s="11">
        <f t="shared" si="40"/>
        <v>0</v>
      </c>
    </row>
    <row r="2544" spans="1:9" x14ac:dyDescent="0.2">
      <c r="A2544" s="15">
        <v>126.1</v>
      </c>
      <c r="C2544">
        <v>1</v>
      </c>
      <c r="D2544">
        <v>1</v>
      </c>
      <c r="F2544" s="19">
        <v>126.1</v>
      </c>
      <c r="G2544">
        <v>0</v>
      </c>
      <c r="H2544">
        <v>1</v>
      </c>
      <c r="I2544" s="11">
        <f t="shared" si="40"/>
        <v>0</v>
      </c>
    </row>
    <row r="2545" spans="1:9" x14ac:dyDescent="0.2">
      <c r="A2545" s="15">
        <v>126.23</v>
      </c>
      <c r="C2545">
        <v>1</v>
      </c>
      <c r="D2545">
        <v>1</v>
      </c>
      <c r="F2545" s="19">
        <v>126.23</v>
      </c>
      <c r="G2545">
        <v>0</v>
      </c>
      <c r="H2545">
        <v>1</v>
      </c>
      <c r="I2545" s="11">
        <f t="shared" si="40"/>
        <v>0</v>
      </c>
    </row>
    <row r="2546" spans="1:9" x14ac:dyDescent="0.2">
      <c r="A2546" s="15">
        <v>126.25</v>
      </c>
      <c r="C2546">
        <v>1</v>
      </c>
      <c r="D2546">
        <v>1</v>
      </c>
      <c r="F2546" s="19">
        <v>126.25</v>
      </c>
      <c r="G2546">
        <v>0</v>
      </c>
      <c r="H2546">
        <v>1</v>
      </c>
      <c r="I2546" s="11">
        <f t="shared" si="40"/>
        <v>0</v>
      </c>
    </row>
    <row r="2547" spans="1:9" x14ac:dyDescent="0.2">
      <c r="A2547" s="15">
        <v>126.26</v>
      </c>
      <c r="C2547">
        <v>1</v>
      </c>
      <c r="D2547">
        <v>1</v>
      </c>
      <c r="F2547" s="19">
        <v>126.26</v>
      </c>
      <c r="G2547">
        <v>0</v>
      </c>
      <c r="H2547">
        <v>1</v>
      </c>
      <c r="I2547" s="11">
        <f t="shared" si="40"/>
        <v>0</v>
      </c>
    </row>
    <row r="2548" spans="1:9" x14ac:dyDescent="0.2">
      <c r="A2548" s="15">
        <v>126.28</v>
      </c>
      <c r="C2548">
        <v>1</v>
      </c>
      <c r="D2548">
        <v>1</v>
      </c>
      <c r="F2548" s="19">
        <v>126.28</v>
      </c>
      <c r="G2548">
        <v>0</v>
      </c>
      <c r="H2548">
        <v>1</v>
      </c>
      <c r="I2548" s="11">
        <f t="shared" si="40"/>
        <v>0</v>
      </c>
    </row>
    <row r="2549" spans="1:9" x14ac:dyDescent="0.2">
      <c r="A2549" s="15">
        <v>126.3</v>
      </c>
      <c r="B2549">
        <v>2</v>
      </c>
      <c r="C2549">
        <v>4</v>
      </c>
      <c r="D2549">
        <v>6</v>
      </c>
      <c r="F2549" s="19">
        <v>126.3</v>
      </c>
      <c r="G2549">
        <v>2</v>
      </c>
      <c r="H2549">
        <v>4</v>
      </c>
      <c r="I2549" s="11">
        <f t="shared" si="40"/>
        <v>0.33333333333333331</v>
      </c>
    </row>
    <row r="2550" spans="1:9" x14ac:dyDescent="0.2">
      <c r="A2550" s="15">
        <v>126.31</v>
      </c>
      <c r="C2550">
        <v>1</v>
      </c>
      <c r="D2550">
        <v>1</v>
      </c>
      <c r="F2550" s="19">
        <v>126.31</v>
      </c>
      <c r="G2550">
        <v>0</v>
      </c>
      <c r="H2550">
        <v>1</v>
      </c>
      <c r="I2550" s="11">
        <f t="shared" si="40"/>
        <v>0</v>
      </c>
    </row>
    <row r="2551" spans="1:9" x14ac:dyDescent="0.2">
      <c r="A2551" s="15">
        <v>126.36</v>
      </c>
      <c r="B2551">
        <v>3</v>
      </c>
      <c r="D2551">
        <v>3</v>
      </c>
      <c r="F2551" s="19">
        <v>126.36</v>
      </c>
      <c r="G2551">
        <v>3</v>
      </c>
      <c r="H2551">
        <v>0</v>
      </c>
      <c r="I2551" s="11">
        <f t="shared" si="40"/>
        <v>1</v>
      </c>
    </row>
    <row r="2552" spans="1:9" x14ac:dyDescent="0.2">
      <c r="A2552" s="15">
        <v>126.4</v>
      </c>
      <c r="C2552">
        <v>1</v>
      </c>
      <c r="D2552">
        <v>1</v>
      </c>
      <c r="F2552" s="19">
        <v>126.4</v>
      </c>
      <c r="G2552">
        <v>0</v>
      </c>
      <c r="H2552">
        <v>1</v>
      </c>
      <c r="I2552" s="11">
        <f t="shared" si="40"/>
        <v>0</v>
      </c>
    </row>
    <row r="2553" spans="1:9" x14ac:dyDescent="0.2">
      <c r="A2553" s="15">
        <v>126.41</v>
      </c>
      <c r="B2553">
        <v>1</v>
      </c>
      <c r="D2553">
        <v>1</v>
      </c>
      <c r="F2553" s="19">
        <v>126.41</v>
      </c>
      <c r="G2553">
        <v>1</v>
      </c>
      <c r="H2553">
        <v>0</v>
      </c>
      <c r="I2553" s="11">
        <f t="shared" si="40"/>
        <v>1</v>
      </c>
    </row>
    <row r="2554" spans="1:9" x14ac:dyDescent="0.2">
      <c r="A2554" s="15">
        <v>126.45</v>
      </c>
      <c r="C2554">
        <v>1</v>
      </c>
      <c r="D2554">
        <v>1</v>
      </c>
      <c r="F2554" s="19">
        <v>126.45</v>
      </c>
      <c r="G2554">
        <v>0</v>
      </c>
      <c r="H2554">
        <v>1</v>
      </c>
      <c r="I2554" s="11">
        <f t="shared" si="40"/>
        <v>0</v>
      </c>
    </row>
    <row r="2555" spans="1:9" x14ac:dyDescent="0.2">
      <c r="A2555" s="15">
        <v>126.48</v>
      </c>
      <c r="B2555">
        <v>1</v>
      </c>
      <c r="C2555">
        <v>1</v>
      </c>
      <c r="D2555">
        <v>2</v>
      </c>
      <c r="F2555" s="19">
        <v>126.48</v>
      </c>
      <c r="G2555">
        <v>1</v>
      </c>
      <c r="H2555">
        <v>1</v>
      </c>
      <c r="I2555" s="11">
        <f t="shared" si="40"/>
        <v>0.5</v>
      </c>
    </row>
    <row r="2556" spans="1:9" x14ac:dyDescent="0.2">
      <c r="A2556" s="15">
        <v>126.5</v>
      </c>
      <c r="B2556">
        <v>1</v>
      </c>
      <c r="C2556">
        <v>1</v>
      </c>
      <c r="D2556">
        <v>2</v>
      </c>
      <c r="F2556" s="19">
        <v>126.5</v>
      </c>
      <c r="G2556">
        <v>1</v>
      </c>
      <c r="H2556">
        <v>1</v>
      </c>
      <c r="I2556" s="11">
        <f t="shared" si="40"/>
        <v>0.5</v>
      </c>
    </row>
    <row r="2557" spans="1:9" x14ac:dyDescent="0.2">
      <c r="A2557" s="15">
        <v>126.51</v>
      </c>
      <c r="C2557">
        <v>1</v>
      </c>
      <c r="D2557">
        <v>1</v>
      </c>
      <c r="F2557" s="19">
        <v>126.51</v>
      </c>
      <c r="G2557">
        <v>0</v>
      </c>
      <c r="H2557">
        <v>1</v>
      </c>
      <c r="I2557" s="11">
        <f t="shared" si="40"/>
        <v>0</v>
      </c>
    </row>
    <row r="2558" spans="1:9" x14ac:dyDescent="0.2">
      <c r="A2558" s="15">
        <v>126.6</v>
      </c>
      <c r="C2558">
        <v>4</v>
      </c>
      <c r="D2558">
        <v>4</v>
      </c>
      <c r="F2558" s="19">
        <v>126.6</v>
      </c>
      <c r="G2558">
        <v>0</v>
      </c>
      <c r="H2558">
        <v>4</v>
      </c>
      <c r="I2558" s="11">
        <f t="shared" si="40"/>
        <v>0</v>
      </c>
    </row>
    <row r="2559" spans="1:9" x14ac:dyDescent="0.2">
      <c r="A2559" s="15">
        <v>126.64</v>
      </c>
      <c r="B2559">
        <v>1</v>
      </c>
      <c r="D2559">
        <v>1</v>
      </c>
      <c r="F2559" s="19">
        <v>126.64</v>
      </c>
      <c r="G2559">
        <v>1</v>
      </c>
      <c r="H2559">
        <v>0</v>
      </c>
      <c r="I2559" s="11">
        <f t="shared" si="40"/>
        <v>1</v>
      </c>
    </row>
    <row r="2560" spans="1:9" x14ac:dyDescent="0.2">
      <c r="A2560" s="15">
        <v>126.65</v>
      </c>
      <c r="B2560">
        <v>2</v>
      </c>
      <c r="D2560">
        <v>2</v>
      </c>
      <c r="F2560" s="19">
        <v>126.65</v>
      </c>
      <c r="G2560">
        <v>2</v>
      </c>
      <c r="H2560">
        <v>0</v>
      </c>
      <c r="I2560" s="11">
        <f t="shared" si="40"/>
        <v>1</v>
      </c>
    </row>
    <row r="2561" spans="1:9" x14ac:dyDescent="0.2">
      <c r="A2561" s="15">
        <v>126.67</v>
      </c>
      <c r="B2561">
        <v>2</v>
      </c>
      <c r="C2561">
        <v>2</v>
      </c>
      <c r="D2561">
        <v>4</v>
      </c>
      <c r="F2561" s="19">
        <v>126.67</v>
      </c>
      <c r="G2561">
        <v>2</v>
      </c>
      <c r="H2561">
        <v>2</v>
      </c>
      <c r="I2561" s="11">
        <f t="shared" si="40"/>
        <v>0.5</v>
      </c>
    </row>
    <row r="2562" spans="1:9" x14ac:dyDescent="0.2">
      <c r="A2562" s="15">
        <v>126.69</v>
      </c>
      <c r="C2562">
        <v>1</v>
      </c>
      <c r="D2562">
        <v>1</v>
      </c>
      <c r="F2562" s="19">
        <v>126.69</v>
      </c>
      <c r="G2562">
        <v>0</v>
      </c>
      <c r="H2562">
        <v>1</v>
      </c>
      <c r="I2562" s="11">
        <f t="shared" si="40"/>
        <v>0</v>
      </c>
    </row>
    <row r="2563" spans="1:9" x14ac:dyDescent="0.2">
      <c r="A2563" s="15">
        <v>126.72</v>
      </c>
      <c r="B2563">
        <v>1</v>
      </c>
      <c r="C2563">
        <v>1</v>
      </c>
      <c r="D2563">
        <v>2</v>
      </c>
      <c r="F2563" s="19">
        <v>126.72</v>
      </c>
      <c r="G2563">
        <v>1</v>
      </c>
      <c r="H2563">
        <v>1</v>
      </c>
      <c r="I2563" s="11">
        <f t="shared" si="40"/>
        <v>0.5</v>
      </c>
    </row>
    <row r="2564" spans="1:9" x14ac:dyDescent="0.2">
      <c r="A2564" s="15">
        <v>126.75</v>
      </c>
      <c r="B2564">
        <v>3</v>
      </c>
      <c r="D2564">
        <v>3</v>
      </c>
      <c r="F2564" s="19">
        <v>126.75</v>
      </c>
      <c r="G2564">
        <v>3</v>
      </c>
      <c r="H2564">
        <v>0</v>
      </c>
      <c r="I2564" s="11">
        <f t="shared" ref="I2564:I2627" si="41">G2564/(G2564+H2564)</f>
        <v>1</v>
      </c>
    </row>
    <row r="2565" spans="1:9" x14ac:dyDescent="0.2">
      <c r="A2565" s="15">
        <v>126.77</v>
      </c>
      <c r="B2565">
        <v>1</v>
      </c>
      <c r="D2565">
        <v>1</v>
      </c>
      <c r="F2565" s="19">
        <v>126.77</v>
      </c>
      <c r="G2565">
        <v>1</v>
      </c>
      <c r="H2565">
        <v>0</v>
      </c>
      <c r="I2565" s="11">
        <f t="shared" si="41"/>
        <v>1</v>
      </c>
    </row>
    <row r="2566" spans="1:9" x14ac:dyDescent="0.2">
      <c r="A2566" s="15">
        <v>126.86</v>
      </c>
      <c r="B2566">
        <v>2</v>
      </c>
      <c r="D2566">
        <v>2</v>
      </c>
      <c r="F2566" s="19">
        <v>126.86</v>
      </c>
      <c r="G2566">
        <v>2</v>
      </c>
      <c r="H2566">
        <v>0</v>
      </c>
      <c r="I2566" s="11">
        <f t="shared" si="41"/>
        <v>1</v>
      </c>
    </row>
    <row r="2567" spans="1:9" x14ac:dyDescent="0.2">
      <c r="A2567" s="15">
        <v>126.9</v>
      </c>
      <c r="B2567">
        <v>99</v>
      </c>
      <c r="C2567">
        <v>105</v>
      </c>
      <c r="D2567">
        <v>204</v>
      </c>
      <c r="F2567" s="19">
        <v>126.9</v>
      </c>
      <c r="G2567">
        <v>99</v>
      </c>
      <c r="H2567">
        <v>105</v>
      </c>
      <c r="I2567" s="11">
        <f t="shared" si="41"/>
        <v>0.48529411764705882</v>
      </c>
    </row>
    <row r="2568" spans="1:9" x14ac:dyDescent="0.2">
      <c r="A2568" s="15">
        <v>127</v>
      </c>
      <c r="B2568">
        <v>17</v>
      </c>
      <c r="C2568">
        <v>42</v>
      </c>
      <c r="D2568">
        <v>59</v>
      </c>
      <c r="F2568" s="19">
        <v>127</v>
      </c>
      <c r="G2568">
        <v>17</v>
      </c>
      <c r="H2568">
        <v>42</v>
      </c>
      <c r="I2568" s="11">
        <f t="shared" si="41"/>
        <v>0.28813559322033899</v>
      </c>
    </row>
    <row r="2569" spans="1:9" x14ac:dyDescent="0.2">
      <c r="A2569" s="15">
        <v>127.03</v>
      </c>
      <c r="B2569">
        <v>1</v>
      </c>
      <c r="D2569">
        <v>1</v>
      </c>
      <c r="F2569" s="19">
        <v>127.03</v>
      </c>
      <c r="G2569">
        <v>1</v>
      </c>
      <c r="H2569">
        <v>0</v>
      </c>
      <c r="I2569" s="11">
        <f t="shared" si="41"/>
        <v>1</v>
      </c>
    </row>
    <row r="2570" spans="1:9" x14ac:dyDescent="0.2">
      <c r="A2570" s="15">
        <v>127.05</v>
      </c>
      <c r="B2570">
        <v>1</v>
      </c>
      <c r="D2570">
        <v>1</v>
      </c>
      <c r="F2570" s="19">
        <v>127.05</v>
      </c>
      <c r="G2570">
        <v>1</v>
      </c>
      <c r="H2570">
        <v>0</v>
      </c>
      <c r="I2570" s="11">
        <f t="shared" si="41"/>
        <v>1</v>
      </c>
    </row>
    <row r="2571" spans="1:9" x14ac:dyDescent="0.2">
      <c r="A2571" s="15">
        <v>127.1</v>
      </c>
      <c r="C2571">
        <v>2</v>
      </c>
      <c r="D2571">
        <v>2</v>
      </c>
      <c r="F2571" s="19">
        <v>127.1</v>
      </c>
      <c r="G2571">
        <v>0</v>
      </c>
      <c r="H2571">
        <v>2</v>
      </c>
      <c r="I2571" s="11">
        <f t="shared" si="41"/>
        <v>0</v>
      </c>
    </row>
    <row r="2572" spans="1:9" x14ac:dyDescent="0.2">
      <c r="A2572" s="15">
        <v>127.15</v>
      </c>
      <c r="C2572">
        <v>3</v>
      </c>
      <c r="D2572">
        <v>3</v>
      </c>
      <c r="F2572" s="19">
        <v>127.15</v>
      </c>
      <c r="G2572">
        <v>0</v>
      </c>
      <c r="H2572">
        <v>3</v>
      </c>
      <c r="I2572" s="11">
        <f t="shared" si="41"/>
        <v>0</v>
      </c>
    </row>
    <row r="2573" spans="1:9" x14ac:dyDescent="0.2">
      <c r="A2573" s="15">
        <v>127.16</v>
      </c>
      <c r="C2573">
        <v>1</v>
      </c>
      <c r="D2573">
        <v>1</v>
      </c>
      <c r="F2573" s="19">
        <v>127.16</v>
      </c>
      <c r="G2573">
        <v>0</v>
      </c>
      <c r="H2573">
        <v>1</v>
      </c>
      <c r="I2573" s="11">
        <f t="shared" si="41"/>
        <v>0</v>
      </c>
    </row>
    <row r="2574" spans="1:9" x14ac:dyDescent="0.2">
      <c r="A2574" s="15">
        <v>127.2</v>
      </c>
      <c r="B2574">
        <v>2</v>
      </c>
      <c r="C2574">
        <v>1</v>
      </c>
      <c r="D2574">
        <v>3</v>
      </c>
      <c r="F2574" s="19">
        <v>127.2</v>
      </c>
      <c r="G2574">
        <v>2</v>
      </c>
      <c r="H2574">
        <v>1</v>
      </c>
      <c r="I2574" s="11">
        <f t="shared" si="41"/>
        <v>0.66666666666666663</v>
      </c>
    </row>
    <row r="2575" spans="1:9" x14ac:dyDescent="0.2">
      <c r="A2575" s="15">
        <v>127.22</v>
      </c>
      <c r="B2575">
        <v>2</v>
      </c>
      <c r="D2575">
        <v>2</v>
      </c>
      <c r="F2575" s="19">
        <v>127.22</v>
      </c>
      <c r="G2575">
        <v>2</v>
      </c>
      <c r="H2575">
        <v>0</v>
      </c>
      <c r="I2575" s="11">
        <f t="shared" si="41"/>
        <v>1</v>
      </c>
    </row>
    <row r="2576" spans="1:9" x14ac:dyDescent="0.2">
      <c r="A2576" s="15">
        <v>127.33</v>
      </c>
      <c r="B2576">
        <v>2</v>
      </c>
      <c r="C2576">
        <v>1</v>
      </c>
      <c r="D2576">
        <v>3</v>
      </c>
      <c r="F2576" s="19">
        <v>127.33</v>
      </c>
      <c r="G2576">
        <v>2</v>
      </c>
      <c r="H2576">
        <v>1</v>
      </c>
      <c r="I2576" s="11">
        <f t="shared" si="41"/>
        <v>0.66666666666666663</v>
      </c>
    </row>
    <row r="2577" spans="1:9" x14ac:dyDescent="0.2">
      <c r="A2577" s="15">
        <v>127.37</v>
      </c>
      <c r="B2577">
        <v>1</v>
      </c>
      <c r="D2577">
        <v>1</v>
      </c>
      <c r="F2577" s="19">
        <v>127.37</v>
      </c>
      <c r="G2577">
        <v>1</v>
      </c>
      <c r="H2577">
        <v>0</v>
      </c>
      <c r="I2577" s="11">
        <f t="shared" si="41"/>
        <v>1</v>
      </c>
    </row>
    <row r="2578" spans="1:9" x14ac:dyDescent="0.2">
      <c r="A2578" s="15">
        <v>127.38</v>
      </c>
      <c r="C2578">
        <v>6</v>
      </c>
      <c r="D2578">
        <v>6</v>
      </c>
      <c r="F2578" s="19">
        <v>127.38</v>
      </c>
      <c r="G2578">
        <v>0</v>
      </c>
      <c r="H2578">
        <v>6</v>
      </c>
      <c r="I2578" s="11">
        <f t="shared" si="41"/>
        <v>0</v>
      </c>
    </row>
    <row r="2579" spans="1:9" x14ac:dyDescent="0.2">
      <c r="A2579" s="15">
        <v>127.39</v>
      </c>
      <c r="C2579">
        <v>2</v>
      </c>
      <c r="D2579">
        <v>2</v>
      </c>
      <c r="F2579" s="19">
        <v>127.39</v>
      </c>
      <c r="G2579">
        <v>0</v>
      </c>
      <c r="H2579">
        <v>2</v>
      </c>
      <c r="I2579" s="11">
        <f t="shared" si="41"/>
        <v>0</v>
      </c>
    </row>
    <row r="2580" spans="1:9" x14ac:dyDescent="0.2">
      <c r="A2580" s="15">
        <v>127.4</v>
      </c>
      <c r="C2580">
        <v>2</v>
      </c>
      <c r="D2580">
        <v>2</v>
      </c>
      <c r="F2580" s="19">
        <v>127.4</v>
      </c>
      <c r="G2580">
        <v>0</v>
      </c>
      <c r="H2580">
        <v>2</v>
      </c>
      <c r="I2580" s="11">
        <f t="shared" si="41"/>
        <v>0</v>
      </c>
    </row>
    <row r="2581" spans="1:9" x14ac:dyDescent="0.2">
      <c r="A2581" s="15">
        <v>127.44</v>
      </c>
      <c r="C2581">
        <v>2</v>
      </c>
      <c r="D2581">
        <v>2</v>
      </c>
      <c r="F2581" s="19">
        <v>127.44</v>
      </c>
      <c r="G2581">
        <v>0</v>
      </c>
      <c r="H2581">
        <v>2</v>
      </c>
      <c r="I2581" s="11">
        <f t="shared" si="41"/>
        <v>0</v>
      </c>
    </row>
    <row r="2582" spans="1:9" x14ac:dyDescent="0.2">
      <c r="A2582" s="15">
        <v>127.47</v>
      </c>
      <c r="B2582">
        <v>1</v>
      </c>
      <c r="D2582">
        <v>1</v>
      </c>
      <c r="F2582" s="19">
        <v>127.47</v>
      </c>
      <c r="G2582">
        <v>1</v>
      </c>
      <c r="H2582">
        <v>0</v>
      </c>
      <c r="I2582" s="11">
        <f t="shared" si="41"/>
        <v>1</v>
      </c>
    </row>
    <row r="2583" spans="1:9" x14ac:dyDescent="0.2">
      <c r="A2583" s="15">
        <v>127.48</v>
      </c>
      <c r="C2583">
        <v>1</v>
      </c>
      <c r="D2583">
        <v>1</v>
      </c>
      <c r="F2583" s="19">
        <v>127.48</v>
      </c>
      <c r="G2583">
        <v>0</v>
      </c>
      <c r="H2583">
        <v>1</v>
      </c>
      <c r="I2583" s="11">
        <f t="shared" si="41"/>
        <v>0</v>
      </c>
    </row>
    <row r="2584" spans="1:9" x14ac:dyDescent="0.2">
      <c r="A2584" s="15">
        <v>127.5</v>
      </c>
      <c r="B2584">
        <v>6</v>
      </c>
      <c r="C2584">
        <v>4</v>
      </c>
      <c r="D2584">
        <v>10</v>
      </c>
      <c r="F2584" s="19">
        <v>127.5</v>
      </c>
      <c r="G2584">
        <v>6</v>
      </c>
      <c r="H2584">
        <v>4</v>
      </c>
      <c r="I2584" s="11">
        <f t="shared" si="41"/>
        <v>0.6</v>
      </c>
    </row>
    <row r="2585" spans="1:9" x14ac:dyDescent="0.2">
      <c r="A2585" s="15">
        <v>127.6</v>
      </c>
      <c r="C2585">
        <v>3</v>
      </c>
      <c r="D2585">
        <v>3</v>
      </c>
      <c r="F2585" s="19">
        <v>127.6</v>
      </c>
      <c r="G2585">
        <v>0</v>
      </c>
      <c r="H2585">
        <v>3</v>
      </c>
      <c r="I2585" s="11">
        <f t="shared" si="41"/>
        <v>0</v>
      </c>
    </row>
    <row r="2586" spans="1:9" x14ac:dyDescent="0.2">
      <c r="A2586" s="15">
        <v>127.62</v>
      </c>
      <c r="B2586">
        <v>4</v>
      </c>
      <c r="D2586">
        <v>4</v>
      </c>
      <c r="F2586" s="19">
        <v>127.62</v>
      </c>
      <c r="G2586">
        <v>4</v>
      </c>
      <c r="H2586">
        <v>0</v>
      </c>
      <c r="I2586" s="11">
        <f t="shared" si="41"/>
        <v>1</v>
      </c>
    </row>
    <row r="2587" spans="1:9" x14ac:dyDescent="0.2">
      <c r="A2587" s="15">
        <v>127.65</v>
      </c>
      <c r="B2587">
        <v>1</v>
      </c>
      <c r="C2587">
        <v>1</v>
      </c>
      <c r="D2587">
        <v>2</v>
      </c>
      <c r="F2587" s="19">
        <v>127.65</v>
      </c>
      <c r="G2587">
        <v>1</v>
      </c>
      <c r="H2587">
        <v>1</v>
      </c>
      <c r="I2587" s="11">
        <f t="shared" si="41"/>
        <v>0.5</v>
      </c>
    </row>
    <row r="2588" spans="1:9" x14ac:dyDescent="0.2">
      <c r="A2588" s="15">
        <v>127.67</v>
      </c>
      <c r="B2588">
        <v>5</v>
      </c>
      <c r="C2588">
        <v>2</v>
      </c>
      <c r="D2588">
        <v>7</v>
      </c>
      <c r="F2588" s="19">
        <v>127.67</v>
      </c>
      <c r="G2588">
        <v>5</v>
      </c>
      <c r="H2588">
        <v>2</v>
      </c>
      <c r="I2588" s="11">
        <f t="shared" si="41"/>
        <v>0.7142857142857143</v>
      </c>
    </row>
    <row r="2589" spans="1:9" x14ac:dyDescent="0.2">
      <c r="A2589" s="15">
        <v>127.71</v>
      </c>
      <c r="C2589">
        <v>3</v>
      </c>
      <c r="D2589">
        <v>3</v>
      </c>
      <c r="F2589" s="19">
        <v>127.71</v>
      </c>
      <c r="G2589">
        <v>0</v>
      </c>
      <c r="H2589">
        <v>3</v>
      </c>
      <c r="I2589" s="11">
        <f t="shared" si="41"/>
        <v>0</v>
      </c>
    </row>
    <row r="2590" spans="1:9" x14ac:dyDescent="0.2">
      <c r="A2590" s="15">
        <v>127.79</v>
      </c>
      <c r="C2590">
        <v>1</v>
      </c>
      <c r="D2590">
        <v>1</v>
      </c>
      <c r="F2590" s="19">
        <v>127.79</v>
      </c>
      <c r="G2590">
        <v>0</v>
      </c>
      <c r="H2590">
        <v>1</v>
      </c>
      <c r="I2590" s="11">
        <f t="shared" si="41"/>
        <v>0</v>
      </c>
    </row>
    <row r="2591" spans="1:9" x14ac:dyDescent="0.2">
      <c r="A2591" s="15">
        <v>127.8</v>
      </c>
      <c r="B2591">
        <v>25</v>
      </c>
      <c r="C2591">
        <v>26</v>
      </c>
      <c r="D2591">
        <v>51</v>
      </c>
      <c r="F2591" s="19">
        <v>127.8</v>
      </c>
      <c r="G2591">
        <v>25</v>
      </c>
      <c r="H2591">
        <v>26</v>
      </c>
      <c r="I2591" s="11">
        <f t="shared" si="41"/>
        <v>0.49019607843137253</v>
      </c>
    </row>
    <row r="2592" spans="1:9" x14ac:dyDescent="0.2">
      <c r="A2592" s="15">
        <v>127.82</v>
      </c>
      <c r="B2592">
        <v>1</v>
      </c>
      <c r="C2592">
        <v>1</v>
      </c>
      <c r="D2592">
        <v>2</v>
      </c>
      <c r="F2592" s="19">
        <v>127.82</v>
      </c>
      <c r="G2592">
        <v>1</v>
      </c>
      <c r="H2592">
        <v>1</v>
      </c>
      <c r="I2592" s="11">
        <f t="shared" si="41"/>
        <v>0.5</v>
      </c>
    </row>
    <row r="2593" spans="1:9" x14ac:dyDescent="0.2">
      <c r="A2593" s="15">
        <v>127.83</v>
      </c>
      <c r="C2593">
        <v>2</v>
      </c>
      <c r="D2593">
        <v>2</v>
      </c>
      <c r="F2593" s="19">
        <v>127.83</v>
      </c>
      <c r="G2593">
        <v>0</v>
      </c>
      <c r="H2593">
        <v>2</v>
      </c>
      <c r="I2593" s="11">
        <f t="shared" si="41"/>
        <v>0</v>
      </c>
    </row>
    <row r="2594" spans="1:9" x14ac:dyDescent="0.2">
      <c r="A2594" s="15">
        <v>127.93</v>
      </c>
      <c r="B2594">
        <v>3</v>
      </c>
      <c r="C2594">
        <v>1</v>
      </c>
      <c r="D2594">
        <v>4</v>
      </c>
      <c r="F2594" s="19">
        <v>127.93</v>
      </c>
      <c r="G2594">
        <v>3</v>
      </c>
      <c r="H2594">
        <v>1</v>
      </c>
      <c r="I2594" s="11">
        <f t="shared" si="41"/>
        <v>0.75</v>
      </c>
    </row>
    <row r="2595" spans="1:9" x14ac:dyDescent="0.2">
      <c r="A2595" s="15">
        <v>127.94</v>
      </c>
      <c r="B2595">
        <v>1</v>
      </c>
      <c r="D2595">
        <v>1</v>
      </c>
      <c r="F2595" s="19">
        <v>127.94</v>
      </c>
      <c r="G2595">
        <v>1</v>
      </c>
      <c r="H2595">
        <v>0</v>
      </c>
      <c r="I2595" s="11">
        <f t="shared" si="41"/>
        <v>1</v>
      </c>
    </row>
    <row r="2596" spans="1:9" x14ac:dyDescent="0.2">
      <c r="A2596" s="15">
        <v>127.97</v>
      </c>
      <c r="B2596">
        <v>1</v>
      </c>
      <c r="D2596">
        <v>1</v>
      </c>
      <c r="F2596" s="19">
        <v>127.97</v>
      </c>
      <c r="G2596">
        <v>1</v>
      </c>
      <c r="H2596">
        <v>0</v>
      </c>
      <c r="I2596" s="11">
        <f t="shared" si="41"/>
        <v>1</v>
      </c>
    </row>
    <row r="2597" spans="1:9" x14ac:dyDescent="0.2">
      <c r="A2597" s="15">
        <v>128</v>
      </c>
      <c r="B2597">
        <v>10</v>
      </c>
      <c r="C2597">
        <v>31</v>
      </c>
      <c r="D2597">
        <v>41</v>
      </c>
      <c r="F2597" s="19">
        <v>128</v>
      </c>
      <c r="G2597">
        <v>10</v>
      </c>
      <c r="H2597">
        <v>31</v>
      </c>
      <c r="I2597" s="11">
        <f t="shared" si="41"/>
        <v>0.24390243902439024</v>
      </c>
    </row>
    <row r="2598" spans="1:9" x14ac:dyDescent="0.2">
      <c r="A2598" s="15">
        <v>128.01</v>
      </c>
      <c r="C2598">
        <v>1</v>
      </c>
      <c r="D2598">
        <v>1</v>
      </c>
      <c r="F2598" s="19">
        <v>128.01</v>
      </c>
      <c r="G2598">
        <v>0</v>
      </c>
      <c r="H2598">
        <v>1</v>
      </c>
      <c r="I2598" s="11">
        <f t="shared" si="41"/>
        <v>0</v>
      </c>
    </row>
    <row r="2599" spans="1:9" x14ac:dyDescent="0.2">
      <c r="A2599" s="15">
        <v>128.06</v>
      </c>
      <c r="B2599">
        <v>1</v>
      </c>
      <c r="D2599">
        <v>1</v>
      </c>
      <c r="F2599" s="19">
        <v>128.06</v>
      </c>
      <c r="G2599">
        <v>1</v>
      </c>
      <c r="H2599">
        <v>0</v>
      </c>
      <c r="I2599" s="11">
        <f t="shared" si="41"/>
        <v>1</v>
      </c>
    </row>
    <row r="2600" spans="1:9" x14ac:dyDescent="0.2">
      <c r="A2600" s="15">
        <v>128.1</v>
      </c>
      <c r="B2600">
        <v>2</v>
      </c>
      <c r="C2600">
        <v>1</v>
      </c>
      <c r="D2600">
        <v>3</v>
      </c>
      <c r="F2600" s="19">
        <v>128.1</v>
      </c>
      <c r="G2600">
        <v>2</v>
      </c>
      <c r="H2600">
        <v>1</v>
      </c>
      <c r="I2600" s="11">
        <f t="shared" si="41"/>
        <v>0.66666666666666663</v>
      </c>
    </row>
    <row r="2601" spans="1:9" x14ac:dyDescent="0.2">
      <c r="A2601" s="15">
        <v>128.19999999999999</v>
      </c>
      <c r="C2601">
        <v>2</v>
      </c>
      <c r="D2601">
        <v>2</v>
      </c>
      <c r="F2601" s="19">
        <v>128.19999999999999</v>
      </c>
      <c r="G2601">
        <v>0</v>
      </c>
      <c r="H2601">
        <v>2</v>
      </c>
      <c r="I2601" s="11">
        <f t="shared" si="41"/>
        <v>0</v>
      </c>
    </row>
    <row r="2602" spans="1:9" x14ac:dyDescent="0.2">
      <c r="A2602" s="15">
        <v>128.28</v>
      </c>
      <c r="C2602">
        <v>1</v>
      </c>
      <c r="D2602">
        <v>1</v>
      </c>
      <c r="F2602" s="19">
        <v>128.28</v>
      </c>
      <c r="G2602">
        <v>0</v>
      </c>
      <c r="H2602">
        <v>1</v>
      </c>
      <c r="I2602" s="11">
        <f t="shared" si="41"/>
        <v>0</v>
      </c>
    </row>
    <row r="2603" spans="1:9" x14ac:dyDescent="0.2">
      <c r="A2603" s="15">
        <v>128.29</v>
      </c>
      <c r="B2603">
        <v>1</v>
      </c>
      <c r="D2603">
        <v>1</v>
      </c>
      <c r="F2603" s="19">
        <v>128.29</v>
      </c>
      <c r="G2603">
        <v>1</v>
      </c>
      <c r="H2603">
        <v>0</v>
      </c>
      <c r="I2603" s="11">
        <f t="shared" si="41"/>
        <v>1</v>
      </c>
    </row>
    <row r="2604" spans="1:9" x14ac:dyDescent="0.2">
      <c r="A2604" s="15">
        <v>128.33000000000001</v>
      </c>
      <c r="C2604">
        <v>2</v>
      </c>
      <c r="D2604">
        <v>2</v>
      </c>
      <c r="F2604" s="19">
        <v>128.33000000000001</v>
      </c>
      <c r="G2604">
        <v>0</v>
      </c>
      <c r="H2604">
        <v>2</v>
      </c>
      <c r="I2604" s="11">
        <f t="shared" si="41"/>
        <v>0</v>
      </c>
    </row>
    <row r="2605" spans="1:9" x14ac:dyDescent="0.2">
      <c r="A2605" s="15">
        <v>128.34</v>
      </c>
      <c r="C2605">
        <v>1</v>
      </c>
      <c r="D2605">
        <v>1</v>
      </c>
      <c r="F2605" s="19">
        <v>128.34</v>
      </c>
      <c r="G2605">
        <v>0</v>
      </c>
      <c r="H2605">
        <v>1</v>
      </c>
      <c r="I2605" s="11">
        <f t="shared" si="41"/>
        <v>0</v>
      </c>
    </row>
    <row r="2606" spans="1:9" x14ac:dyDescent="0.2">
      <c r="A2606" s="15">
        <v>128.35</v>
      </c>
      <c r="B2606">
        <v>1</v>
      </c>
      <c r="D2606">
        <v>1</v>
      </c>
      <c r="F2606" s="19">
        <v>128.35</v>
      </c>
      <c r="G2606">
        <v>1</v>
      </c>
      <c r="H2606">
        <v>0</v>
      </c>
      <c r="I2606" s="11">
        <f t="shared" si="41"/>
        <v>1</v>
      </c>
    </row>
    <row r="2607" spans="1:9" x14ac:dyDescent="0.2">
      <c r="A2607" s="15">
        <v>128.38</v>
      </c>
      <c r="C2607">
        <v>1</v>
      </c>
      <c r="D2607">
        <v>1</v>
      </c>
      <c r="F2607" s="19">
        <v>128.38</v>
      </c>
      <c r="G2607">
        <v>0</v>
      </c>
      <c r="H2607">
        <v>1</v>
      </c>
      <c r="I2607" s="11">
        <f t="shared" si="41"/>
        <v>0</v>
      </c>
    </row>
    <row r="2608" spans="1:9" x14ac:dyDescent="0.2">
      <c r="A2608" s="15">
        <v>128.4</v>
      </c>
      <c r="B2608">
        <v>3</v>
      </c>
      <c r="C2608">
        <v>3</v>
      </c>
      <c r="D2608">
        <v>6</v>
      </c>
      <c r="F2608" s="19">
        <v>128.4</v>
      </c>
      <c r="G2608">
        <v>3</v>
      </c>
      <c r="H2608">
        <v>3</v>
      </c>
      <c r="I2608" s="11">
        <f t="shared" si="41"/>
        <v>0.5</v>
      </c>
    </row>
    <row r="2609" spans="1:9" x14ac:dyDescent="0.2">
      <c r="A2609" s="15">
        <v>128.49</v>
      </c>
      <c r="B2609">
        <v>2</v>
      </c>
      <c r="D2609">
        <v>2</v>
      </c>
      <c r="F2609" s="19">
        <v>128.49</v>
      </c>
      <c r="G2609">
        <v>2</v>
      </c>
      <c r="H2609">
        <v>0</v>
      </c>
      <c r="I2609" s="11">
        <f t="shared" si="41"/>
        <v>1</v>
      </c>
    </row>
    <row r="2610" spans="1:9" x14ac:dyDescent="0.2">
      <c r="A2610" s="15">
        <v>128.5</v>
      </c>
      <c r="C2610">
        <v>6</v>
      </c>
      <c r="D2610">
        <v>6</v>
      </c>
      <c r="F2610" s="19">
        <v>128.5</v>
      </c>
      <c r="G2610">
        <v>0</v>
      </c>
      <c r="H2610">
        <v>6</v>
      </c>
      <c r="I2610" s="11">
        <f t="shared" si="41"/>
        <v>0</v>
      </c>
    </row>
    <row r="2611" spans="1:9" x14ac:dyDescent="0.2">
      <c r="A2611" s="15">
        <v>128.52000000000001</v>
      </c>
      <c r="C2611">
        <v>1</v>
      </c>
      <c r="D2611">
        <v>1</v>
      </c>
      <c r="F2611" s="19">
        <v>128.52000000000001</v>
      </c>
      <c r="G2611">
        <v>0</v>
      </c>
      <c r="H2611">
        <v>1</v>
      </c>
      <c r="I2611" s="11">
        <f t="shared" si="41"/>
        <v>0</v>
      </c>
    </row>
    <row r="2612" spans="1:9" x14ac:dyDescent="0.2">
      <c r="A2612" s="15">
        <v>128.56</v>
      </c>
      <c r="B2612">
        <v>1</v>
      </c>
      <c r="D2612">
        <v>1</v>
      </c>
      <c r="F2612" s="19">
        <v>128.56</v>
      </c>
      <c r="G2612">
        <v>1</v>
      </c>
      <c r="H2612">
        <v>0</v>
      </c>
      <c r="I2612" s="11">
        <f t="shared" si="41"/>
        <v>1</v>
      </c>
    </row>
    <row r="2613" spans="1:9" x14ac:dyDescent="0.2">
      <c r="A2613" s="15">
        <v>128.59</v>
      </c>
      <c r="C2613">
        <v>1</v>
      </c>
      <c r="D2613">
        <v>1</v>
      </c>
      <c r="F2613" s="19">
        <v>128.59</v>
      </c>
      <c r="G2613">
        <v>0</v>
      </c>
      <c r="H2613">
        <v>1</v>
      </c>
      <c r="I2613" s="11">
        <f t="shared" si="41"/>
        <v>0</v>
      </c>
    </row>
    <row r="2614" spans="1:9" x14ac:dyDescent="0.2">
      <c r="A2614" s="15">
        <v>128.6</v>
      </c>
      <c r="C2614">
        <v>3</v>
      </c>
      <c r="D2614">
        <v>3</v>
      </c>
      <c r="F2614" s="19">
        <v>128.6</v>
      </c>
      <c r="G2614">
        <v>0</v>
      </c>
      <c r="H2614">
        <v>3</v>
      </c>
      <c r="I2614" s="11">
        <f t="shared" si="41"/>
        <v>0</v>
      </c>
    </row>
    <row r="2615" spans="1:9" x14ac:dyDescent="0.2">
      <c r="A2615" s="15">
        <v>128.66999999999999</v>
      </c>
      <c r="C2615">
        <v>1</v>
      </c>
      <c r="D2615">
        <v>1</v>
      </c>
      <c r="F2615" s="19">
        <v>128.66999999999999</v>
      </c>
      <c r="G2615">
        <v>0</v>
      </c>
      <c r="H2615">
        <v>1</v>
      </c>
      <c r="I2615" s="11">
        <f t="shared" si="41"/>
        <v>0</v>
      </c>
    </row>
    <row r="2616" spans="1:9" x14ac:dyDescent="0.2">
      <c r="A2616" s="15">
        <v>128.69</v>
      </c>
      <c r="B2616">
        <v>1</v>
      </c>
      <c r="C2616">
        <v>1</v>
      </c>
      <c r="D2616">
        <v>2</v>
      </c>
      <c r="F2616" s="19">
        <v>128.69</v>
      </c>
      <c r="G2616">
        <v>1</v>
      </c>
      <c r="H2616">
        <v>1</v>
      </c>
      <c r="I2616" s="11">
        <f t="shared" si="41"/>
        <v>0.5</v>
      </c>
    </row>
    <row r="2617" spans="1:9" x14ac:dyDescent="0.2">
      <c r="A2617" s="15">
        <v>128.69999999999999</v>
      </c>
      <c r="B2617">
        <v>38</v>
      </c>
      <c r="C2617">
        <v>12</v>
      </c>
      <c r="D2617">
        <v>50</v>
      </c>
      <c r="F2617" s="19">
        <v>128.69999999999999</v>
      </c>
      <c r="G2617">
        <v>38</v>
      </c>
      <c r="H2617">
        <v>12</v>
      </c>
      <c r="I2617" s="11">
        <f t="shared" si="41"/>
        <v>0.76</v>
      </c>
    </row>
    <row r="2618" spans="1:9" x14ac:dyDescent="0.2">
      <c r="A2618" s="15">
        <v>128.71</v>
      </c>
      <c r="C2618">
        <v>1</v>
      </c>
      <c r="D2618">
        <v>1</v>
      </c>
      <c r="F2618" s="19">
        <v>128.71</v>
      </c>
      <c r="G2618">
        <v>0</v>
      </c>
      <c r="H2618">
        <v>1</v>
      </c>
      <c r="I2618" s="11">
        <f t="shared" si="41"/>
        <v>0</v>
      </c>
    </row>
    <row r="2619" spans="1:9" x14ac:dyDescent="0.2">
      <c r="A2619" s="15">
        <v>128.76</v>
      </c>
      <c r="C2619">
        <v>1</v>
      </c>
      <c r="D2619">
        <v>1</v>
      </c>
      <c r="F2619" s="19">
        <v>128.76</v>
      </c>
      <c r="G2619">
        <v>0</v>
      </c>
      <c r="H2619">
        <v>1</v>
      </c>
      <c r="I2619" s="11">
        <f t="shared" si="41"/>
        <v>0</v>
      </c>
    </row>
    <row r="2620" spans="1:9" x14ac:dyDescent="0.2">
      <c r="A2620" s="15">
        <v>128.78</v>
      </c>
      <c r="B2620">
        <v>1</v>
      </c>
      <c r="D2620">
        <v>1</v>
      </c>
      <c r="F2620" s="19">
        <v>128.78</v>
      </c>
      <c r="G2620">
        <v>1</v>
      </c>
      <c r="H2620">
        <v>0</v>
      </c>
      <c r="I2620" s="11">
        <f t="shared" si="41"/>
        <v>1</v>
      </c>
    </row>
    <row r="2621" spans="1:9" x14ac:dyDescent="0.2">
      <c r="A2621" s="15">
        <v>128.80000000000001</v>
      </c>
      <c r="C2621">
        <v>6</v>
      </c>
      <c r="D2621">
        <v>6</v>
      </c>
      <c r="F2621" s="19">
        <v>128.80000000000001</v>
      </c>
      <c r="G2621">
        <v>0</v>
      </c>
      <c r="H2621">
        <v>6</v>
      </c>
      <c r="I2621" s="11">
        <f t="shared" si="41"/>
        <v>0</v>
      </c>
    </row>
    <row r="2622" spans="1:9" x14ac:dyDescent="0.2">
      <c r="A2622" s="15">
        <v>128.84</v>
      </c>
      <c r="B2622">
        <v>1</v>
      </c>
      <c r="D2622">
        <v>1</v>
      </c>
      <c r="F2622" s="19">
        <v>128.84</v>
      </c>
      <c r="G2622">
        <v>1</v>
      </c>
      <c r="H2622">
        <v>0</v>
      </c>
      <c r="I2622" s="11">
        <f t="shared" si="41"/>
        <v>1</v>
      </c>
    </row>
    <row r="2623" spans="1:9" x14ac:dyDescent="0.2">
      <c r="A2623" s="15">
        <v>128.85</v>
      </c>
      <c r="B2623">
        <v>1</v>
      </c>
      <c r="C2623">
        <v>4</v>
      </c>
      <c r="D2623">
        <v>5</v>
      </c>
      <c r="F2623" s="19">
        <v>128.85</v>
      </c>
      <c r="G2623">
        <v>1</v>
      </c>
      <c r="H2623">
        <v>4</v>
      </c>
      <c r="I2623" s="11">
        <f t="shared" si="41"/>
        <v>0.2</v>
      </c>
    </row>
    <row r="2624" spans="1:9" x14ac:dyDescent="0.2">
      <c r="A2624" s="15">
        <v>128.86000000000001</v>
      </c>
      <c r="B2624">
        <v>1</v>
      </c>
      <c r="D2624">
        <v>1</v>
      </c>
      <c r="F2624" s="19">
        <v>128.86000000000001</v>
      </c>
      <c r="G2624">
        <v>1</v>
      </c>
      <c r="H2624">
        <v>0</v>
      </c>
      <c r="I2624" s="11">
        <f t="shared" si="41"/>
        <v>1</v>
      </c>
    </row>
    <row r="2625" spans="1:9" x14ac:dyDescent="0.2">
      <c r="A2625" s="15">
        <v>128.88</v>
      </c>
      <c r="C2625">
        <v>1</v>
      </c>
      <c r="D2625">
        <v>1</v>
      </c>
      <c r="F2625" s="19">
        <v>128.88</v>
      </c>
      <c r="G2625">
        <v>0</v>
      </c>
      <c r="H2625">
        <v>1</v>
      </c>
      <c r="I2625" s="11">
        <f t="shared" si="41"/>
        <v>0</v>
      </c>
    </row>
    <row r="2626" spans="1:9" x14ac:dyDescent="0.2">
      <c r="A2626" s="15">
        <v>128.91999999999999</v>
      </c>
      <c r="B2626">
        <v>2</v>
      </c>
      <c r="D2626">
        <v>2</v>
      </c>
      <c r="F2626" s="19">
        <v>128.91999999999999</v>
      </c>
      <c r="G2626">
        <v>2</v>
      </c>
      <c r="H2626">
        <v>0</v>
      </c>
      <c r="I2626" s="11">
        <f t="shared" si="41"/>
        <v>1</v>
      </c>
    </row>
    <row r="2627" spans="1:9" x14ac:dyDescent="0.2">
      <c r="A2627" s="15">
        <v>128.99</v>
      </c>
      <c r="B2627">
        <v>1</v>
      </c>
      <c r="D2627">
        <v>1</v>
      </c>
      <c r="F2627" s="19">
        <v>128.99</v>
      </c>
      <c r="G2627">
        <v>1</v>
      </c>
      <c r="H2627">
        <v>0</v>
      </c>
      <c r="I2627" s="11">
        <f t="shared" si="41"/>
        <v>1</v>
      </c>
    </row>
    <row r="2628" spans="1:9" x14ac:dyDescent="0.2">
      <c r="A2628" s="15">
        <v>129</v>
      </c>
      <c r="B2628">
        <v>43</v>
      </c>
      <c r="C2628">
        <v>112</v>
      </c>
      <c r="D2628">
        <v>155</v>
      </c>
      <c r="F2628" s="19">
        <v>129</v>
      </c>
      <c r="G2628">
        <v>43</v>
      </c>
      <c r="H2628">
        <v>112</v>
      </c>
      <c r="I2628" s="11">
        <f t="shared" ref="I2628:I2691" si="42">G2628/(G2628+H2628)</f>
        <v>0.27741935483870966</v>
      </c>
    </row>
    <row r="2629" spans="1:9" x14ac:dyDescent="0.2">
      <c r="A2629" s="15">
        <v>129.02000000000001</v>
      </c>
      <c r="C2629">
        <v>1</v>
      </c>
      <c r="D2629">
        <v>1</v>
      </c>
      <c r="F2629" s="19">
        <v>129.02000000000001</v>
      </c>
      <c r="G2629">
        <v>0</v>
      </c>
      <c r="H2629">
        <v>1</v>
      </c>
      <c r="I2629" s="11">
        <f t="shared" si="42"/>
        <v>0</v>
      </c>
    </row>
    <row r="2630" spans="1:9" x14ac:dyDescent="0.2">
      <c r="A2630" s="15">
        <v>129.1</v>
      </c>
      <c r="B2630">
        <v>1</v>
      </c>
      <c r="D2630">
        <v>1</v>
      </c>
      <c r="F2630" s="19">
        <v>129.1</v>
      </c>
      <c r="G2630">
        <v>1</v>
      </c>
      <c r="H2630">
        <v>0</v>
      </c>
      <c r="I2630" s="11">
        <f t="shared" si="42"/>
        <v>1</v>
      </c>
    </row>
    <row r="2631" spans="1:9" x14ac:dyDescent="0.2">
      <c r="A2631" s="15">
        <v>129.15</v>
      </c>
      <c r="C2631">
        <v>1</v>
      </c>
      <c r="D2631">
        <v>1</v>
      </c>
      <c r="F2631" s="19">
        <v>129.15</v>
      </c>
      <c r="G2631">
        <v>0</v>
      </c>
      <c r="H2631">
        <v>1</v>
      </c>
      <c r="I2631" s="11">
        <f t="shared" si="42"/>
        <v>0</v>
      </c>
    </row>
    <row r="2632" spans="1:9" x14ac:dyDescent="0.2">
      <c r="A2632" s="15">
        <v>129.19999999999999</v>
      </c>
      <c r="B2632">
        <v>3</v>
      </c>
      <c r="C2632">
        <v>4</v>
      </c>
      <c r="D2632">
        <v>7</v>
      </c>
      <c r="F2632" s="19">
        <v>129.19999999999999</v>
      </c>
      <c r="G2632">
        <v>3</v>
      </c>
      <c r="H2632">
        <v>4</v>
      </c>
      <c r="I2632" s="11">
        <f t="shared" si="42"/>
        <v>0.42857142857142855</v>
      </c>
    </row>
    <row r="2633" spans="1:9" x14ac:dyDescent="0.2">
      <c r="A2633" s="15">
        <v>129.25</v>
      </c>
      <c r="C2633">
        <v>1</v>
      </c>
      <c r="D2633">
        <v>1</v>
      </c>
      <c r="F2633" s="19">
        <v>129.25</v>
      </c>
      <c r="G2633">
        <v>0</v>
      </c>
      <c r="H2633">
        <v>1</v>
      </c>
      <c r="I2633" s="11">
        <f t="shared" si="42"/>
        <v>0</v>
      </c>
    </row>
    <row r="2634" spans="1:9" x14ac:dyDescent="0.2">
      <c r="A2634" s="15">
        <v>129.30000000000001</v>
      </c>
      <c r="C2634">
        <v>1</v>
      </c>
      <c r="D2634">
        <v>1</v>
      </c>
      <c r="F2634" s="19">
        <v>129.30000000000001</v>
      </c>
      <c r="G2634">
        <v>0</v>
      </c>
      <c r="H2634">
        <v>1</v>
      </c>
      <c r="I2634" s="11">
        <f t="shared" si="42"/>
        <v>0</v>
      </c>
    </row>
    <row r="2635" spans="1:9" x14ac:dyDescent="0.2">
      <c r="A2635" s="15">
        <v>129.33000000000001</v>
      </c>
      <c r="B2635">
        <v>1</v>
      </c>
      <c r="C2635">
        <v>2</v>
      </c>
      <c r="D2635">
        <v>3</v>
      </c>
      <c r="F2635" s="19">
        <v>129.33000000000001</v>
      </c>
      <c r="G2635">
        <v>1</v>
      </c>
      <c r="H2635">
        <v>2</v>
      </c>
      <c r="I2635" s="11">
        <f t="shared" si="42"/>
        <v>0.33333333333333331</v>
      </c>
    </row>
    <row r="2636" spans="1:9" x14ac:dyDescent="0.2">
      <c r="A2636" s="15">
        <v>129.34</v>
      </c>
      <c r="C2636">
        <v>1</v>
      </c>
      <c r="D2636">
        <v>1</v>
      </c>
      <c r="F2636" s="19">
        <v>129.34</v>
      </c>
      <c r="G2636">
        <v>0</v>
      </c>
      <c r="H2636">
        <v>1</v>
      </c>
      <c r="I2636" s="11">
        <f t="shared" si="42"/>
        <v>0</v>
      </c>
    </row>
    <row r="2637" spans="1:9" x14ac:dyDescent="0.2">
      <c r="A2637" s="15">
        <v>129.5</v>
      </c>
      <c r="C2637">
        <v>5</v>
      </c>
      <c r="D2637">
        <v>5</v>
      </c>
      <c r="F2637" s="19">
        <v>129.5</v>
      </c>
      <c r="G2637">
        <v>0</v>
      </c>
      <c r="H2637">
        <v>5</v>
      </c>
      <c r="I2637" s="11">
        <f t="shared" si="42"/>
        <v>0</v>
      </c>
    </row>
    <row r="2638" spans="1:9" x14ac:dyDescent="0.2">
      <c r="A2638" s="15">
        <v>129.51</v>
      </c>
      <c r="B2638">
        <v>1</v>
      </c>
      <c r="D2638">
        <v>1</v>
      </c>
      <c r="F2638" s="19">
        <v>129.51</v>
      </c>
      <c r="G2638">
        <v>1</v>
      </c>
      <c r="H2638">
        <v>0</v>
      </c>
      <c r="I2638" s="11">
        <f t="shared" si="42"/>
        <v>1</v>
      </c>
    </row>
    <row r="2639" spans="1:9" x14ac:dyDescent="0.2">
      <c r="A2639" s="15">
        <v>129.54</v>
      </c>
      <c r="B2639">
        <v>1</v>
      </c>
      <c r="D2639">
        <v>1</v>
      </c>
      <c r="F2639" s="19">
        <v>129.54</v>
      </c>
      <c r="G2639">
        <v>1</v>
      </c>
      <c r="H2639">
        <v>0</v>
      </c>
      <c r="I2639" s="11">
        <f t="shared" si="42"/>
        <v>1</v>
      </c>
    </row>
    <row r="2640" spans="1:9" x14ac:dyDescent="0.2">
      <c r="A2640" s="15">
        <v>129.55000000000001</v>
      </c>
      <c r="C2640">
        <v>1</v>
      </c>
      <c r="D2640">
        <v>1</v>
      </c>
      <c r="F2640" s="19">
        <v>129.55000000000001</v>
      </c>
      <c r="G2640">
        <v>0</v>
      </c>
      <c r="H2640">
        <v>1</v>
      </c>
      <c r="I2640" s="11">
        <f t="shared" si="42"/>
        <v>0</v>
      </c>
    </row>
    <row r="2641" spans="1:9" x14ac:dyDescent="0.2">
      <c r="A2641" s="15">
        <v>129.56</v>
      </c>
      <c r="C2641">
        <v>1</v>
      </c>
      <c r="D2641">
        <v>1</v>
      </c>
      <c r="F2641" s="19">
        <v>129.56</v>
      </c>
      <c r="G2641">
        <v>0</v>
      </c>
      <c r="H2641">
        <v>1</v>
      </c>
      <c r="I2641" s="11">
        <f t="shared" si="42"/>
        <v>0</v>
      </c>
    </row>
    <row r="2642" spans="1:9" x14ac:dyDescent="0.2">
      <c r="A2642" s="15">
        <v>129.58000000000001</v>
      </c>
      <c r="C2642">
        <v>1</v>
      </c>
      <c r="D2642">
        <v>1</v>
      </c>
      <c r="F2642" s="19">
        <v>129.58000000000001</v>
      </c>
      <c r="G2642">
        <v>0</v>
      </c>
      <c r="H2642">
        <v>1</v>
      </c>
      <c r="I2642" s="11">
        <f t="shared" si="42"/>
        <v>0</v>
      </c>
    </row>
    <row r="2643" spans="1:9" x14ac:dyDescent="0.2">
      <c r="A2643" s="15">
        <v>129.59</v>
      </c>
      <c r="C2643">
        <v>2</v>
      </c>
      <c r="D2643">
        <v>2</v>
      </c>
      <c r="F2643" s="19">
        <v>129.59</v>
      </c>
      <c r="G2643">
        <v>0</v>
      </c>
      <c r="H2643">
        <v>2</v>
      </c>
      <c r="I2643" s="11">
        <f t="shared" si="42"/>
        <v>0</v>
      </c>
    </row>
    <row r="2644" spans="1:9" x14ac:dyDescent="0.2">
      <c r="A2644" s="15">
        <v>129.6</v>
      </c>
      <c r="B2644">
        <v>13</v>
      </c>
      <c r="C2644">
        <v>25</v>
      </c>
      <c r="D2644">
        <v>38</v>
      </c>
      <c r="F2644" s="19">
        <v>129.6</v>
      </c>
      <c r="G2644">
        <v>13</v>
      </c>
      <c r="H2644">
        <v>25</v>
      </c>
      <c r="I2644" s="11">
        <f t="shared" si="42"/>
        <v>0.34210526315789475</v>
      </c>
    </row>
    <row r="2645" spans="1:9" x14ac:dyDescent="0.2">
      <c r="A2645" s="15">
        <v>129.63</v>
      </c>
      <c r="B2645">
        <v>1</v>
      </c>
      <c r="D2645">
        <v>1</v>
      </c>
      <c r="F2645" s="19">
        <v>129.63</v>
      </c>
      <c r="G2645">
        <v>1</v>
      </c>
      <c r="H2645">
        <v>0</v>
      </c>
      <c r="I2645" s="11">
        <f t="shared" si="42"/>
        <v>1</v>
      </c>
    </row>
    <row r="2646" spans="1:9" x14ac:dyDescent="0.2">
      <c r="A2646" s="15">
        <v>129.65</v>
      </c>
      <c r="B2646">
        <v>2</v>
      </c>
      <c r="C2646">
        <v>2</v>
      </c>
      <c r="D2646">
        <v>4</v>
      </c>
      <c r="F2646" s="19">
        <v>129.65</v>
      </c>
      <c r="G2646">
        <v>2</v>
      </c>
      <c r="H2646">
        <v>2</v>
      </c>
      <c r="I2646" s="11">
        <f t="shared" si="42"/>
        <v>0.5</v>
      </c>
    </row>
    <row r="2647" spans="1:9" x14ac:dyDescent="0.2">
      <c r="A2647" s="15">
        <v>129.66999999999999</v>
      </c>
      <c r="C2647">
        <v>1</v>
      </c>
      <c r="D2647">
        <v>1</v>
      </c>
      <c r="F2647" s="19">
        <v>129.66999999999999</v>
      </c>
      <c r="G2647">
        <v>0</v>
      </c>
      <c r="H2647">
        <v>1</v>
      </c>
      <c r="I2647" s="11">
        <f t="shared" si="42"/>
        <v>0</v>
      </c>
    </row>
    <row r="2648" spans="1:9" x14ac:dyDescent="0.2">
      <c r="A2648" s="15">
        <v>129.69999999999999</v>
      </c>
      <c r="B2648">
        <v>3</v>
      </c>
      <c r="C2648">
        <v>11</v>
      </c>
      <c r="D2648">
        <v>14</v>
      </c>
      <c r="F2648" s="19">
        <v>129.69999999999999</v>
      </c>
      <c r="G2648">
        <v>3</v>
      </c>
      <c r="H2648">
        <v>11</v>
      </c>
      <c r="I2648" s="11">
        <f t="shared" si="42"/>
        <v>0.21428571428571427</v>
      </c>
    </row>
    <row r="2649" spans="1:9" x14ac:dyDescent="0.2">
      <c r="A2649" s="15">
        <v>129.72999999999999</v>
      </c>
      <c r="B2649">
        <v>1</v>
      </c>
      <c r="C2649">
        <v>1</v>
      </c>
      <c r="D2649">
        <v>2</v>
      </c>
      <c r="F2649" s="19">
        <v>129.72999999999999</v>
      </c>
      <c r="G2649">
        <v>1</v>
      </c>
      <c r="H2649">
        <v>1</v>
      </c>
      <c r="I2649" s="11">
        <f t="shared" si="42"/>
        <v>0.5</v>
      </c>
    </row>
    <row r="2650" spans="1:9" x14ac:dyDescent="0.2">
      <c r="A2650" s="15">
        <v>129.75</v>
      </c>
      <c r="C2650">
        <v>1</v>
      </c>
      <c r="D2650">
        <v>1</v>
      </c>
      <c r="F2650" s="19">
        <v>129.75</v>
      </c>
      <c r="G2650">
        <v>0</v>
      </c>
      <c r="H2650">
        <v>1</v>
      </c>
      <c r="I2650" s="11">
        <f t="shared" si="42"/>
        <v>0</v>
      </c>
    </row>
    <row r="2651" spans="1:9" x14ac:dyDescent="0.2">
      <c r="A2651" s="15">
        <v>129.80000000000001</v>
      </c>
      <c r="C2651">
        <v>1</v>
      </c>
      <c r="D2651">
        <v>1</v>
      </c>
      <c r="F2651" s="19">
        <v>129.80000000000001</v>
      </c>
      <c r="G2651">
        <v>0</v>
      </c>
      <c r="H2651">
        <v>1</v>
      </c>
      <c r="I2651" s="11">
        <f t="shared" si="42"/>
        <v>0</v>
      </c>
    </row>
    <row r="2652" spans="1:9" x14ac:dyDescent="0.2">
      <c r="A2652" s="15">
        <v>129.81</v>
      </c>
      <c r="C2652">
        <v>1</v>
      </c>
      <c r="D2652">
        <v>1</v>
      </c>
      <c r="F2652" s="19">
        <v>129.81</v>
      </c>
      <c r="G2652">
        <v>0</v>
      </c>
      <c r="H2652">
        <v>1</v>
      </c>
      <c r="I2652" s="11">
        <f t="shared" si="42"/>
        <v>0</v>
      </c>
    </row>
    <row r="2653" spans="1:9" x14ac:dyDescent="0.2">
      <c r="A2653" s="15">
        <v>129.83000000000001</v>
      </c>
      <c r="C2653">
        <v>1</v>
      </c>
      <c r="D2653">
        <v>1</v>
      </c>
      <c r="F2653" s="19">
        <v>129.83000000000001</v>
      </c>
      <c r="G2653">
        <v>0</v>
      </c>
      <c r="H2653">
        <v>1</v>
      </c>
      <c r="I2653" s="11">
        <f t="shared" si="42"/>
        <v>0</v>
      </c>
    </row>
    <row r="2654" spans="1:9" x14ac:dyDescent="0.2">
      <c r="A2654" s="15">
        <v>129.86000000000001</v>
      </c>
      <c r="C2654">
        <v>1</v>
      </c>
      <c r="D2654">
        <v>1</v>
      </c>
      <c r="F2654" s="19">
        <v>129.86000000000001</v>
      </c>
      <c r="G2654">
        <v>0</v>
      </c>
      <c r="H2654">
        <v>1</v>
      </c>
      <c r="I2654" s="11">
        <f t="shared" si="42"/>
        <v>0</v>
      </c>
    </row>
    <row r="2655" spans="1:9" x14ac:dyDescent="0.2">
      <c r="A2655" s="15">
        <v>129.87</v>
      </c>
      <c r="B2655">
        <v>2</v>
      </c>
      <c r="D2655">
        <v>2</v>
      </c>
      <c r="F2655" s="19">
        <v>129.87</v>
      </c>
      <c r="G2655">
        <v>2</v>
      </c>
      <c r="H2655">
        <v>0</v>
      </c>
      <c r="I2655" s="11">
        <f t="shared" si="42"/>
        <v>1</v>
      </c>
    </row>
    <row r="2656" spans="1:9" x14ac:dyDescent="0.2">
      <c r="A2656" s="15">
        <v>129.88</v>
      </c>
      <c r="B2656">
        <v>1</v>
      </c>
      <c r="D2656">
        <v>1</v>
      </c>
      <c r="F2656" s="19">
        <v>129.88</v>
      </c>
      <c r="G2656">
        <v>1</v>
      </c>
      <c r="H2656">
        <v>0</v>
      </c>
      <c r="I2656" s="11">
        <f t="shared" si="42"/>
        <v>1</v>
      </c>
    </row>
    <row r="2657" spans="1:9" x14ac:dyDescent="0.2">
      <c r="A2657" s="15">
        <v>129.9</v>
      </c>
      <c r="C2657">
        <v>1</v>
      </c>
      <c r="D2657">
        <v>1</v>
      </c>
      <c r="F2657" s="19">
        <v>129.9</v>
      </c>
      <c r="G2657">
        <v>0</v>
      </c>
      <c r="H2657">
        <v>1</v>
      </c>
      <c r="I2657" s="11">
        <f t="shared" si="42"/>
        <v>0</v>
      </c>
    </row>
    <row r="2658" spans="1:9" x14ac:dyDescent="0.2">
      <c r="A2658" s="15">
        <v>129.94999999999999</v>
      </c>
      <c r="B2658">
        <v>1</v>
      </c>
      <c r="D2658">
        <v>1</v>
      </c>
      <c r="F2658" s="19">
        <v>129.94999999999999</v>
      </c>
      <c r="G2658">
        <v>1</v>
      </c>
      <c r="H2658">
        <v>0</v>
      </c>
      <c r="I2658" s="11">
        <f t="shared" si="42"/>
        <v>1</v>
      </c>
    </row>
    <row r="2659" spans="1:9" x14ac:dyDescent="0.2">
      <c r="A2659" s="15">
        <v>129.96</v>
      </c>
      <c r="B2659">
        <v>1</v>
      </c>
      <c r="C2659">
        <v>3</v>
      </c>
      <c r="D2659">
        <v>4</v>
      </c>
      <c r="F2659" s="19">
        <v>129.96</v>
      </c>
      <c r="G2659">
        <v>1</v>
      </c>
      <c r="H2659">
        <v>3</v>
      </c>
      <c r="I2659" s="11">
        <f t="shared" si="42"/>
        <v>0.25</v>
      </c>
    </row>
    <row r="2660" spans="1:9" x14ac:dyDescent="0.2">
      <c r="A2660" s="15">
        <v>129.99</v>
      </c>
      <c r="C2660">
        <v>1</v>
      </c>
      <c r="D2660">
        <v>1</v>
      </c>
      <c r="F2660" s="19">
        <v>129.99</v>
      </c>
      <c r="G2660">
        <v>0</v>
      </c>
      <c r="H2660">
        <v>1</v>
      </c>
      <c r="I2660" s="11">
        <f t="shared" si="42"/>
        <v>0</v>
      </c>
    </row>
    <row r="2661" spans="1:9" x14ac:dyDescent="0.2">
      <c r="A2661" s="15">
        <v>130</v>
      </c>
      <c r="B2661">
        <v>248</v>
      </c>
      <c r="C2661">
        <v>163</v>
      </c>
      <c r="D2661">
        <v>411</v>
      </c>
      <c r="F2661" s="19">
        <v>130</v>
      </c>
      <c r="G2661">
        <v>248</v>
      </c>
      <c r="H2661">
        <v>163</v>
      </c>
      <c r="I2661" s="11">
        <f t="shared" si="42"/>
        <v>0.6034063260340633</v>
      </c>
    </row>
    <row r="2662" spans="1:9" x14ac:dyDescent="0.2">
      <c r="A2662" s="15">
        <v>130.05000000000001</v>
      </c>
      <c r="B2662">
        <v>32</v>
      </c>
      <c r="C2662">
        <v>17</v>
      </c>
      <c r="D2662">
        <v>49</v>
      </c>
      <c r="F2662" s="19">
        <v>130.05000000000001</v>
      </c>
      <c r="G2662">
        <v>32</v>
      </c>
      <c r="H2662">
        <v>17</v>
      </c>
      <c r="I2662" s="11">
        <f t="shared" si="42"/>
        <v>0.65306122448979587</v>
      </c>
    </row>
    <row r="2663" spans="1:9" x14ac:dyDescent="0.2">
      <c r="A2663" s="15">
        <v>130.13</v>
      </c>
      <c r="C2663">
        <v>3</v>
      </c>
      <c r="D2663">
        <v>3</v>
      </c>
      <c r="F2663" s="19">
        <v>130.13</v>
      </c>
      <c r="G2663">
        <v>0</v>
      </c>
      <c r="H2663">
        <v>3</v>
      </c>
      <c r="I2663" s="11">
        <f t="shared" si="42"/>
        <v>0</v>
      </c>
    </row>
    <row r="2664" spans="1:9" x14ac:dyDescent="0.2">
      <c r="A2664" s="15">
        <v>130.13999999999999</v>
      </c>
      <c r="B2664">
        <v>1</v>
      </c>
      <c r="D2664">
        <v>1</v>
      </c>
      <c r="F2664" s="19">
        <v>130.13999999999999</v>
      </c>
      <c r="G2664">
        <v>1</v>
      </c>
      <c r="H2664">
        <v>0</v>
      </c>
      <c r="I2664" s="11">
        <f t="shared" si="42"/>
        <v>1</v>
      </c>
    </row>
    <row r="2665" spans="1:9" x14ac:dyDescent="0.2">
      <c r="A2665" s="15">
        <v>130.15</v>
      </c>
      <c r="B2665">
        <v>1</v>
      </c>
      <c r="D2665">
        <v>1</v>
      </c>
      <c r="F2665" s="19">
        <v>130.15</v>
      </c>
      <c r="G2665">
        <v>1</v>
      </c>
      <c r="H2665">
        <v>0</v>
      </c>
      <c r="I2665" s="11">
        <f t="shared" si="42"/>
        <v>1</v>
      </c>
    </row>
    <row r="2666" spans="1:9" x14ac:dyDescent="0.2">
      <c r="A2666" s="15">
        <v>130.16999999999999</v>
      </c>
      <c r="C2666">
        <v>1</v>
      </c>
      <c r="D2666">
        <v>1</v>
      </c>
      <c r="F2666" s="19">
        <v>130.16999999999999</v>
      </c>
      <c r="G2666">
        <v>0</v>
      </c>
      <c r="H2666">
        <v>1</v>
      </c>
      <c r="I2666" s="11">
        <f t="shared" si="42"/>
        <v>0</v>
      </c>
    </row>
    <row r="2667" spans="1:9" x14ac:dyDescent="0.2">
      <c r="A2667" s="15">
        <v>130.19999999999999</v>
      </c>
      <c r="B2667">
        <v>1</v>
      </c>
      <c r="C2667">
        <v>2</v>
      </c>
      <c r="D2667">
        <v>3</v>
      </c>
      <c r="F2667" s="19">
        <v>130.19999999999999</v>
      </c>
      <c r="G2667">
        <v>1</v>
      </c>
      <c r="H2667">
        <v>2</v>
      </c>
      <c r="I2667" s="11">
        <f t="shared" si="42"/>
        <v>0.33333333333333331</v>
      </c>
    </row>
    <row r="2668" spans="1:9" x14ac:dyDescent="0.2">
      <c r="A2668" s="15">
        <v>130.22</v>
      </c>
      <c r="B2668">
        <v>1</v>
      </c>
      <c r="D2668">
        <v>1</v>
      </c>
      <c r="F2668" s="19">
        <v>130.22</v>
      </c>
      <c r="G2668">
        <v>1</v>
      </c>
      <c r="H2668">
        <v>0</v>
      </c>
      <c r="I2668" s="11">
        <f t="shared" si="42"/>
        <v>1</v>
      </c>
    </row>
    <row r="2669" spans="1:9" x14ac:dyDescent="0.2">
      <c r="A2669" s="15">
        <v>130.32</v>
      </c>
      <c r="C2669">
        <v>1</v>
      </c>
      <c r="D2669">
        <v>1</v>
      </c>
      <c r="F2669" s="19">
        <v>130.32</v>
      </c>
      <c r="G2669">
        <v>0</v>
      </c>
      <c r="H2669">
        <v>1</v>
      </c>
      <c r="I2669" s="11">
        <f t="shared" si="42"/>
        <v>0</v>
      </c>
    </row>
    <row r="2670" spans="1:9" x14ac:dyDescent="0.2">
      <c r="A2670" s="15">
        <v>130.33000000000001</v>
      </c>
      <c r="B2670">
        <v>3</v>
      </c>
      <c r="C2670">
        <v>4</v>
      </c>
      <c r="D2670">
        <v>7</v>
      </c>
      <c r="F2670" s="19">
        <v>130.33000000000001</v>
      </c>
      <c r="G2670">
        <v>3</v>
      </c>
      <c r="H2670">
        <v>4</v>
      </c>
      <c r="I2670" s="11">
        <f t="shared" si="42"/>
        <v>0.42857142857142855</v>
      </c>
    </row>
    <row r="2671" spans="1:9" x14ac:dyDescent="0.2">
      <c r="A2671" s="15">
        <v>130.4</v>
      </c>
      <c r="B2671">
        <v>1</v>
      </c>
      <c r="C2671">
        <v>1</v>
      </c>
      <c r="D2671">
        <v>2</v>
      </c>
      <c r="F2671" s="19">
        <v>130.4</v>
      </c>
      <c r="G2671">
        <v>1</v>
      </c>
      <c r="H2671">
        <v>1</v>
      </c>
      <c r="I2671" s="11">
        <f t="shared" si="42"/>
        <v>0.5</v>
      </c>
    </row>
    <row r="2672" spans="1:9" x14ac:dyDescent="0.2">
      <c r="A2672" s="15">
        <v>130.47999999999999</v>
      </c>
      <c r="B2672">
        <v>1</v>
      </c>
      <c r="C2672">
        <v>1</v>
      </c>
      <c r="D2672">
        <v>2</v>
      </c>
      <c r="F2672" s="19">
        <v>130.47999999999999</v>
      </c>
      <c r="G2672">
        <v>1</v>
      </c>
      <c r="H2672">
        <v>1</v>
      </c>
      <c r="I2672" s="11">
        <f t="shared" si="42"/>
        <v>0.5</v>
      </c>
    </row>
    <row r="2673" spans="1:9" x14ac:dyDescent="0.2">
      <c r="A2673" s="15">
        <v>130.5</v>
      </c>
      <c r="B2673">
        <v>27</v>
      </c>
      <c r="C2673">
        <v>22</v>
      </c>
      <c r="D2673">
        <v>49</v>
      </c>
      <c r="F2673" s="19">
        <v>130.5</v>
      </c>
      <c r="G2673">
        <v>27</v>
      </c>
      <c r="H2673">
        <v>22</v>
      </c>
      <c r="I2673" s="11">
        <f t="shared" si="42"/>
        <v>0.55102040816326525</v>
      </c>
    </row>
    <row r="2674" spans="1:9" x14ac:dyDescent="0.2">
      <c r="A2674" s="15">
        <v>130.55000000000001</v>
      </c>
      <c r="B2674">
        <v>1</v>
      </c>
      <c r="D2674">
        <v>1</v>
      </c>
      <c r="F2674" s="19">
        <v>130.55000000000001</v>
      </c>
      <c r="G2674">
        <v>1</v>
      </c>
      <c r="H2674">
        <v>0</v>
      </c>
      <c r="I2674" s="11">
        <f t="shared" si="42"/>
        <v>1</v>
      </c>
    </row>
    <row r="2675" spans="1:9" x14ac:dyDescent="0.2">
      <c r="A2675" s="15">
        <v>130.58000000000001</v>
      </c>
      <c r="C2675">
        <v>1</v>
      </c>
      <c r="D2675">
        <v>1</v>
      </c>
      <c r="F2675" s="19">
        <v>130.58000000000001</v>
      </c>
      <c r="G2675">
        <v>0</v>
      </c>
      <c r="H2675">
        <v>1</v>
      </c>
      <c r="I2675" s="11">
        <f t="shared" si="42"/>
        <v>0</v>
      </c>
    </row>
    <row r="2676" spans="1:9" x14ac:dyDescent="0.2">
      <c r="A2676" s="15">
        <v>130.61000000000001</v>
      </c>
      <c r="B2676">
        <v>1</v>
      </c>
      <c r="D2676">
        <v>1</v>
      </c>
      <c r="F2676" s="19">
        <v>130.61000000000001</v>
      </c>
      <c r="G2676">
        <v>1</v>
      </c>
      <c r="H2676">
        <v>0</v>
      </c>
      <c r="I2676" s="11">
        <f t="shared" si="42"/>
        <v>1</v>
      </c>
    </row>
    <row r="2677" spans="1:9" x14ac:dyDescent="0.2">
      <c r="A2677" s="15">
        <v>130.66</v>
      </c>
      <c r="C2677">
        <v>2</v>
      </c>
      <c r="D2677">
        <v>2</v>
      </c>
      <c r="F2677" s="19">
        <v>130.66</v>
      </c>
      <c r="G2677">
        <v>0</v>
      </c>
      <c r="H2677">
        <v>2</v>
      </c>
      <c r="I2677" s="11">
        <f t="shared" si="42"/>
        <v>0</v>
      </c>
    </row>
    <row r="2678" spans="1:9" x14ac:dyDescent="0.2">
      <c r="A2678" s="15">
        <v>130.66999999999999</v>
      </c>
      <c r="B2678">
        <v>1</v>
      </c>
      <c r="C2678">
        <v>2</v>
      </c>
      <c r="D2678">
        <v>3</v>
      </c>
      <c r="F2678" s="19">
        <v>130.66999999999999</v>
      </c>
      <c r="G2678">
        <v>1</v>
      </c>
      <c r="H2678">
        <v>2</v>
      </c>
      <c r="I2678" s="11">
        <f t="shared" si="42"/>
        <v>0.33333333333333331</v>
      </c>
    </row>
    <row r="2679" spans="1:9" x14ac:dyDescent="0.2">
      <c r="A2679" s="15">
        <v>130.68</v>
      </c>
      <c r="C2679">
        <v>1</v>
      </c>
      <c r="D2679">
        <v>1</v>
      </c>
      <c r="F2679" s="19">
        <v>130.68</v>
      </c>
      <c r="G2679">
        <v>0</v>
      </c>
      <c r="H2679">
        <v>1</v>
      </c>
      <c r="I2679" s="11">
        <f t="shared" si="42"/>
        <v>0</v>
      </c>
    </row>
    <row r="2680" spans="1:9" x14ac:dyDescent="0.2">
      <c r="A2680" s="15">
        <v>130.75</v>
      </c>
      <c r="C2680">
        <v>1</v>
      </c>
      <c r="D2680">
        <v>1</v>
      </c>
      <c r="F2680" s="19">
        <v>130.75</v>
      </c>
      <c r="G2680">
        <v>0</v>
      </c>
      <c r="H2680">
        <v>1</v>
      </c>
      <c r="I2680" s="11">
        <f t="shared" si="42"/>
        <v>0</v>
      </c>
    </row>
    <row r="2681" spans="1:9" x14ac:dyDescent="0.2">
      <c r="A2681" s="15">
        <v>130.78</v>
      </c>
      <c r="B2681">
        <v>1</v>
      </c>
      <c r="C2681">
        <v>1</v>
      </c>
      <c r="D2681">
        <v>2</v>
      </c>
      <c r="F2681" s="19">
        <v>130.78</v>
      </c>
      <c r="G2681">
        <v>1</v>
      </c>
      <c r="H2681">
        <v>1</v>
      </c>
      <c r="I2681" s="11">
        <f t="shared" si="42"/>
        <v>0.5</v>
      </c>
    </row>
    <row r="2682" spans="1:9" x14ac:dyDescent="0.2">
      <c r="A2682" s="15">
        <v>130.80000000000001</v>
      </c>
      <c r="B2682">
        <v>2</v>
      </c>
      <c r="D2682">
        <v>2</v>
      </c>
      <c r="F2682" s="19">
        <v>130.80000000000001</v>
      </c>
      <c r="G2682">
        <v>2</v>
      </c>
      <c r="H2682">
        <v>0</v>
      </c>
      <c r="I2682" s="11">
        <f t="shared" si="42"/>
        <v>1</v>
      </c>
    </row>
    <row r="2683" spans="1:9" x14ac:dyDescent="0.2">
      <c r="A2683" s="15">
        <v>130.9</v>
      </c>
      <c r="B2683">
        <v>4</v>
      </c>
      <c r="C2683">
        <v>16</v>
      </c>
      <c r="D2683">
        <v>20</v>
      </c>
      <c r="F2683" s="19">
        <v>130.9</v>
      </c>
      <c r="G2683">
        <v>4</v>
      </c>
      <c r="H2683">
        <v>16</v>
      </c>
      <c r="I2683" s="11">
        <f t="shared" si="42"/>
        <v>0.2</v>
      </c>
    </row>
    <row r="2684" spans="1:9" x14ac:dyDescent="0.2">
      <c r="A2684" s="15">
        <v>130.91999999999999</v>
      </c>
      <c r="C2684">
        <v>1</v>
      </c>
      <c r="D2684">
        <v>1</v>
      </c>
      <c r="F2684" s="19">
        <v>130.91999999999999</v>
      </c>
      <c r="G2684">
        <v>0</v>
      </c>
      <c r="H2684">
        <v>1</v>
      </c>
      <c r="I2684" s="11">
        <f t="shared" si="42"/>
        <v>0</v>
      </c>
    </row>
    <row r="2685" spans="1:9" x14ac:dyDescent="0.2">
      <c r="A2685" s="15">
        <v>130.94</v>
      </c>
      <c r="C2685">
        <v>1</v>
      </c>
      <c r="D2685">
        <v>1</v>
      </c>
      <c r="F2685" s="19">
        <v>130.94</v>
      </c>
      <c r="G2685">
        <v>0</v>
      </c>
      <c r="H2685">
        <v>1</v>
      </c>
      <c r="I2685" s="11">
        <f t="shared" si="42"/>
        <v>0</v>
      </c>
    </row>
    <row r="2686" spans="1:9" x14ac:dyDescent="0.2">
      <c r="A2686" s="15">
        <v>130.94999999999999</v>
      </c>
      <c r="B2686">
        <v>2</v>
      </c>
      <c r="D2686">
        <v>2</v>
      </c>
      <c r="F2686" s="19">
        <v>130.94999999999999</v>
      </c>
      <c r="G2686">
        <v>2</v>
      </c>
      <c r="H2686">
        <v>0</v>
      </c>
      <c r="I2686" s="11">
        <f t="shared" si="42"/>
        <v>1</v>
      </c>
    </row>
    <row r="2687" spans="1:9" x14ac:dyDescent="0.2">
      <c r="A2687" s="15">
        <v>130.99</v>
      </c>
      <c r="B2687">
        <v>1</v>
      </c>
      <c r="D2687">
        <v>1</v>
      </c>
      <c r="F2687" s="19">
        <v>130.99</v>
      </c>
      <c r="G2687">
        <v>1</v>
      </c>
      <c r="H2687">
        <v>0</v>
      </c>
      <c r="I2687" s="11">
        <f t="shared" si="42"/>
        <v>1</v>
      </c>
    </row>
    <row r="2688" spans="1:9" x14ac:dyDescent="0.2">
      <c r="A2688" s="15">
        <v>131</v>
      </c>
      <c r="B2688">
        <v>8</v>
      </c>
      <c r="C2688">
        <v>34</v>
      </c>
      <c r="D2688">
        <v>42</v>
      </c>
      <c r="F2688" s="19">
        <v>131</v>
      </c>
      <c r="G2688">
        <v>8</v>
      </c>
      <c r="H2688">
        <v>34</v>
      </c>
      <c r="I2688" s="11">
        <f t="shared" si="42"/>
        <v>0.19047619047619047</v>
      </c>
    </row>
    <row r="2689" spans="1:9" x14ac:dyDescent="0.2">
      <c r="A2689" s="15">
        <v>131.03</v>
      </c>
      <c r="C2689">
        <v>1</v>
      </c>
      <c r="D2689">
        <v>1</v>
      </c>
      <c r="F2689" s="19">
        <v>131.03</v>
      </c>
      <c r="G2689">
        <v>0</v>
      </c>
      <c r="H2689">
        <v>1</v>
      </c>
      <c r="I2689" s="11">
        <f t="shared" si="42"/>
        <v>0</v>
      </c>
    </row>
    <row r="2690" spans="1:9" x14ac:dyDescent="0.2">
      <c r="A2690" s="15">
        <v>131.08000000000001</v>
      </c>
      <c r="C2690">
        <v>1</v>
      </c>
      <c r="D2690">
        <v>1</v>
      </c>
      <c r="F2690" s="19">
        <v>131.08000000000001</v>
      </c>
      <c r="G2690">
        <v>0</v>
      </c>
      <c r="H2690">
        <v>1</v>
      </c>
      <c r="I2690" s="11">
        <f t="shared" si="42"/>
        <v>0</v>
      </c>
    </row>
    <row r="2691" spans="1:9" x14ac:dyDescent="0.2">
      <c r="A2691" s="15">
        <v>131.13</v>
      </c>
      <c r="B2691">
        <v>2</v>
      </c>
      <c r="D2691">
        <v>2</v>
      </c>
      <c r="F2691" s="19">
        <v>131.13</v>
      </c>
      <c r="G2691">
        <v>2</v>
      </c>
      <c r="H2691">
        <v>0</v>
      </c>
      <c r="I2691" s="11">
        <f t="shared" si="42"/>
        <v>1</v>
      </c>
    </row>
    <row r="2692" spans="1:9" x14ac:dyDescent="0.2">
      <c r="A2692" s="15">
        <v>131.13999999999999</v>
      </c>
      <c r="B2692">
        <v>2</v>
      </c>
      <c r="D2692">
        <v>2</v>
      </c>
      <c r="F2692" s="19">
        <v>131.13999999999999</v>
      </c>
      <c r="G2692">
        <v>2</v>
      </c>
      <c r="H2692">
        <v>0</v>
      </c>
      <c r="I2692" s="11">
        <f t="shared" ref="I2692:I2755" si="43">G2692/(G2692+H2692)</f>
        <v>1</v>
      </c>
    </row>
    <row r="2693" spans="1:9" x14ac:dyDescent="0.2">
      <c r="A2693" s="15">
        <v>131.18</v>
      </c>
      <c r="C2693">
        <v>1</v>
      </c>
      <c r="D2693">
        <v>1</v>
      </c>
      <c r="F2693" s="19">
        <v>131.18</v>
      </c>
      <c r="G2693">
        <v>0</v>
      </c>
      <c r="H2693">
        <v>1</v>
      </c>
      <c r="I2693" s="11">
        <f t="shared" si="43"/>
        <v>0</v>
      </c>
    </row>
    <row r="2694" spans="1:9" x14ac:dyDescent="0.2">
      <c r="A2694" s="15">
        <v>131.19999999999999</v>
      </c>
      <c r="B2694">
        <v>2</v>
      </c>
      <c r="D2694">
        <v>2</v>
      </c>
      <c r="F2694" s="19">
        <v>131.19999999999999</v>
      </c>
      <c r="G2694">
        <v>2</v>
      </c>
      <c r="H2694">
        <v>0</v>
      </c>
      <c r="I2694" s="11">
        <f t="shared" si="43"/>
        <v>1</v>
      </c>
    </row>
    <row r="2695" spans="1:9" x14ac:dyDescent="0.2">
      <c r="A2695" s="15">
        <v>131.26</v>
      </c>
      <c r="B2695">
        <v>1</v>
      </c>
      <c r="C2695">
        <v>1</v>
      </c>
      <c r="D2695">
        <v>2</v>
      </c>
      <c r="F2695" s="19">
        <v>131.26</v>
      </c>
      <c r="G2695">
        <v>1</v>
      </c>
      <c r="H2695">
        <v>1</v>
      </c>
      <c r="I2695" s="11">
        <f t="shared" si="43"/>
        <v>0.5</v>
      </c>
    </row>
    <row r="2696" spans="1:9" x14ac:dyDescent="0.2">
      <c r="A2696" s="15">
        <v>131.33000000000001</v>
      </c>
      <c r="C2696">
        <v>2</v>
      </c>
      <c r="D2696">
        <v>2</v>
      </c>
      <c r="F2696" s="19">
        <v>131.33000000000001</v>
      </c>
      <c r="G2696">
        <v>0</v>
      </c>
      <c r="H2696">
        <v>2</v>
      </c>
      <c r="I2696" s="11">
        <f t="shared" si="43"/>
        <v>0</v>
      </c>
    </row>
    <row r="2697" spans="1:9" x14ac:dyDescent="0.2">
      <c r="A2697" s="15">
        <v>131.35</v>
      </c>
      <c r="C2697">
        <v>5</v>
      </c>
      <c r="D2697">
        <v>5</v>
      </c>
      <c r="F2697" s="19">
        <v>131.35</v>
      </c>
      <c r="G2697">
        <v>0</v>
      </c>
      <c r="H2697">
        <v>5</v>
      </c>
      <c r="I2697" s="11">
        <f t="shared" si="43"/>
        <v>0</v>
      </c>
    </row>
    <row r="2698" spans="1:9" x14ac:dyDescent="0.2">
      <c r="A2698" s="15">
        <v>131.36000000000001</v>
      </c>
      <c r="B2698">
        <v>1</v>
      </c>
      <c r="D2698">
        <v>1</v>
      </c>
      <c r="F2698" s="19">
        <v>131.36000000000001</v>
      </c>
      <c r="G2698">
        <v>1</v>
      </c>
      <c r="H2698">
        <v>0</v>
      </c>
      <c r="I2698" s="11">
        <f t="shared" si="43"/>
        <v>1</v>
      </c>
    </row>
    <row r="2699" spans="1:9" x14ac:dyDescent="0.2">
      <c r="A2699" s="15">
        <v>131.4</v>
      </c>
      <c r="B2699">
        <v>39</v>
      </c>
      <c r="C2699">
        <v>29</v>
      </c>
      <c r="D2699">
        <v>68</v>
      </c>
      <c r="F2699" s="19">
        <v>131.4</v>
      </c>
      <c r="G2699">
        <v>39</v>
      </c>
      <c r="H2699">
        <v>29</v>
      </c>
      <c r="I2699" s="11">
        <f t="shared" si="43"/>
        <v>0.57352941176470584</v>
      </c>
    </row>
    <row r="2700" spans="1:9" x14ac:dyDescent="0.2">
      <c r="A2700" s="15">
        <v>131.43</v>
      </c>
      <c r="C2700">
        <v>3</v>
      </c>
      <c r="D2700">
        <v>3</v>
      </c>
      <c r="F2700" s="19">
        <v>131.43</v>
      </c>
      <c r="G2700">
        <v>0</v>
      </c>
      <c r="H2700">
        <v>3</v>
      </c>
      <c r="I2700" s="11">
        <f t="shared" si="43"/>
        <v>0</v>
      </c>
    </row>
    <row r="2701" spans="1:9" x14ac:dyDescent="0.2">
      <c r="A2701" s="15">
        <v>131.44</v>
      </c>
      <c r="C2701">
        <v>1</v>
      </c>
      <c r="D2701">
        <v>1</v>
      </c>
      <c r="F2701" s="19">
        <v>131.44</v>
      </c>
      <c r="G2701">
        <v>0</v>
      </c>
      <c r="H2701">
        <v>1</v>
      </c>
      <c r="I2701" s="11">
        <f t="shared" si="43"/>
        <v>0</v>
      </c>
    </row>
    <row r="2702" spans="1:9" x14ac:dyDescent="0.2">
      <c r="A2702" s="15">
        <v>131.47</v>
      </c>
      <c r="C2702">
        <v>2</v>
      </c>
      <c r="D2702">
        <v>2</v>
      </c>
      <c r="F2702" s="19">
        <v>131.47</v>
      </c>
      <c r="G2702">
        <v>0</v>
      </c>
      <c r="H2702">
        <v>2</v>
      </c>
      <c r="I2702" s="11">
        <f t="shared" si="43"/>
        <v>0</v>
      </c>
    </row>
    <row r="2703" spans="1:9" x14ac:dyDescent="0.2">
      <c r="A2703" s="15">
        <v>131.47999999999999</v>
      </c>
      <c r="C2703">
        <v>1</v>
      </c>
      <c r="D2703">
        <v>1</v>
      </c>
      <c r="F2703" s="19">
        <v>131.47999999999999</v>
      </c>
      <c r="G2703">
        <v>0</v>
      </c>
      <c r="H2703">
        <v>1</v>
      </c>
      <c r="I2703" s="11">
        <f t="shared" si="43"/>
        <v>0</v>
      </c>
    </row>
    <row r="2704" spans="1:9" x14ac:dyDescent="0.2">
      <c r="A2704" s="15">
        <v>131.5</v>
      </c>
      <c r="C2704">
        <v>1</v>
      </c>
      <c r="D2704">
        <v>1</v>
      </c>
      <c r="F2704" s="19">
        <v>131.5</v>
      </c>
      <c r="G2704">
        <v>0</v>
      </c>
      <c r="H2704">
        <v>1</v>
      </c>
      <c r="I2704" s="11">
        <f t="shared" si="43"/>
        <v>0</v>
      </c>
    </row>
    <row r="2705" spans="1:9" x14ac:dyDescent="0.2">
      <c r="A2705" s="15">
        <v>131.51</v>
      </c>
      <c r="C2705">
        <v>1</v>
      </c>
      <c r="D2705">
        <v>1</v>
      </c>
      <c r="F2705" s="19">
        <v>131.51</v>
      </c>
      <c r="G2705">
        <v>0</v>
      </c>
      <c r="H2705">
        <v>1</v>
      </c>
      <c r="I2705" s="11">
        <f t="shared" si="43"/>
        <v>0</v>
      </c>
    </row>
    <row r="2706" spans="1:9" x14ac:dyDescent="0.2">
      <c r="A2706" s="15">
        <v>131.52000000000001</v>
      </c>
      <c r="B2706">
        <v>1</v>
      </c>
      <c r="C2706">
        <v>1</v>
      </c>
      <c r="D2706">
        <v>2</v>
      </c>
      <c r="F2706" s="19">
        <v>131.52000000000001</v>
      </c>
      <c r="G2706">
        <v>1</v>
      </c>
      <c r="H2706">
        <v>1</v>
      </c>
      <c r="I2706" s="11">
        <f t="shared" si="43"/>
        <v>0.5</v>
      </c>
    </row>
    <row r="2707" spans="1:9" x14ac:dyDescent="0.2">
      <c r="A2707" s="15">
        <v>131.57</v>
      </c>
      <c r="B2707">
        <v>1</v>
      </c>
      <c r="D2707">
        <v>1</v>
      </c>
      <c r="F2707" s="19">
        <v>131.57</v>
      </c>
      <c r="G2707">
        <v>1</v>
      </c>
      <c r="H2707">
        <v>0</v>
      </c>
      <c r="I2707" s="11">
        <f t="shared" si="43"/>
        <v>1</v>
      </c>
    </row>
    <row r="2708" spans="1:9" x14ac:dyDescent="0.2">
      <c r="A2708" s="15">
        <v>131.58000000000001</v>
      </c>
      <c r="B2708">
        <v>2</v>
      </c>
      <c r="D2708">
        <v>2</v>
      </c>
      <c r="F2708" s="19">
        <v>131.58000000000001</v>
      </c>
      <c r="G2708">
        <v>2</v>
      </c>
      <c r="H2708">
        <v>0</v>
      </c>
      <c r="I2708" s="11">
        <f t="shared" si="43"/>
        <v>1</v>
      </c>
    </row>
    <row r="2709" spans="1:9" x14ac:dyDescent="0.2">
      <c r="A2709" s="15">
        <v>131.6</v>
      </c>
      <c r="B2709">
        <v>2</v>
      </c>
      <c r="C2709">
        <v>2</v>
      </c>
      <c r="D2709">
        <v>4</v>
      </c>
      <c r="F2709" s="19">
        <v>131.6</v>
      </c>
      <c r="G2709">
        <v>2</v>
      </c>
      <c r="H2709">
        <v>2</v>
      </c>
      <c r="I2709" s="11">
        <f t="shared" si="43"/>
        <v>0.5</v>
      </c>
    </row>
    <row r="2710" spans="1:9" x14ac:dyDescent="0.2">
      <c r="A2710" s="15">
        <v>131.69999999999999</v>
      </c>
      <c r="B2710">
        <v>1</v>
      </c>
      <c r="C2710">
        <v>4</v>
      </c>
      <c r="D2710">
        <v>5</v>
      </c>
      <c r="F2710" s="19">
        <v>131.69999999999999</v>
      </c>
      <c r="G2710">
        <v>1</v>
      </c>
      <c r="H2710">
        <v>4</v>
      </c>
      <c r="I2710" s="11">
        <f t="shared" si="43"/>
        <v>0.2</v>
      </c>
    </row>
    <row r="2711" spans="1:9" x14ac:dyDescent="0.2">
      <c r="A2711" s="15">
        <v>131.72</v>
      </c>
      <c r="C2711">
        <v>2</v>
      </c>
      <c r="D2711">
        <v>2</v>
      </c>
      <c r="F2711" s="19">
        <v>131.72</v>
      </c>
      <c r="G2711">
        <v>0</v>
      </c>
      <c r="H2711">
        <v>2</v>
      </c>
      <c r="I2711" s="11">
        <f t="shared" si="43"/>
        <v>0</v>
      </c>
    </row>
    <row r="2712" spans="1:9" x14ac:dyDescent="0.2">
      <c r="A2712" s="15">
        <v>131.75</v>
      </c>
      <c r="B2712">
        <v>6</v>
      </c>
      <c r="C2712">
        <v>4</v>
      </c>
      <c r="D2712">
        <v>10</v>
      </c>
      <c r="F2712" s="19">
        <v>131.75</v>
      </c>
      <c r="G2712">
        <v>6</v>
      </c>
      <c r="H2712">
        <v>4</v>
      </c>
      <c r="I2712" s="11">
        <f t="shared" si="43"/>
        <v>0.6</v>
      </c>
    </row>
    <row r="2713" spans="1:9" x14ac:dyDescent="0.2">
      <c r="A2713" s="15">
        <v>131.78</v>
      </c>
      <c r="C2713">
        <v>1</v>
      </c>
      <c r="D2713">
        <v>1</v>
      </c>
      <c r="F2713" s="19">
        <v>131.78</v>
      </c>
      <c r="G2713">
        <v>0</v>
      </c>
      <c r="H2713">
        <v>1</v>
      </c>
      <c r="I2713" s="11">
        <f t="shared" si="43"/>
        <v>0</v>
      </c>
    </row>
    <row r="2714" spans="1:9" x14ac:dyDescent="0.2">
      <c r="A2714" s="15">
        <v>131.80000000000001</v>
      </c>
      <c r="B2714">
        <v>1</v>
      </c>
      <c r="C2714">
        <v>1</v>
      </c>
      <c r="D2714">
        <v>2</v>
      </c>
      <c r="F2714" s="19">
        <v>131.80000000000001</v>
      </c>
      <c r="G2714">
        <v>1</v>
      </c>
      <c r="H2714">
        <v>1</v>
      </c>
      <c r="I2714" s="11">
        <f t="shared" si="43"/>
        <v>0.5</v>
      </c>
    </row>
    <row r="2715" spans="1:9" x14ac:dyDescent="0.2">
      <c r="A2715" s="15">
        <v>131.88</v>
      </c>
      <c r="C2715">
        <v>1</v>
      </c>
      <c r="D2715">
        <v>1</v>
      </c>
      <c r="F2715" s="19">
        <v>131.88</v>
      </c>
      <c r="G2715">
        <v>0</v>
      </c>
      <c r="H2715">
        <v>1</v>
      </c>
      <c r="I2715" s="11">
        <f t="shared" si="43"/>
        <v>0</v>
      </c>
    </row>
    <row r="2716" spans="1:9" x14ac:dyDescent="0.2">
      <c r="A2716" s="15">
        <v>131.88999999999999</v>
      </c>
      <c r="C2716">
        <v>1</v>
      </c>
      <c r="D2716">
        <v>1</v>
      </c>
      <c r="F2716" s="19">
        <v>131.88999999999999</v>
      </c>
      <c r="G2716">
        <v>0</v>
      </c>
      <c r="H2716">
        <v>1</v>
      </c>
      <c r="I2716" s="11">
        <f t="shared" si="43"/>
        <v>0</v>
      </c>
    </row>
    <row r="2717" spans="1:9" x14ac:dyDescent="0.2">
      <c r="A2717" s="15">
        <v>131.97</v>
      </c>
      <c r="C2717">
        <v>1</v>
      </c>
      <c r="D2717">
        <v>1</v>
      </c>
      <c r="F2717" s="19">
        <v>131.97</v>
      </c>
      <c r="G2717">
        <v>0</v>
      </c>
      <c r="H2717">
        <v>1</v>
      </c>
      <c r="I2717" s="11">
        <f t="shared" si="43"/>
        <v>0</v>
      </c>
    </row>
    <row r="2718" spans="1:9" x14ac:dyDescent="0.2">
      <c r="A2718" s="15">
        <v>132</v>
      </c>
      <c r="B2718">
        <v>16</v>
      </c>
      <c r="C2718">
        <v>10</v>
      </c>
      <c r="D2718">
        <v>26</v>
      </c>
      <c r="F2718" s="19">
        <v>132</v>
      </c>
      <c r="G2718">
        <v>16</v>
      </c>
      <c r="H2718">
        <v>10</v>
      </c>
      <c r="I2718" s="11">
        <f t="shared" si="43"/>
        <v>0.61538461538461542</v>
      </c>
    </row>
    <row r="2719" spans="1:9" x14ac:dyDescent="0.2">
      <c r="A2719" s="15">
        <v>132.05000000000001</v>
      </c>
      <c r="B2719">
        <v>3</v>
      </c>
      <c r="D2719">
        <v>3</v>
      </c>
      <c r="F2719" s="19">
        <v>132.05000000000001</v>
      </c>
      <c r="G2719">
        <v>3</v>
      </c>
      <c r="H2719">
        <v>0</v>
      </c>
      <c r="I2719" s="11">
        <f t="shared" si="43"/>
        <v>1</v>
      </c>
    </row>
    <row r="2720" spans="1:9" x14ac:dyDescent="0.2">
      <c r="A2720" s="15">
        <v>132.08000000000001</v>
      </c>
      <c r="C2720">
        <v>2</v>
      </c>
      <c r="D2720">
        <v>2</v>
      </c>
      <c r="F2720" s="19">
        <v>132.08000000000001</v>
      </c>
      <c r="G2720">
        <v>0</v>
      </c>
      <c r="H2720">
        <v>2</v>
      </c>
      <c r="I2720" s="11">
        <f t="shared" si="43"/>
        <v>0</v>
      </c>
    </row>
    <row r="2721" spans="1:9" x14ac:dyDescent="0.2">
      <c r="A2721" s="15">
        <v>132.13</v>
      </c>
      <c r="C2721">
        <v>2</v>
      </c>
      <c r="D2721">
        <v>2</v>
      </c>
      <c r="F2721" s="19">
        <v>132.13</v>
      </c>
      <c r="G2721">
        <v>0</v>
      </c>
      <c r="H2721">
        <v>2</v>
      </c>
      <c r="I2721" s="11">
        <f t="shared" si="43"/>
        <v>0</v>
      </c>
    </row>
    <row r="2722" spans="1:9" x14ac:dyDescent="0.2">
      <c r="A2722" s="15">
        <v>132.18</v>
      </c>
      <c r="B2722">
        <v>3</v>
      </c>
      <c r="C2722">
        <v>1</v>
      </c>
      <c r="D2722">
        <v>4</v>
      </c>
      <c r="F2722" s="19">
        <v>132.18</v>
      </c>
      <c r="G2722">
        <v>3</v>
      </c>
      <c r="H2722">
        <v>1</v>
      </c>
      <c r="I2722" s="11">
        <f t="shared" si="43"/>
        <v>0.75</v>
      </c>
    </row>
    <row r="2723" spans="1:9" x14ac:dyDescent="0.2">
      <c r="A2723" s="15">
        <v>132.24</v>
      </c>
      <c r="B2723">
        <v>1</v>
      </c>
      <c r="D2723">
        <v>1</v>
      </c>
      <c r="F2723" s="19">
        <v>132.24</v>
      </c>
      <c r="G2723">
        <v>1</v>
      </c>
      <c r="H2723">
        <v>0</v>
      </c>
      <c r="I2723" s="11">
        <f t="shared" si="43"/>
        <v>1</v>
      </c>
    </row>
    <row r="2724" spans="1:9" x14ac:dyDescent="0.2">
      <c r="A2724" s="15">
        <v>132.25</v>
      </c>
      <c r="B2724">
        <v>1</v>
      </c>
      <c r="D2724">
        <v>1</v>
      </c>
      <c r="F2724" s="19">
        <v>132.25</v>
      </c>
      <c r="G2724">
        <v>1</v>
      </c>
      <c r="H2724">
        <v>0</v>
      </c>
      <c r="I2724" s="11">
        <f t="shared" si="43"/>
        <v>1</v>
      </c>
    </row>
    <row r="2725" spans="1:9" x14ac:dyDescent="0.2">
      <c r="A2725" s="15">
        <v>132.30000000000001</v>
      </c>
      <c r="B2725">
        <v>52</v>
      </c>
      <c r="C2725">
        <v>37</v>
      </c>
      <c r="D2725">
        <v>89</v>
      </c>
      <c r="F2725" s="19">
        <v>132.30000000000001</v>
      </c>
      <c r="G2725">
        <v>52</v>
      </c>
      <c r="H2725">
        <v>37</v>
      </c>
      <c r="I2725" s="11">
        <f t="shared" si="43"/>
        <v>0.5842696629213483</v>
      </c>
    </row>
    <row r="2726" spans="1:9" x14ac:dyDescent="0.2">
      <c r="A2726" s="15">
        <v>132.33000000000001</v>
      </c>
      <c r="B2726">
        <v>2</v>
      </c>
      <c r="C2726">
        <v>4</v>
      </c>
      <c r="D2726">
        <v>6</v>
      </c>
      <c r="F2726" s="19">
        <v>132.33000000000001</v>
      </c>
      <c r="G2726">
        <v>2</v>
      </c>
      <c r="H2726">
        <v>4</v>
      </c>
      <c r="I2726" s="11">
        <f t="shared" si="43"/>
        <v>0.33333333333333331</v>
      </c>
    </row>
    <row r="2727" spans="1:9" x14ac:dyDescent="0.2">
      <c r="A2727" s="15">
        <v>132.38999999999999</v>
      </c>
      <c r="C2727">
        <v>1</v>
      </c>
      <c r="D2727">
        <v>1</v>
      </c>
      <c r="F2727" s="19">
        <v>132.38999999999999</v>
      </c>
      <c r="G2727">
        <v>0</v>
      </c>
      <c r="H2727">
        <v>1</v>
      </c>
      <c r="I2727" s="11">
        <f t="shared" si="43"/>
        <v>0</v>
      </c>
    </row>
    <row r="2728" spans="1:9" x14ac:dyDescent="0.2">
      <c r="A2728" s="15">
        <v>132.44</v>
      </c>
      <c r="C2728">
        <v>1</v>
      </c>
      <c r="D2728">
        <v>1</v>
      </c>
      <c r="F2728" s="19">
        <v>132.44</v>
      </c>
      <c r="G2728">
        <v>0</v>
      </c>
      <c r="H2728">
        <v>1</v>
      </c>
      <c r="I2728" s="11">
        <f t="shared" si="43"/>
        <v>0</v>
      </c>
    </row>
    <row r="2729" spans="1:9" x14ac:dyDescent="0.2">
      <c r="A2729" s="15">
        <v>132.44999999999999</v>
      </c>
      <c r="B2729">
        <v>1</v>
      </c>
      <c r="D2729">
        <v>1</v>
      </c>
      <c r="F2729" s="19">
        <v>132.44999999999999</v>
      </c>
      <c r="G2729">
        <v>1</v>
      </c>
      <c r="H2729">
        <v>0</v>
      </c>
      <c r="I2729" s="11">
        <f t="shared" si="43"/>
        <v>1</v>
      </c>
    </row>
    <row r="2730" spans="1:9" x14ac:dyDescent="0.2">
      <c r="A2730" s="15">
        <v>132.47999999999999</v>
      </c>
      <c r="B2730">
        <v>2</v>
      </c>
      <c r="C2730">
        <v>1</v>
      </c>
      <c r="D2730">
        <v>3</v>
      </c>
      <c r="F2730" s="19">
        <v>132.47999999999999</v>
      </c>
      <c r="G2730">
        <v>2</v>
      </c>
      <c r="H2730">
        <v>1</v>
      </c>
      <c r="I2730" s="11">
        <f t="shared" si="43"/>
        <v>0.66666666666666663</v>
      </c>
    </row>
    <row r="2731" spans="1:9" x14ac:dyDescent="0.2">
      <c r="A2731" s="15">
        <v>132.6</v>
      </c>
      <c r="B2731">
        <v>25</v>
      </c>
      <c r="C2731">
        <v>39</v>
      </c>
      <c r="D2731">
        <v>64</v>
      </c>
      <c r="F2731" s="19">
        <v>132.6</v>
      </c>
      <c r="G2731">
        <v>25</v>
      </c>
      <c r="H2731">
        <v>39</v>
      </c>
      <c r="I2731" s="11">
        <f t="shared" si="43"/>
        <v>0.390625</v>
      </c>
    </row>
    <row r="2732" spans="1:9" x14ac:dyDescent="0.2">
      <c r="A2732" s="15">
        <v>132.66999999999999</v>
      </c>
      <c r="B2732">
        <v>1</v>
      </c>
      <c r="C2732">
        <v>2</v>
      </c>
      <c r="D2732">
        <v>3</v>
      </c>
      <c r="F2732" s="19">
        <v>132.66999999999999</v>
      </c>
      <c r="G2732">
        <v>1</v>
      </c>
      <c r="H2732">
        <v>2</v>
      </c>
      <c r="I2732" s="11">
        <f t="shared" si="43"/>
        <v>0.33333333333333331</v>
      </c>
    </row>
    <row r="2733" spans="1:9" x14ac:dyDescent="0.2">
      <c r="A2733" s="15">
        <v>132.69999999999999</v>
      </c>
      <c r="B2733">
        <v>1</v>
      </c>
      <c r="D2733">
        <v>1</v>
      </c>
      <c r="F2733" s="19">
        <v>132.69999999999999</v>
      </c>
      <c r="G2733">
        <v>1</v>
      </c>
      <c r="H2733">
        <v>0</v>
      </c>
      <c r="I2733" s="11">
        <f t="shared" si="43"/>
        <v>1</v>
      </c>
    </row>
    <row r="2734" spans="1:9" x14ac:dyDescent="0.2">
      <c r="A2734" s="15">
        <v>132.72</v>
      </c>
      <c r="B2734">
        <v>1</v>
      </c>
      <c r="D2734">
        <v>1</v>
      </c>
      <c r="F2734" s="19">
        <v>132.72</v>
      </c>
      <c r="G2734">
        <v>1</v>
      </c>
      <c r="H2734">
        <v>0</v>
      </c>
      <c r="I2734" s="11">
        <f t="shared" si="43"/>
        <v>1</v>
      </c>
    </row>
    <row r="2735" spans="1:9" x14ac:dyDescent="0.2">
      <c r="A2735" s="15">
        <v>132.77000000000001</v>
      </c>
      <c r="B2735">
        <v>2</v>
      </c>
      <c r="C2735">
        <v>1</v>
      </c>
      <c r="D2735">
        <v>3</v>
      </c>
      <c r="F2735" s="19">
        <v>132.77000000000001</v>
      </c>
      <c r="G2735">
        <v>2</v>
      </c>
      <c r="H2735">
        <v>1</v>
      </c>
      <c r="I2735" s="11">
        <f t="shared" si="43"/>
        <v>0.66666666666666663</v>
      </c>
    </row>
    <row r="2736" spans="1:9" x14ac:dyDescent="0.2">
      <c r="A2736" s="15">
        <v>132.80000000000001</v>
      </c>
      <c r="C2736">
        <v>1</v>
      </c>
      <c r="D2736">
        <v>1</v>
      </c>
      <c r="F2736" s="19">
        <v>132.80000000000001</v>
      </c>
      <c r="G2736">
        <v>0</v>
      </c>
      <c r="H2736">
        <v>1</v>
      </c>
      <c r="I2736" s="11">
        <f t="shared" si="43"/>
        <v>0</v>
      </c>
    </row>
    <row r="2737" spans="1:9" x14ac:dyDescent="0.2">
      <c r="A2737" s="15">
        <v>132.84</v>
      </c>
      <c r="B2737">
        <v>1</v>
      </c>
      <c r="D2737">
        <v>1</v>
      </c>
      <c r="F2737" s="19">
        <v>132.84</v>
      </c>
      <c r="G2737">
        <v>1</v>
      </c>
      <c r="H2737">
        <v>0</v>
      </c>
      <c r="I2737" s="11">
        <f t="shared" si="43"/>
        <v>1</v>
      </c>
    </row>
    <row r="2738" spans="1:9" x14ac:dyDescent="0.2">
      <c r="A2738" s="15">
        <v>132.88</v>
      </c>
      <c r="B2738">
        <v>2</v>
      </c>
      <c r="C2738">
        <v>1</v>
      </c>
      <c r="D2738">
        <v>3</v>
      </c>
      <c r="F2738" s="19">
        <v>132.88</v>
      </c>
      <c r="G2738">
        <v>2</v>
      </c>
      <c r="H2738">
        <v>1</v>
      </c>
      <c r="I2738" s="11">
        <f t="shared" si="43"/>
        <v>0.66666666666666663</v>
      </c>
    </row>
    <row r="2739" spans="1:9" x14ac:dyDescent="0.2">
      <c r="A2739" s="15">
        <v>132.88999999999999</v>
      </c>
      <c r="C2739">
        <v>1</v>
      </c>
      <c r="D2739">
        <v>1</v>
      </c>
      <c r="F2739" s="19">
        <v>132.88999999999999</v>
      </c>
      <c r="G2739">
        <v>0</v>
      </c>
      <c r="H2739">
        <v>1</v>
      </c>
      <c r="I2739" s="11">
        <f t="shared" si="43"/>
        <v>0</v>
      </c>
    </row>
    <row r="2740" spans="1:9" x14ac:dyDescent="0.2">
      <c r="A2740" s="15">
        <v>132.9</v>
      </c>
      <c r="B2740">
        <v>4</v>
      </c>
      <c r="C2740">
        <v>2</v>
      </c>
      <c r="D2740">
        <v>6</v>
      </c>
      <c r="F2740" s="19">
        <v>132.9</v>
      </c>
      <c r="G2740">
        <v>4</v>
      </c>
      <c r="H2740">
        <v>2</v>
      </c>
      <c r="I2740" s="11">
        <f t="shared" si="43"/>
        <v>0.66666666666666663</v>
      </c>
    </row>
    <row r="2741" spans="1:9" x14ac:dyDescent="0.2">
      <c r="A2741" s="15">
        <v>132.96</v>
      </c>
      <c r="B2741">
        <v>1</v>
      </c>
      <c r="D2741">
        <v>1</v>
      </c>
      <c r="F2741" s="19">
        <v>132.96</v>
      </c>
      <c r="G2741">
        <v>1</v>
      </c>
      <c r="H2741">
        <v>0</v>
      </c>
      <c r="I2741" s="11">
        <f t="shared" si="43"/>
        <v>1</v>
      </c>
    </row>
    <row r="2742" spans="1:9" x14ac:dyDescent="0.2">
      <c r="A2742" s="15">
        <v>133</v>
      </c>
      <c r="B2742">
        <v>6</v>
      </c>
      <c r="C2742">
        <v>35</v>
      </c>
      <c r="D2742">
        <v>41</v>
      </c>
      <c r="F2742" s="19">
        <v>133</v>
      </c>
      <c r="G2742">
        <v>6</v>
      </c>
      <c r="H2742">
        <v>35</v>
      </c>
      <c r="I2742" s="11">
        <f t="shared" si="43"/>
        <v>0.14634146341463414</v>
      </c>
    </row>
    <row r="2743" spans="1:9" x14ac:dyDescent="0.2">
      <c r="A2743" s="15">
        <v>133.03</v>
      </c>
      <c r="C2743">
        <v>2</v>
      </c>
      <c r="D2743">
        <v>2</v>
      </c>
      <c r="F2743" s="19">
        <v>133.03</v>
      </c>
      <c r="G2743">
        <v>0</v>
      </c>
      <c r="H2743">
        <v>2</v>
      </c>
      <c r="I2743" s="11">
        <f t="shared" si="43"/>
        <v>0</v>
      </c>
    </row>
    <row r="2744" spans="1:9" x14ac:dyDescent="0.2">
      <c r="A2744" s="15">
        <v>133.1</v>
      </c>
      <c r="C2744">
        <v>3</v>
      </c>
      <c r="D2744">
        <v>3</v>
      </c>
      <c r="F2744" s="19">
        <v>133.1</v>
      </c>
      <c r="G2744">
        <v>0</v>
      </c>
      <c r="H2744">
        <v>3</v>
      </c>
      <c r="I2744" s="11">
        <f t="shared" si="43"/>
        <v>0</v>
      </c>
    </row>
    <row r="2745" spans="1:9" x14ac:dyDescent="0.2">
      <c r="A2745" s="15">
        <v>133.11000000000001</v>
      </c>
      <c r="B2745">
        <v>1</v>
      </c>
      <c r="C2745">
        <v>1</v>
      </c>
      <c r="D2745">
        <v>2</v>
      </c>
      <c r="F2745" s="19">
        <v>133.11000000000001</v>
      </c>
      <c r="G2745">
        <v>1</v>
      </c>
      <c r="H2745">
        <v>1</v>
      </c>
      <c r="I2745" s="11">
        <f t="shared" si="43"/>
        <v>0.5</v>
      </c>
    </row>
    <row r="2746" spans="1:9" x14ac:dyDescent="0.2">
      <c r="A2746" s="15">
        <v>133.16999999999999</v>
      </c>
      <c r="B2746">
        <v>1</v>
      </c>
      <c r="C2746">
        <v>1</v>
      </c>
      <c r="D2746">
        <v>2</v>
      </c>
      <c r="F2746" s="19">
        <v>133.16999999999999</v>
      </c>
      <c r="G2746">
        <v>1</v>
      </c>
      <c r="H2746">
        <v>1</v>
      </c>
      <c r="I2746" s="11">
        <f t="shared" si="43"/>
        <v>0.5</v>
      </c>
    </row>
    <row r="2747" spans="1:9" x14ac:dyDescent="0.2">
      <c r="A2747" s="15">
        <v>133.19999999999999</v>
      </c>
      <c r="B2747">
        <v>13</v>
      </c>
      <c r="C2747">
        <v>5</v>
      </c>
      <c r="D2747">
        <v>18</v>
      </c>
      <c r="F2747" s="19">
        <v>133.19999999999999</v>
      </c>
      <c r="G2747">
        <v>13</v>
      </c>
      <c r="H2747">
        <v>5</v>
      </c>
      <c r="I2747" s="11">
        <f t="shared" si="43"/>
        <v>0.72222222222222221</v>
      </c>
    </row>
    <row r="2748" spans="1:9" x14ac:dyDescent="0.2">
      <c r="A2748" s="15">
        <v>133.33000000000001</v>
      </c>
      <c r="B2748">
        <v>1</v>
      </c>
      <c r="C2748">
        <v>5</v>
      </c>
      <c r="D2748">
        <v>6</v>
      </c>
      <c r="F2748" s="19">
        <v>133.33000000000001</v>
      </c>
      <c r="G2748">
        <v>1</v>
      </c>
      <c r="H2748">
        <v>5</v>
      </c>
      <c r="I2748" s="11">
        <f t="shared" si="43"/>
        <v>0.16666666666666666</v>
      </c>
    </row>
    <row r="2749" spans="1:9" x14ac:dyDescent="0.2">
      <c r="A2749" s="15">
        <v>133.4</v>
      </c>
      <c r="C2749">
        <v>1</v>
      </c>
      <c r="D2749">
        <v>1</v>
      </c>
      <c r="F2749" s="19">
        <v>133.4</v>
      </c>
      <c r="G2749">
        <v>0</v>
      </c>
      <c r="H2749">
        <v>1</v>
      </c>
      <c r="I2749" s="11">
        <f t="shared" si="43"/>
        <v>0</v>
      </c>
    </row>
    <row r="2750" spans="1:9" x14ac:dyDescent="0.2">
      <c r="A2750" s="15">
        <v>133.41</v>
      </c>
      <c r="C2750">
        <v>1</v>
      </c>
      <c r="D2750">
        <v>1</v>
      </c>
      <c r="F2750" s="19">
        <v>133.41</v>
      </c>
      <c r="G2750">
        <v>0</v>
      </c>
      <c r="H2750">
        <v>1</v>
      </c>
      <c r="I2750" s="11">
        <f t="shared" si="43"/>
        <v>0</v>
      </c>
    </row>
    <row r="2751" spans="1:9" x14ac:dyDescent="0.2">
      <c r="A2751" s="15">
        <v>133.44</v>
      </c>
      <c r="C2751">
        <v>1</v>
      </c>
      <c r="D2751">
        <v>1</v>
      </c>
      <c r="F2751" s="19">
        <v>133.44</v>
      </c>
      <c r="G2751">
        <v>0</v>
      </c>
      <c r="H2751">
        <v>1</v>
      </c>
      <c r="I2751" s="11">
        <f t="shared" si="43"/>
        <v>0</v>
      </c>
    </row>
    <row r="2752" spans="1:9" x14ac:dyDescent="0.2">
      <c r="A2752" s="15">
        <v>133.44999999999999</v>
      </c>
      <c r="B2752">
        <v>3</v>
      </c>
      <c r="C2752">
        <v>1</v>
      </c>
      <c r="D2752">
        <v>4</v>
      </c>
      <c r="F2752" s="19">
        <v>133.44999999999999</v>
      </c>
      <c r="G2752">
        <v>3</v>
      </c>
      <c r="H2752">
        <v>1</v>
      </c>
      <c r="I2752" s="11">
        <f t="shared" si="43"/>
        <v>0.75</v>
      </c>
    </row>
    <row r="2753" spans="1:9" x14ac:dyDescent="0.2">
      <c r="A2753" s="15">
        <v>133.46</v>
      </c>
      <c r="C2753">
        <v>1</v>
      </c>
      <c r="D2753">
        <v>1</v>
      </c>
      <c r="F2753" s="19">
        <v>133.46</v>
      </c>
      <c r="G2753">
        <v>0</v>
      </c>
      <c r="H2753">
        <v>1</v>
      </c>
      <c r="I2753" s="11">
        <f t="shared" si="43"/>
        <v>0</v>
      </c>
    </row>
    <row r="2754" spans="1:9" x14ac:dyDescent="0.2">
      <c r="A2754" s="15">
        <v>133.47</v>
      </c>
      <c r="C2754">
        <v>1</v>
      </c>
      <c r="D2754">
        <v>1</v>
      </c>
      <c r="F2754" s="19">
        <v>133.47</v>
      </c>
      <c r="G2754">
        <v>0</v>
      </c>
      <c r="H2754">
        <v>1</v>
      </c>
      <c r="I2754" s="11">
        <f t="shared" si="43"/>
        <v>0</v>
      </c>
    </row>
    <row r="2755" spans="1:9" x14ac:dyDescent="0.2">
      <c r="A2755" s="15">
        <v>133.5</v>
      </c>
      <c r="B2755">
        <v>3</v>
      </c>
      <c r="C2755">
        <v>11</v>
      </c>
      <c r="D2755">
        <v>14</v>
      </c>
      <c r="F2755" s="19">
        <v>133.5</v>
      </c>
      <c r="G2755">
        <v>3</v>
      </c>
      <c r="H2755">
        <v>11</v>
      </c>
      <c r="I2755" s="11">
        <f t="shared" si="43"/>
        <v>0.21428571428571427</v>
      </c>
    </row>
    <row r="2756" spans="1:9" x14ac:dyDescent="0.2">
      <c r="A2756" s="15">
        <v>133.55000000000001</v>
      </c>
      <c r="C2756">
        <v>1</v>
      </c>
      <c r="D2756">
        <v>1</v>
      </c>
      <c r="F2756" s="19">
        <v>133.55000000000001</v>
      </c>
      <c r="G2756">
        <v>0</v>
      </c>
      <c r="H2756">
        <v>1</v>
      </c>
      <c r="I2756" s="11">
        <f t="shared" ref="I2756:I2819" si="44">G2756/(G2756+H2756)</f>
        <v>0</v>
      </c>
    </row>
    <row r="2757" spans="1:9" x14ac:dyDescent="0.2">
      <c r="A2757" s="15">
        <v>133.58000000000001</v>
      </c>
      <c r="C2757">
        <v>1</v>
      </c>
      <c r="D2757">
        <v>1</v>
      </c>
      <c r="F2757" s="19">
        <v>133.58000000000001</v>
      </c>
      <c r="G2757">
        <v>0</v>
      </c>
      <c r="H2757">
        <v>1</v>
      </c>
      <c r="I2757" s="11">
        <f t="shared" si="44"/>
        <v>0</v>
      </c>
    </row>
    <row r="2758" spans="1:9" x14ac:dyDescent="0.2">
      <c r="A2758" s="15">
        <v>133.6</v>
      </c>
      <c r="B2758">
        <v>2</v>
      </c>
      <c r="C2758">
        <v>3</v>
      </c>
      <c r="D2758">
        <v>5</v>
      </c>
      <c r="F2758" s="19">
        <v>133.6</v>
      </c>
      <c r="G2758">
        <v>2</v>
      </c>
      <c r="H2758">
        <v>3</v>
      </c>
      <c r="I2758" s="11">
        <f t="shared" si="44"/>
        <v>0.4</v>
      </c>
    </row>
    <row r="2759" spans="1:9" x14ac:dyDescent="0.2">
      <c r="A2759" s="15">
        <v>133.65</v>
      </c>
      <c r="C2759">
        <v>2</v>
      </c>
      <c r="D2759">
        <v>2</v>
      </c>
      <c r="F2759" s="19">
        <v>133.65</v>
      </c>
      <c r="G2759">
        <v>0</v>
      </c>
      <c r="H2759">
        <v>2</v>
      </c>
      <c r="I2759" s="11">
        <f t="shared" si="44"/>
        <v>0</v>
      </c>
    </row>
    <row r="2760" spans="1:9" x14ac:dyDescent="0.2">
      <c r="A2760" s="15">
        <v>133.69</v>
      </c>
      <c r="B2760">
        <v>1</v>
      </c>
      <c r="D2760">
        <v>1</v>
      </c>
      <c r="F2760" s="19">
        <v>133.69</v>
      </c>
      <c r="G2760">
        <v>1</v>
      </c>
      <c r="H2760">
        <v>0</v>
      </c>
      <c r="I2760" s="11">
        <f t="shared" si="44"/>
        <v>1</v>
      </c>
    </row>
    <row r="2761" spans="1:9" x14ac:dyDescent="0.2">
      <c r="A2761" s="15">
        <v>133.74</v>
      </c>
      <c r="B2761">
        <v>1</v>
      </c>
      <c r="D2761">
        <v>1</v>
      </c>
      <c r="F2761" s="19">
        <v>133.74</v>
      </c>
      <c r="G2761">
        <v>1</v>
      </c>
      <c r="H2761">
        <v>0</v>
      </c>
      <c r="I2761" s="11">
        <f t="shared" si="44"/>
        <v>1</v>
      </c>
    </row>
    <row r="2762" spans="1:9" x14ac:dyDescent="0.2">
      <c r="A2762" s="15">
        <v>133.75</v>
      </c>
      <c r="C2762">
        <v>1</v>
      </c>
      <c r="D2762">
        <v>1</v>
      </c>
      <c r="F2762" s="19">
        <v>133.75</v>
      </c>
      <c r="G2762">
        <v>0</v>
      </c>
      <c r="H2762">
        <v>1</v>
      </c>
      <c r="I2762" s="11">
        <f t="shared" si="44"/>
        <v>0</v>
      </c>
    </row>
    <row r="2763" spans="1:9" x14ac:dyDescent="0.2">
      <c r="A2763" s="15">
        <v>133.80000000000001</v>
      </c>
      <c r="B2763">
        <v>2</v>
      </c>
      <c r="C2763">
        <v>6</v>
      </c>
      <c r="D2763">
        <v>8</v>
      </c>
      <c r="F2763" s="19">
        <v>133.80000000000001</v>
      </c>
      <c r="G2763">
        <v>2</v>
      </c>
      <c r="H2763">
        <v>6</v>
      </c>
      <c r="I2763" s="11">
        <f t="shared" si="44"/>
        <v>0.25</v>
      </c>
    </row>
    <row r="2764" spans="1:9" x14ac:dyDescent="0.2">
      <c r="A2764" s="15">
        <v>133.83000000000001</v>
      </c>
      <c r="C2764">
        <v>1</v>
      </c>
      <c r="D2764">
        <v>1</v>
      </c>
      <c r="F2764" s="19">
        <v>133.83000000000001</v>
      </c>
      <c r="G2764">
        <v>0</v>
      </c>
      <c r="H2764">
        <v>1</v>
      </c>
      <c r="I2764" s="11">
        <f t="shared" si="44"/>
        <v>0</v>
      </c>
    </row>
    <row r="2765" spans="1:9" x14ac:dyDescent="0.2">
      <c r="A2765" s="15">
        <v>133.88</v>
      </c>
      <c r="B2765">
        <v>1</v>
      </c>
      <c r="D2765">
        <v>1</v>
      </c>
      <c r="F2765" s="19">
        <v>133.88</v>
      </c>
      <c r="G2765">
        <v>1</v>
      </c>
      <c r="H2765">
        <v>0</v>
      </c>
      <c r="I2765" s="11">
        <f t="shared" si="44"/>
        <v>1</v>
      </c>
    </row>
    <row r="2766" spans="1:9" x14ac:dyDescent="0.2">
      <c r="A2766" s="15">
        <v>133.94999999999999</v>
      </c>
      <c r="C2766">
        <v>2</v>
      </c>
      <c r="D2766">
        <v>2</v>
      </c>
      <c r="F2766" s="19">
        <v>133.94999999999999</v>
      </c>
      <c r="G2766">
        <v>0</v>
      </c>
      <c r="H2766">
        <v>2</v>
      </c>
      <c r="I2766" s="11">
        <f t="shared" si="44"/>
        <v>0</v>
      </c>
    </row>
    <row r="2767" spans="1:9" x14ac:dyDescent="0.2">
      <c r="A2767" s="15">
        <v>133.97999999999999</v>
      </c>
      <c r="B2767">
        <v>1</v>
      </c>
      <c r="C2767">
        <v>3</v>
      </c>
      <c r="D2767">
        <v>4</v>
      </c>
      <c r="F2767" s="19">
        <v>133.97999999999999</v>
      </c>
      <c r="G2767">
        <v>1</v>
      </c>
      <c r="H2767">
        <v>3</v>
      </c>
      <c r="I2767" s="11">
        <f t="shared" si="44"/>
        <v>0.25</v>
      </c>
    </row>
    <row r="2768" spans="1:9" x14ac:dyDescent="0.2">
      <c r="A2768" s="15">
        <v>134</v>
      </c>
      <c r="B2768">
        <v>5</v>
      </c>
      <c r="C2768">
        <v>19</v>
      </c>
      <c r="D2768">
        <v>24</v>
      </c>
      <c r="F2768" s="19">
        <v>134</v>
      </c>
      <c r="G2768">
        <v>5</v>
      </c>
      <c r="H2768">
        <v>19</v>
      </c>
      <c r="I2768" s="11">
        <f t="shared" si="44"/>
        <v>0.20833333333333334</v>
      </c>
    </row>
    <row r="2769" spans="1:9" x14ac:dyDescent="0.2">
      <c r="A2769" s="15">
        <v>134.1</v>
      </c>
      <c r="B2769">
        <v>20</v>
      </c>
      <c r="C2769">
        <v>30</v>
      </c>
      <c r="D2769">
        <v>50</v>
      </c>
      <c r="F2769" s="19">
        <v>134.1</v>
      </c>
      <c r="G2769">
        <v>20</v>
      </c>
      <c r="H2769">
        <v>30</v>
      </c>
      <c r="I2769" s="11">
        <f t="shared" si="44"/>
        <v>0.4</v>
      </c>
    </row>
    <row r="2770" spans="1:9" x14ac:dyDescent="0.2">
      <c r="A2770" s="15">
        <v>134.16</v>
      </c>
      <c r="C2770">
        <v>1</v>
      </c>
      <c r="D2770">
        <v>1</v>
      </c>
      <c r="F2770" s="19">
        <v>134.16</v>
      </c>
      <c r="G2770">
        <v>0</v>
      </c>
      <c r="H2770">
        <v>1</v>
      </c>
      <c r="I2770" s="11">
        <f t="shared" si="44"/>
        <v>0</v>
      </c>
    </row>
    <row r="2771" spans="1:9" x14ac:dyDescent="0.2">
      <c r="A2771" s="15">
        <v>134.16999999999999</v>
      </c>
      <c r="B2771">
        <v>1</v>
      </c>
      <c r="D2771">
        <v>1</v>
      </c>
      <c r="F2771" s="19">
        <v>134.16999999999999</v>
      </c>
      <c r="G2771">
        <v>1</v>
      </c>
      <c r="H2771">
        <v>0</v>
      </c>
      <c r="I2771" s="11">
        <f t="shared" si="44"/>
        <v>1</v>
      </c>
    </row>
    <row r="2772" spans="1:9" x14ac:dyDescent="0.2">
      <c r="A2772" s="15">
        <v>134.18</v>
      </c>
      <c r="C2772">
        <v>1</v>
      </c>
      <c r="D2772">
        <v>1</v>
      </c>
      <c r="F2772" s="19">
        <v>134.18</v>
      </c>
      <c r="G2772">
        <v>0</v>
      </c>
      <c r="H2772">
        <v>1</v>
      </c>
      <c r="I2772" s="11">
        <f t="shared" si="44"/>
        <v>0</v>
      </c>
    </row>
    <row r="2773" spans="1:9" x14ac:dyDescent="0.2">
      <c r="A2773" s="15">
        <v>134.25</v>
      </c>
      <c r="C2773">
        <v>1</v>
      </c>
      <c r="D2773">
        <v>1</v>
      </c>
      <c r="F2773" s="19">
        <v>134.25</v>
      </c>
      <c r="G2773">
        <v>0</v>
      </c>
      <c r="H2773">
        <v>1</v>
      </c>
      <c r="I2773" s="11">
        <f t="shared" si="44"/>
        <v>0</v>
      </c>
    </row>
    <row r="2774" spans="1:9" x14ac:dyDescent="0.2">
      <c r="A2774" s="15">
        <v>134.30000000000001</v>
      </c>
      <c r="B2774">
        <v>3</v>
      </c>
      <c r="C2774">
        <v>5</v>
      </c>
      <c r="D2774">
        <v>8</v>
      </c>
      <c r="F2774" s="19">
        <v>134.30000000000001</v>
      </c>
      <c r="G2774">
        <v>3</v>
      </c>
      <c r="H2774">
        <v>5</v>
      </c>
      <c r="I2774" s="11">
        <f t="shared" si="44"/>
        <v>0.375</v>
      </c>
    </row>
    <row r="2775" spans="1:9" x14ac:dyDescent="0.2">
      <c r="A2775" s="15">
        <v>134.31</v>
      </c>
      <c r="C2775">
        <v>1</v>
      </c>
      <c r="D2775">
        <v>1</v>
      </c>
      <c r="F2775" s="19">
        <v>134.31</v>
      </c>
      <c r="G2775">
        <v>0</v>
      </c>
      <c r="H2775">
        <v>1</v>
      </c>
      <c r="I2775" s="11">
        <f t="shared" si="44"/>
        <v>0</v>
      </c>
    </row>
    <row r="2776" spans="1:9" x14ac:dyDescent="0.2">
      <c r="A2776" s="15">
        <v>134.33000000000001</v>
      </c>
      <c r="B2776">
        <v>1</v>
      </c>
      <c r="C2776">
        <v>3</v>
      </c>
      <c r="D2776">
        <v>4</v>
      </c>
      <c r="F2776" s="19">
        <v>134.33000000000001</v>
      </c>
      <c r="G2776">
        <v>1</v>
      </c>
      <c r="H2776">
        <v>3</v>
      </c>
      <c r="I2776" s="11">
        <f t="shared" si="44"/>
        <v>0.25</v>
      </c>
    </row>
    <row r="2777" spans="1:9" x14ac:dyDescent="0.2">
      <c r="A2777" s="15">
        <v>134.37</v>
      </c>
      <c r="C2777">
        <v>2</v>
      </c>
      <c r="D2777">
        <v>2</v>
      </c>
      <c r="F2777" s="19">
        <v>134.37</v>
      </c>
      <c r="G2777">
        <v>0</v>
      </c>
      <c r="H2777">
        <v>2</v>
      </c>
      <c r="I2777" s="11">
        <f t="shared" si="44"/>
        <v>0</v>
      </c>
    </row>
    <row r="2778" spans="1:9" x14ac:dyDescent="0.2">
      <c r="A2778" s="15">
        <v>134.4</v>
      </c>
      <c r="B2778">
        <v>2</v>
      </c>
      <c r="C2778">
        <v>1</v>
      </c>
      <c r="D2778">
        <v>3</v>
      </c>
      <c r="F2778" s="19">
        <v>134.4</v>
      </c>
      <c r="G2778">
        <v>2</v>
      </c>
      <c r="H2778">
        <v>1</v>
      </c>
      <c r="I2778" s="11">
        <f t="shared" si="44"/>
        <v>0.66666666666666663</v>
      </c>
    </row>
    <row r="2779" spans="1:9" x14ac:dyDescent="0.2">
      <c r="A2779" s="15">
        <v>134.41999999999999</v>
      </c>
      <c r="C2779">
        <v>1</v>
      </c>
      <c r="D2779">
        <v>1</v>
      </c>
      <c r="F2779" s="19">
        <v>134.41999999999999</v>
      </c>
      <c r="G2779">
        <v>0</v>
      </c>
      <c r="H2779">
        <v>1</v>
      </c>
      <c r="I2779" s="11">
        <f t="shared" si="44"/>
        <v>0</v>
      </c>
    </row>
    <row r="2780" spans="1:9" x14ac:dyDescent="0.2">
      <c r="A2780" s="15">
        <v>134.44999999999999</v>
      </c>
      <c r="B2780">
        <v>1</v>
      </c>
      <c r="C2780">
        <v>1</v>
      </c>
      <c r="D2780">
        <v>2</v>
      </c>
      <c r="F2780" s="19">
        <v>134.44999999999999</v>
      </c>
      <c r="G2780">
        <v>1</v>
      </c>
      <c r="H2780">
        <v>1</v>
      </c>
      <c r="I2780" s="11">
        <f t="shared" si="44"/>
        <v>0.5</v>
      </c>
    </row>
    <row r="2781" spans="1:9" x14ac:dyDescent="0.2">
      <c r="A2781" s="15">
        <v>134.46</v>
      </c>
      <c r="B2781">
        <v>2</v>
      </c>
      <c r="D2781">
        <v>2</v>
      </c>
      <c r="F2781" s="19">
        <v>134.46</v>
      </c>
      <c r="G2781">
        <v>2</v>
      </c>
      <c r="H2781">
        <v>0</v>
      </c>
      <c r="I2781" s="11">
        <f t="shared" si="44"/>
        <v>1</v>
      </c>
    </row>
    <row r="2782" spans="1:9" x14ac:dyDescent="0.2">
      <c r="A2782" s="15">
        <v>134.47</v>
      </c>
      <c r="C2782">
        <v>1</v>
      </c>
      <c r="D2782">
        <v>1</v>
      </c>
      <c r="F2782" s="19">
        <v>134.47</v>
      </c>
      <c r="G2782">
        <v>0</v>
      </c>
      <c r="H2782">
        <v>1</v>
      </c>
      <c r="I2782" s="11">
        <f t="shared" si="44"/>
        <v>0</v>
      </c>
    </row>
    <row r="2783" spans="1:9" x14ac:dyDescent="0.2">
      <c r="A2783" s="15">
        <v>134.5</v>
      </c>
      <c r="C2783">
        <v>1</v>
      </c>
      <c r="D2783">
        <v>1</v>
      </c>
      <c r="F2783" s="19">
        <v>134.5</v>
      </c>
      <c r="G2783">
        <v>0</v>
      </c>
      <c r="H2783">
        <v>1</v>
      </c>
      <c r="I2783" s="11">
        <f t="shared" si="44"/>
        <v>0</v>
      </c>
    </row>
    <row r="2784" spans="1:9" x14ac:dyDescent="0.2">
      <c r="A2784" s="15">
        <v>134.52000000000001</v>
      </c>
      <c r="B2784">
        <v>1</v>
      </c>
      <c r="D2784">
        <v>1</v>
      </c>
      <c r="F2784" s="19">
        <v>134.52000000000001</v>
      </c>
      <c r="G2784">
        <v>1</v>
      </c>
      <c r="H2784">
        <v>0</v>
      </c>
      <c r="I2784" s="11">
        <f t="shared" si="44"/>
        <v>1</v>
      </c>
    </row>
    <row r="2785" spans="1:9" x14ac:dyDescent="0.2">
      <c r="A2785" s="15">
        <v>134.53</v>
      </c>
      <c r="B2785">
        <v>1</v>
      </c>
      <c r="D2785">
        <v>1</v>
      </c>
      <c r="F2785" s="19">
        <v>134.53</v>
      </c>
      <c r="G2785">
        <v>1</v>
      </c>
      <c r="H2785">
        <v>0</v>
      </c>
      <c r="I2785" s="11">
        <f t="shared" si="44"/>
        <v>1</v>
      </c>
    </row>
    <row r="2786" spans="1:9" x14ac:dyDescent="0.2">
      <c r="A2786" s="15">
        <v>134.55000000000001</v>
      </c>
      <c r="C2786">
        <v>1</v>
      </c>
      <c r="D2786">
        <v>1</v>
      </c>
      <c r="F2786" s="19">
        <v>134.55000000000001</v>
      </c>
      <c r="G2786">
        <v>0</v>
      </c>
      <c r="H2786">
        <v>1</v>
      </c>
      <c r="I2786" s="11">
        <f t="shared" si="44"/>
        <v>0</v>
      </c>
    </row>
    <row r="2787" spans="1:9" x14ac:dyDescent="0.2">
      <c r="A2787" s="15">
        <v>134.57</v>
      </c>
      <c r="C2787">
        <v>1</v>
      </c>
      <c r="D2787">
        <v>1</v>
      </c>
      <c r="F2787" s="19">
        <v>134.57</v>
      </c>
      <c r="G2787">
        <v>0</v>
      </c>
      <c r="H2787">
        <v>1</v>
      </c>
      <c r="I2787" s="11">
        <f t="shared" si="44"/>
        <v>0</v>
      </c>
    </row>
    <row r="2788" spans="1:9" x14ac:dyDescent="0.2">
      <c r="A2788" s="15">
        <v>134.58000000000001</v>
      </c>
      <c r="B2788">
        <v>1</v>
      </c>
      <c r="D2788">
        <v>1</v>
      </c>
      <c r="F2788" s="19">
        <v>134.58000000000001</v>
      </c>
      <c r="G2788">
        <v>1</v>
      </c>
      <c r="H2788">
        <v>0</v>
      </c>
      <c r="I2788" s="11">
        <f t="shared" si="44"/>
        <v>1</v>
      </c>
    </row>
    <row r="2789" spans="1:9" x14ac:dyDescent="0.2">
      <c r="A2789" s="15">
        <v>134.62</v>
      </c>
      <c r="C2789">
        <v>1</v>
      </c>
      <c r="D2789">
        <v>1</v>
      </c>
      <c r="F2789" s="19">
        <v>134.62</v>
      </c>
      <c r="G2789">
        <v>0</v>
      </c>
      <c r="H2789">
        <v>1</v>
      </c>
      <c r="I2789" s="11">
        <f t="shared" si="44"/>
        <v>0</v>
      </c>
    </row>
    <row r="2790" spans="1:9" x14ac:dyDescent="0.2">
      <c r="A2790" s="15">
        <v>134.69999999999999</v>
      </c>
      <c r="C2790">
        <v>2</v>
      </c>
      <c r="D2790">
        <v>2</v>
      </c>
      <c r="F2790" s="19">
        <v>134.69999999999999</v>
      </c>
      <c r="G2790">
        <v>0</v>
      </c>
      <c r="H2790">
        <v>2</v>
      </c>
      <c r="I2790" s="11">
        <f t="shared" si="44"/>
        <v>0</v>
      </c>
    </row>
    <row r="2791" spans="1:9" x14ac:dyDescent="0.2">
      <c r="A2791" s="15">
        <v>134.72999999999999</v>
      </c>
      <c r="B2791">
        <v>2</v>
      </c>
      <c r="D2791">
        <v>2</v>
      </c>
      <c r="F2791" s="19">
        <v>134.72999999999999</v>
      </c>
      <c r="G2791">
        <v>2</v>
      </c>
      <c r="H2791">
        <v>0</v>
      </c>
      <c r="I2791" s="11">
        <f t="shared" si="44"/>
        <v>1</v>
      </c>
    </row>
    <row r="2792" spans="1:9" x14ac:dyDescent="0.2">
      <c r="A2792" s="15">
        <v>134.75</v>
      </c>
      <c r="C2792">
        <v>6</v>
      </c>
      <c r="D2792">
        <v>6</v>
      </c>
      <c r="F2792" s="19">
        <v>134.75</v>
      </c>
      <c r="G2792">
        <v>0</v>
      </c>
      <c r="H2792">
        <v>6</v>
      </c>
      <c r="I2792" s="11">
        <f t="shared" si="44"/>
        <v>0</v>
      </c>
    </row>
    <row r="2793" spans="1:9" x14ac:dyDescent="0.2">
      <c r="A2793" s="15">
        <v>134.78</v>
      </c>
      <c r="C2793">
        <v>4</v>
      </c>
      <c r="D2793">
        <v>4</v>
      </c>
      <c r="F2793" s="19">
        <v>134.78</v>
      </c>
      <c r="G2793">
        <v>0</v>
      </c>
      <c r="H2793">
        <v>4</v>
      </c>
      <c r="I2793" s="11">
        <f t="shared" si="44"/>
        <v>0</v>
      </c>
    </row>
    <row r="2794" spans="1:9" x14ac:dyDescent="0.2">
      <c r="A2794" s="15">
        <v>134.80000000000001</v>
      </c>
      <c r="C2794">
        <v>1</v>
      </c>
      <c r="D2794">
        <v>1</v>
      </c>
      <c r="F2794" s="19">
        <v>134.80000000000001</v>
      </c>
      <c r="G2794">
        <v>0</v>
      </c>
      <c r="H2794">
        <v>1</v>
      </c>
      <c r="I2794" s="11">
        <f t="shared" si="44"/>
        <v>0</v>
      </c>
    </row>
    <row r="2795" spans="1:9" x14ac:dyDescent="0.2">
      <c r="A2795" s="15">
        <v>134.83000000000001</v>
      </c>
      <c r="C2795">
        <v>2</v>
      </c>
      <c r="D2795">
        <v>2</v>
      </c>
      <c r="F2795" s="19">
        <v>134.83000000000001</v>
      </c>
      <c r="G2795">
        <v>0</v>
      </c>
      <c r="H2795">
        <v>2</v>
      </c>
      <c r="I2795" s="11">
        <f t="shared" si="44"/>
        <v>0</v>
      </c>
    </row>
    <row r="2796" spans="1:9" x14ac:dyDescent="0.2">
      <c r="A2796" s="15">
        <v>134.85</v>
      </c>
      <c r="C2796">
        <v>1</v>
      </c>
      <c r="D2796">
        <v>1</v>
      </c>
      <c r="F2796" s="19">
        <v>134.85</v>
      </c>
      <c r="G2796">
        <v>0</v>
      </c>
      <c r="H2796">
        <v>1</v>
      </c>
      <c r="I2796" s="11">
        <f t="shared" si="44"/>
        <v>0</v>
      </c>
    </row>
    <row r="2797" spans="1:9" x14ac:dyDescent="0.2">
      <c r="A2797" s="15">
        <v>134.93</v>
      </c>
      <c r="C2797">
        <v>1</v>
      </c>
      <c r="D2797">
        <v>1</v>
      </c>
      <c r="F2797" s="19">
        <v>134.93</v>
      </c>
      <c r="G2797">
        <v>0</v>
      </c>
      <c r="H2797">
        <v>1</v>
      </c>
      <c r="I2797" s="11">
        <f t="shared" si="44"/>
        <v>0</v>
      </c>
    </row>
    <row r="2798" spans="1:9" x14ac:dyDescent="0.2">
      <c r="A2798" s="15">
        <v>134.97999999999999</v>
      </c>
      <c r="B2798">
        <v>1</v>
      </c>
      <c r="D2798">
        <v>1</v>
      </c>
      <c r="F2798" s="19">
        <v>134.97999999999999</v>
      </c>
      <c r="G2798">
        <v>1</v>
      </c>
      <c r="H2798">
        <v>0</v>
      </c>
      <c r="I2798" s="11">
        <f t="shared" si="44"/>
        <v>1</v>
      </c>
    </row>
    <row r="2799" spans="1:9" x14ac:dyDescent="0.2">
      <c r="A2799" s="15">
        <v>135</v>
      </c>
      <c r="B2799">
        <v>39</v>
      </c>
      <c r="C2799">
        <v>62</v>
      </c>
      <c r="D2799">
        <v>101</v>
      </c>
      <c r="F2799" s="19">
        <v>135</v>
      </c>
      <c r="G2799">
        <v>39</v>
      </c>
      <c r="H2799">
        <v>62</v>
      </c>
      <c r="I2799" s="11">
        <f t="shared" si="44"/>
        <v>0.38613861386138615</v>
      </c>
    </row>
    <row r="2800" spans="1:9" x14ac:dyDescent="0.2">
      <c r="A2800" s="15">
        <v>135.01</v>
      </c>
      <c r="B2800">
        <v>1</v>
      </c>
      <c r="D2800">
        <v>1</v>
      </c>
      <c r="F2800" s="19">
        <v>135.01</v>
      </c>
      <c r="G2800">
        <v>1</v>
      </c>
      <c r="H2800">
        <v>0</v>
      </c>
      <c r="I2800" s="11">
        <f t="shared" si="44"/>
        <v>1</v>
      </c>
    </row>
    <row r="2801" spans="1:9" x14ac:dyDescent="0.2">
      <c r="A2801" s="15">
        <v>135.15</v>
      </c>
      <c r="B2801">
        <v>6</v>
      </c>
      <c r="C2801">
        <v>9</v>
      </c>
      <c r="D2801">
        <v>15</v>
      </c>
      <c r="F2801" s="19">
        <v>135.15</v>
      </c>
      <c r="G2801">
        <v>6</v>
      </c>
      <c r="H2801">
        <v>9</v>
      </c>
      <c r="I2801" s="11">
        <f t="shared" si="44"/>
        <v>0.4</v>
      </c>
    </row>
    <row r="2802" spans="1:9" x14ac:dyDescent="0.2">
      <c r="A2802" s="15">
        <v>135.19999999999999</v>
      </c>
      <c r="C2802">
        <v>1</v>
      </c>
      <c r="D2802">
        <v>1</v>
      </c>
      <c r="F2802" s="19">
        <v>135.19999999999999</v>
      </c>
      <c r="G2802">
        <v>0</v>
      </c>
      <c r="H2802">
        <v>1</v>
      </c>
      <c r="I2802" s="11">
        <f t="shared" si="44"/>
        <v>0</v>
      </c>
    </row>
    <row r="2803" spans="1:9" x14ac:dyDescent="0.2">
      <c r="A2803" s="15">
        <v>135.22</v>
      </c>
      <c r="B2803">
        <v>1</v>
      </c>
      <c r="D2803">
        <v>1</v>
      </c>
      <c r="F2803" s="19">
        <v>135.22</v>
      </c>
      <c r="G2803">
        <v>1</v>
      </c>
      <c r="H2803">
        <v>0</v>
      </c>
      <c r="I2803" s="11">
        <f t="shared" si="44"/>
        <v>1</v>
      </c>
    </row>
    <row r="2804" spans="1:9" x14ac:dyDescent="0.2">
      <c r="A2804" s="15">
        <v>135.27000000000001</v>
      </c>
      <c r="C2804">
        <v>2</v>
      </c>
      <c r="D2804">
        <v>2</v>
      </c>
      <c r="F2804" s="19">
        <v>135.27000000000001</v>
      </c>
      <c r="G2804">
        <v>0</v>
      </c>
      <c r="H2804">
        <v>2</v>
      </c>
      <c r="I2804" s="11">
        <f t="shared" si="44"/>
        <v>0</v>
      </c>
    </row>
    <row r="2805" spans="1:9" x14ac:dyDescent="0.2">
      <c r="A2805" s="15">
        <v>135.30000000000001</v>
      </c>
      <c r="B2805">
        <v>1</v>
      </c>
      <c r="D2805">
        <v>1</v>
      </c>
      <c r="F2805" s="19">
        <v>135.30000000000001</v>
      </c>
      <c r="G2805">
        <v>1</v>
      </c>
      <c r="H2805">
        <v>0</v>
      </c>
      <c r="I2805" s="11">
        <f t="shared" si="44"/>
        <v>1</v>
      </c>
    </row>
    <row r="2806" spans="1:9" x14ac:dyDescent="0.2">
      <c r="A2806" s="15">
        <v>135.31</v>
      </c>
      <c r="B2806">
        <v>1</v>
      </c>
      <c r="D2806">
        <v>1</v>
      </c>
      <c r="F2806" s="19">
        <v>135.31</v>
      </c>
      <c r="G2806">
        <v>1</v>
      </c>
      <c r="H2806">
        <v>0</v>
      </c>
      <c r="I2806" s="11">
        <f t="shared" si="44"/>
        <v>1</v>
      </c>
    </row>
    <row r="2807" spans="1:9" x14ac:dyDescent="0.2">
      <c r="A2807" s="15">
        <v>135.33000000000001</v>
      </c>
      <c r="C2807">
        <v>1</v>
      </c>
      <c r="D2807">
        <v>1</v>
      </c>
      <c r="F2807" s="19">
        <v>135.33000000000001</v>
      </c>
      <c r="G2807">
        <v>0</v>
      </c>
      <c r="H2807">
        <v>1</v>
      </c>
      <c r="I2807" s="11">
        <f t="shared" si="44"/>
        <v>0</v>
      </c>
    </row>
    <row r="2808" spans="1:9" x14ac:dyDescent="0.2">
      <c r="A2808" s="15">
        <v>135.4</v>
      </c>
      <c r="B2808">
        <v>1</v>
      </c>
      <c r="C2808">
        <v>2</v>
      </c>
      <c r="D2808">
        <v>3</v>
      </c>
      <c r="F2808" s="19">
        <v>135.4</v>
      </c>
      <c r="G2808">
        <v>1</v>
      </c>
      <c r="H2808">
        <v>2</v>
      </c>
      <c r="I2808" s="11">
        <f t="shared" si="44"/>
        <v>0.33333333333333331</v>
      </c>
    </row>
    <row r="2809" spans="1:9" x14ac:dyDescent="0.2">
      <c r="A2809" s="15">
        <v>135.44999999999999</v>
      </c>
      <c r="B2809">
        <v>1</v>
      </c>
      <c r="C2809">
        <v>4</v>
      </c>
      <c r="D2809">
        <v>5</v>
      </c>
      <c r="F2809" s="19">
        <v>135.44999999999999</v>
      </c>
      <c r="G2809">
        <v>1</v>
      </c>
      <c r="H2809">
        <v>4</v>
      </c>
      <c r="I2809" s="11">
        <f t="shared" si="44"/>
        <v>0.2</v>
      </c>
    </row>
    <row r="2810" spans="1:9" x14ac:dyDescent="0.2">
      <c r="A2810" s="15">
        <v>135.5</v>
      </c>
      <c r="C2810">
        <v>4</v>
      </c>
      <c r="D2810">
        <v>4</v>
      </c>
      <c r="F2810" s="19">
        <v>135.5</v>
      </c>
      <c r="G2810">
        <v>0</v>
      </c>
      <c r="H2810">
        <v>4</v>
      </c>
      <c r="I2810" s="11">
        <f t="shared" si="44"/>
        <v>0</v>
      </c>
    </row>
    <row r="2811" spans="1:9" x14ac:dyDescent="0.2">
      <c r="A2811" s="15">
        <v>135.58000000000001</v>
      </c>
      <c r="C2811">
        <v>1</v>
      </c>
      <c r="D2811">
        <v>1</v>
      </c>
      <c r="F2811" s="19">
        <v>135.58000000000001</v>
      </c>
      <c r="G2811">
        <v>0</v>
      </c>
      <c r="H2811">
        <v>1</v>
      </c>
      <c r="I2811" s="11">
        <f t="shared" si="44"/>
        <v>0</v>
      </c>
    </row>
    <row r="2812" spans="1:9" x14ac:dyDescent="0.2">
      <c r="A2812" s="15">
        <v>135.63999999999999</v>
      </c>
      <c r="C2812">
        <v>1</v>
      </c>
      <c r="D2812">
        <v>1</v>
      </c>
      <c r="F2812" s="19">
        <v>135.63999999999999</v>
      </c>
      <c r="G2812">
        <v>0</v>
      </c>
      <c r="H2812">
        <v>1</v>
      </c>
      <c r="I2812" s="11">
        <f t="shared" si="44"/>
        <v>0</v>
      </c>
    </row>
    <row r="2813" spans="1:9" x14ac:dyDescent="0.2">
      <c r="A2813" s="15">
        <v>135.66999999999999</v>
      </c>
      <c r="C2813">
        <v>3</v>
      </c>
      <c r="D2813">
        <v>3</v>
      </c>
      <c r="F2813" s="19">
        <v>135.66999999999999</v>
      </c>
      <c r="G2813">
        <v>0</v>
      </c>
      <c r="H2813">
        <v>3</v>
      </c>
      <c r="I2813" s="11">
        <f t="shared" si="44"/>
        <v>0</v>
      </c>
    </row>
    <row r="2814" spans="1:9" x14ac:dyDescent="0.2">
      <c r="A2814" s="15">
        <v>135.72</v>
      </c>
      <c r="C2814">
        <v>1</v>
      </c>
      <c r="D2814">
        <v>1</v>
      </c>
      <c r="F2814" s="19">
        <v>135.72</v>
      </c>
      <c r="G2814">
        <v>0</v>
      </c>
      <c r="H2814">
        <v>1</v>
      </c>
      <c r="I2814" s="11">
        <f t="shared" si="44"/>
        <v>0</v>
      </c>
    </row>
    <row r="2815" spans="1:9" x14ac:dyDescent="0.2">
      <c r="A2815" s="15">
        <v>135.75</v>
      </c>
      <c r="C2815">
        <v>1</v>
      </c>
      <c r="D2815">
        <v>1</v>
      </c>
      <c r="F2815" s="19">
        <v>135.75</v>
      </c>
      <c r="G2815">
        <v>0</v>
      </c>
      <c r="H2815">
        <v>1</v>
      </c>
      <c r="I2815" s="11">
        <f t="shared" si="44"/>
        <v>0</v>
      </c>
    </row>
    <row r="2816" spans="1:9" x14ac:dyDescent="0.2">
      <c r="A2816" s="15">
        <v>135.76</v>
      </c>
      <c r="B2816">
        <v>1</v>
      </c>
      <c r="D2816">
        <v>1</v>
      </c>
      <c r="F2816" s="19">
        <v>135.76</v>
      </c>
      <c r="G2816">
        <v>1</v>
      </c>
      <c r="H2816">
        <v>0</v>
      </c>
      <c r="I2816" s="11">
        <f t="shared" si="44"/>
        <v>1</v>
      </c>
    </row>
    <row r="2817" spans="1:9" x14ac:dyDescent="0.2">
      <c r="A2817" s="15">
        <v>135.80000000000001</v>
      </c>
      <c r="C2817">
        <v>2</v>
      </c>
      <c r="D2817">
        <v>2</v>
      </c>
      <c r="F2817" s="19">
        <v>135.80000000000001</v>
      </c>
      <c r="G2817">
        <v>0</v>
      </c>
      <c r="H2817">
        <v>2</v>
      </c>
      <c r="I2817" s="11">
        <f t="shared" si="44"/>
        <v>0</v>
      </c>
    </row>
    <row r="2818" spans="1:9" x14ac:dyDescent="0.2">
      <c r="A2818" s="15">
        <v>135.87</v>
      </c>
      <c r="B2818">
        <v>1</v>
      </c>
      <c r="D2818">
        <v>1</v>
      </c>
      <c r="F2818" s="19">
        <v>135.87</v>
      </c>
      <c r="G2818">
        <v>1</v>
      </c>
      <c r="H2818">
        <v>0</v>
      </c>
      <c r="I2818" s="11">
        <f t="shared" si="44"/>
        <v>1</v>
      </c>
    </row>
    <row r="2819" spans="1:9" x14ac:dyDescent="0.2">
      <c r="A2819" s="15">
        <v>135.9</v>
      </c>
      <c r="B2819">
        <v>55</v>
      </c>
      <c r="C2819">
        <v>86</v>
      </c>
      <c r="D2819">
        <v>141</v>
      </c>
      <c r="F2819" s="19">
        <v>135.9</v>
      </c>
      <c r="G2819">
        <v>55</v>
      </c>
      <c r="H2819">
        <v>86</v>
      </c>
      <c r="I2819" s="11">
        <f t="shared" si="44"/>
        <v>0.39007092198581561</v>
      </c>
    </row>
    <row r="2820" spans="1:9" x14ac:dyDescent="0.2">
      <c r="A2820" s="15">
        <v>135.99</v>
      </c>
      <c r="C2820">
        <v>1</v>
      </c>
      <c r="D2820">
        <v>1</v>
      </c>
      <c r="F2820" s="19">
        <v>135.99</v>
      </c>
      <c r="G2820">
        <v>0</v>
      </c>
      <c r="H2820">
        <v>1</v>
      </c>
      <c r="I2820" s="11">
        <f t="shared" ref="I2820:I2883" si="45">G2820/(G2820+H2820)</f>
        <v>0</v>
      </c>
    </row>
    <row r="2821" spans="1:9" x14ac:dyDescent="0.2">
      <c r="A2821" s="15">
        <v>136</v>
      </c>
      <c r="B2821">
        <v>14</v>
      </c>
      <c r="C2821">
        <v>79</v>
      </c>
      <c r="D2821">
        <v>93</v>
      </c>
      <c r="F2821" s="19">
        <v>136</v>
      </c>
      <c r="G2821">
        <v>14</v>
      </c>
      <c r="H2821">
        <v>79</v>
      </c>
      <c r="I2821" s="11">
        <f t="shared" si="45"/>
        <v>0.15053763440860216</v>
      </c>
    </row>
    <row r="2822" spans="1:9" x14ac:dyDescent="0.2">
      <c r="A2822" s="15">
        <v>136.06</v>
      </c>
      <c r="B2822">
        <v>1</v>
      </c>
      <c r="D2822">
        <v>1</v>
      </c>
      <c r="F2822" s="19">
        <v>136.06</v>
      </c>
      <c r="G2822">
        <v>1</v>
      </c>
      <c r="H2822">
        <v>0</v>
      </c>
      <c r="I2822" s="11">
        <f t="shared" si="45"/>
        <v>1</v>
      </c>
    </row>
    <row r="2823" spans="1:9" x14ac:dyDescent="0.2">
      <c r="A2823" s="15">
        <v>136.08000000000001</v>
      </c>
      <c r="C2823">
        <v>1</v>
      </c>
      <c r="D2823">
        <v>1</v>
      </c>
      <c r="F2823" s="19">
        <v>136.08000000000001</v>
      </c>
      <c r="G2823">
        <v>0</v>
      </c>
      <c r="H2823">
        <v>1</v>
      </c>
      <c r="I2823" s="11">
        <f t="shared" si="45"/>
        <v>0</v>
      </c>
    </row>
    <row r="2824" spans="1:9" x14ac:dyDescent="0.2">
      <c r="A2824" s="15">
        <v>136.1</v>
      </c>
      <c r="B2824">
        <v>1</v>
      </c>
      <c r="C2824">
        <v>1</v>
      </c>
      <c r="D2824">
        <v>2</v>
      </c>
      <c r="F2824" s="19">
        <v>136.1</v>
      </c>
      <c r="G2824">
        <v>1</v>
      </c>
      <c r="H2824">
        <v>1</v>
      </c>
      <c r="I2824" s="11">
        <f t="shared" si="45"/>
        <v>0.5</v>
      </c>
    </row>
    <row r="2825" spans="1:9" x14ac:dyDescent="0.2">
      <c r="A2825" s="15">
        <v>136.12</v>
      </c>
      <c r="B2825">
        <v>1</v>
      </c>
      <c r="D2825">
        <v>1</v>
      </c>
      <c r="F2825" s="19">
        <v>136.12</v>
      </c>
      <c r="G2825">
        <v>1</v>
      </c>
      <c r="H2825">
        <v>0</v>
      </c>
      <c r="I2825" s="11">
        <f t="shared" si="45"/>
        <v>1</v>
      </c>
    </row>
    <row r="2826" spans="1:9" x14ac:dyDescent="0.2">
      <c r="A2826" s="15">
        <v>136.13999999999999</v>
      </c>
      <c r="B2826">
        <v>1</v>
      </c>
      <c r="D2826">
        <v>1</v>
      </c>
      <c r="F2826" s="19">
        <v>136.13999999999999</v>
      </c>
      <c r="G2826">
        <v>1</v>
      </c>
      <c r="H2826">
        <v>0</v>
      </c>
      <c r="I2826" s="11">
        <f t="shared" si="45"/>
        <v>1</v>
      </c>
    </row>
    <row r="2827" spans="1:9" x14ac:dyDescent="0.2">
      <c r="A2827" s="15">
        <v>136.18</v>
      </c>
      <c r="C2827">
        <v>1</v>
      </c>
      <c r="D2827">
        <v>1</v>
      </c>
      <c r="F2827" s="19">
        <v>136.18</v>
      </c>
      <c r="G2827">
        <v>0</v>
      </c>
      <c r="H2827">
        <v>1</v>
      </c>
      <c r="I2827" s="11">
        <f t="shared" si="45"/>
        <v>0</v>
      </c>
    </row>
    <row r="2828" spans="1:9" x14ac:dyDescent="0.2">
      <c r="A2828" s="15">
        <v>136.19</v>
      </c>
      <c r="B2828">
        <v>1</v>
      </c>
      <c r="D2828">
        <v>1</v>
      </c>
      <c r="F2828" s="19">
        <v>136.19</v>
      </c>
      <c r="G2828">
        <v>1</v>
      </c>
      <c r="H2828">
        <v>0</v>
      </c>
      <c r="I2828" s="11">
        <f t="shared" si="45"/>
        <v>1</v>
      </c>
    </row>
    <row r="2829" spans="1:9" x14ac:dyDescent="0.2">
      <c r="A2829" s="15">
        <v>136.19999999999999</v>
      </c>
      <c r="C2829">
        <v>1</v>
      </c>
      <c r="D2829">
        <v>1</v>
      </c>
      <c r="F2829" s="19">
        <v>136.19999999999999</v>
      </c>
      <c r="G2829">
        <v>0</v>
      </c>
      <c r="H2829">
        <v>1</v>
      </c>
      <c r="I2829" s="11">
        <f t="shared" si="45"/>
        <v>0</v>
      </c>
    </row>
    <row r="2830" spans="1:9" x14ac:dyDescent="0.2">
      <c r="A2830" s="15">
        <v>136.30000000000001</v>
      </c>
      <c r="C2830">
        <v>1</v>
      </c>
      <c r="D2830">
        <v>1</v>
      </c>
      <c r="F2830" s="19">
        <v>136.30000000000001</v>
      </c>
      <c r="G2830">
        <v>0</v>
      </c>
      <c r="H2830">
        <v>1</v>
      </c>
      <c r="I2830" s="11">
        <f t="shared" si="45"/>
        <v>0</v>
      </c>
    </row>
    <row r="2831" spans="1:9" x14ac:dyDescent="0.2">
      <c r="A2831" s="15">
        <v>136.32</v>
      </c>
      <c r="C2831">
        <v>1</v>
      </c>
      <c r="D2831">
        <v>1</v>
      </c>
      <c r="F2831" s="19">
        <v>136.32</v>
      </c>
      <c r="G2831">
        <v>0</v>
      </c>
      <c r="H2831">
        <v>1</v>
      </c>
      <c r="I2831" s="11">
        <f t="shared" si="45"/>
        <v>0</v>
      </c>
    </row>
    <row r="2832" spans="1:9" x14ac:dyDescent="0.2">
      <c r="A2832" s="15">
        <v>136.34</v>
      </c>
      <c r="C2832">
        <v>1</v>
      </c>
      <c r="D2832">
        <v>1</v>
      </c>
      <c r="F2832" s="19">
        <v>136.34</v>
      </c>
      <c r="G2832">
        <v>0</v>
      </c>
      <c r="H2832">
        <v>1</v>
      </c>
      <c r="I2832" s="11">
        <f t="shared" si="45"/>
        <v>0</v>
      </c>
    </row>
    <row r="2833" spans="1:9" x14ac:dyDescent="0.2">
      <c r="A2833" s="15">
        <v>136.35</v>
      </c>
      <c r="B2833">
        <v>1</v>
      </c>
      <c r="C2833">
        <v>1</v>
      </c>
      <c r="D2833">
        <v>2</v>
      </c>
      <c r="F2833" s="19">
        <v>136.35</v>
      </c>
      <c r="G2833">
        <v>1</v>
      </c>
      <c r="H2833">
        <v>1</v>
      </c>
      <c r="I2833" s="11">
        <f t="shared" si="45"/>
        <v>0.5</v>
      </c>
    </row>
    <row r="2834" spans="1:9" x14ac:dyDescent="0.2">
      <c r="A2834" s="15">
        <v>136.43</v>
      </c>
      <c r="B2834">
        <v>1</v>
      </c>
      <c r="C2834">
        <v>1</v>
      </c>
      <c r="D2834">
        <v>2</v>
      </c>
      <c r="F2834" s="19">
        <v>136.43</v>
      </c>
      <c r="G2834">
        <v>1</v>
      </c>
      <c r="H2834">
        <v>1</v>
      </c>
      <c r="I2834" s="11">
        <f t="shared" si="45"/>
        <v>0.5</v>
      </c>
    </row>
    <row r="2835" spans="1:9" x14ac:dyDescent="0.2">
      <c r="A2835" s="15">
        <v>136.44</v>
      </c>
      <c r="C2835">
        <v>1</v>
      </c>
      <c r="D2835">
        <v>1</v>
      </c>
      <c r="F2835" s="19">
        <v>136.44</v>
      </c>
      <c r="G2835">
        <v>0</v>
      </c>
      <c r="H2835">
        <v>1</v>
      </c>
      <c r="I2835" s="11">
        <f t="shared" si="45"/>
        <v>0</v>
      </c>
    </row>
    <row r="2836" spans="1:9" x14ac:dyDescent="0.2">
      <c r="A2836" s="15">
        <v>136.5</v>
      </c>
      <c r="B2836">
        <v>1</v>
      </c>
      <c r="C2836">
        <v>1</v>
      </c>
      <c r="D2836">
        <v>2</v>
      </c>
      <c r="F2836" s="19">
        <v>136.5</v>
      </c>
      <c r="G2836">
        <v>1</v>
      </c>
      <c r="H2836">
        <v>1</v>
      </c>
      <c r="I2836" s="11">
        <f t="shared" si="45"/>
        <v>0.5</v>
      </c>
    </row>
    <row r="2837" spans="1:9" x14ac:dyDescent="0.2">
      <c r="A2837" s="15">
        <v>136.52000000000001</v>
      </c>
      <c r="C2837">
        <v>1</v>
      </c>
      <c r="D2837">
        <v>1</v>
      </c>
      <c r="F2837" s="19">
        <v>136.52000000000001</v>
      </c>
      <c r="G2837">
        <v>0</v>
      </c>
      <c r="H2837">
        <v>1</v>
      </c>
      <c r="I2837" s="11">
        <f t="shared" si="45"/>
        <v>0</v>
      </c>
    </row>
    <row r="2838" spans="1:9" x14ac:dyDescent="0.2">
      <c r="A2838" s="15">
        <v>136.62</v>
      </c>
      <c r="C2838">
        <v>1</v>
      </c>
      <c r="D2838">
        <v>1</v>
      </c>
      <c r="F2838" s="19">
        <v>136.62</v>
      </c>
      <c r="G2838">
        <v>0</v>
      </c>
      <c r="H2838">
        <v>1</v>
      </c>
      <c r="I2838" s="11">
        <f t="shared" si="45"/>
        <v>0</v>
      </c>
    </row>
    <row r="2839" spans="1:9" x14ac:dyDescent="0.2">
      <c r="A2839" s="15">
        <v>136.66999999999999</v>
      </c>
      <c r="C2839">
        <v>6</v>
      </c>
      <c r="D2839">
        <v>6</v>
      </c>
      <c r="F2839" s="19">
        <v>136.66999999999999</v>
      </c>
      <c r="G2839">
        <v>0</v>
      </c>
      <c r="H2839">
        <v>6</v>
      </c>
      <c r="I2839" s="11">
        <f t="shared" si="45"/>
        <v>0</v>
      </c>
    </row>
    <row r="2840" spans="1:9" x14ac:dyDescent="0.2">
      <c r="A2840" s="15">
        <v>136.68</v>
      </c>
      <c r="B2840">
        <v>1</v>
      </c>
      <c r="D2840">
        <v>1</v>
      </c>
      <c r="F2840" s="19">
        <v>136.68</v>
      </c>
      <c r="G2840">
        <v>1</v>
      </c>
      <c r="H2840">
        <v>0</v>
      </c>
      <c r="I2840" s="11">
        <f t="shared" si="45"/>
        <v>1</v>
      </c>
    </row>
    <row r="2841" spans="1:9" x14ac:dyDescent="0.2">
      <c r="A2841" s="15">
        <v>136.72</v>
      </c>
      <c r="C2841">
        <v>1</v>
      </c>
      <c r="D2841">
        <v>1</v>
      </c>
      <c r="F2841" s="19">
        <v>136.72</v>
      </c>
      <c r="G2841">
        <v>0</v>
      </c>
      <c r="H2841">
        <v>1</v>
      </c>
      <c r="I2841" s="11">
        <f t="shared" si="45"/>
        <v>0</v>
      </c>
    </row>
    <row r="2842" spans="1:9" x14ac:dyDescent="0.2">
      <c r="A2842" s="15">
        <v>136.75</v>
      </c>
      <c r="C2842">
        <v>1</v>
      </c>
      <c r="D2842">
        <v>1</v>
      </c>
      <c r="F2842" s="19">
        <v>136.75</v>
      </c>
      <c r="G2842">
        <v>0</v>
      </c>
      <c r="H2842">
        <v>1</v>
      </c>
      <c r="I2842" s="11">
        <f t="shared" si="45"/>
        <v>0</v>
      </c>
    </row>
    <row r="2843" spans="1:9" x14ac:dyDescent="0.2">
      <c r="A2843" s="15">
        <v>136.80000000000001</v>
      </c>
      <c r="B2843">
        <v>6</v>
      </c>
      <c r="C2843">
        <v>3</v>
      </c>
      <c r="D2843">
        <v>9</v>
      </c>
      <c r="F2843" s="19">
        <v>136.80000000000001</v>
      </c>
      <c r="G2843">
        <v>6</v>
      </c>
      <c r="H2843">
        <v>3</v>
      </c>
      <c r="I2843" s="11">
        <f t="shared" si="45"/>
        <v>0.66666666666666663</v>
      </c>
    </row>
    <row r="2844" spans="1:9" x14ac:dyDescent="0.2">
      <c r="A2844" s="15">
        <v>136.85</v>
      </c>
      <c r="C2844">
        <v>3</v>
      </c>
      <c r="D2844">
        <v>3</v>
      </c>
      <c r="F2844" s="19">
        <v>136.85</v>
      </c>
      <c r="G2844">
        <v>0</v>
      </c>
      <c r="H2844">
        <v>3</v>
      </c>
      <c r="I2844" s="11">
        <f t="shared" si="45"/>
        <v>0</v>
      </c>
    </row>
    <row r="2845" spans="1:9" x14ac:dyDescent="0.2">
      <c r="A2845" s="15">
        <v>136.88999999999999</v>
      </c>
      <c r="B2845">
        <v>1</v>
      </c>
      <c r="D2845">
        <v>1</v>
      </c>
      <c r="F2845" s="19">
        <v>136.88999999999999</v>
      </c>
      <c r="G2845">
        <v>1</v>
      </c>
      <c r="H2845">
        <v>0</v>
      </c>
      <c r="I2845" s="11">
        <f t="shared" si="45"/>
        <v>1</v>
      </c>
    </row>
    <row r="2846" spans="1:9" x14ac:dyDescent="0.2">
      <c r="A2846" s="15">
        <v>137</v>
      </c>
      <c r="B2846">
        <v>26</v>
      </c>
      <c r="C2846">
        <v>19</v>
      </c>
      <c r="D2846">
        <v>45</v>
      </c>
      <c r="F2846" s="19">
        <v>137</v>
      </c>
      <c r="G2846">
        <v>26</v>
      </c>
      <c r="H2846">
        <v>19</v>
      </c>
      <c r="I2846" s="11">
        <f t="shared" si="45"/>
        <v>0.57777777777777772</v>
      </c>
    </row>
    <row r="2847" spans="1:9" x14ac:dyDescent="0.2">
      <c r="A2847" s="15">
        <v>137.1</v>
      </c>
      <c r="C2847">
        <v>3</v>
      </c>
      <c r="D2847">
        <v>3</v>
      </c>
      <c r="F2847" s="19">
        <v>137.1</v>
      </c>
      <c r="G2847">
        <v>0</v>
      </c>
      <c r="H2847">
        <v>3</v>
      </c>
      <c r="I2847" s="11">
        <f t="shared" si="45"/>
        <v>0</v>
      </c>
    </row>
    <row r="2848" spans="1:9" x14ac:dyDescent="0.2">
      <c r="A2848" s="15">
        <v>137.13</v>
      </c>
      <c r="B2848">
        <v>1</v>
      </c>
      <c r="D2848">
        <v>1</v>
      </c>
      <c r="F2848" s="19">
        <v>137.13</v>
      </c>
      <c r="G2848">
        <v>1</v>
      </c>
      <c r="H2848">
        <v>0</v>
      </c>
      <c r="I2848" s="11">
        <f t="shared" si="45"/>
        <v>1</v>
      </c>
    </row>
    <row r="2849" spans="1:9" x14ac:dyDescent="0.2">
      <c r="A2849" s="15">
        <v>137.13999999999999</v>
      </c>
      <c r="C2849">
        <v>1</v>
      </c>
      <c r="D2849">
        <v>1</v>
      </c>
      <c r="F2849" s="19">
        <v>137.13999999999999</v>
      </c>
      <c r="G2849">
        <v>0</v>
      </c>
      <c r="H2849">
        <v>1</v>
      </c>
      <c r="I2849" s="11">
        <f t="shared" si="45"/>
        <v>0</v>
      </c>
    </row>
    <row r="2850" spans="1:9" x14ac:dyDescent="0.2">
      <c r="A2850" s="15">
        <v>137.16</v>
      </c>
      <c r="C2850">
        <v>1</v>
      </c>
      <c r="D2850">
        <v>1</v>
      </c>
      <c r="F2850" s="19">
        <v>137.16</v>
      </c>
      <c r="G2850">
        <v>0</v>
      </c>
      <c r="H2850">
        <v>1</v>
      </c>
      <c r="I2850" s="11">
        <f t="shared" si="45"/>
        <v>0</v>
      </c>
    </row>
    <row r="2851" spans="1:9" x14ac:dyDescent="0.2">
      <c r="A2851" s="15">
        <v>137.19</v>
      </c>
      <c r="B2851">
        <v>1</v>
      </c>
      <c r="D2851">
        <v>1</v>
      </c>
      <c r="F2851" s="19">
        <v>137.19</v>
      </c>
      <c r="G2851">
        <v>1</v>
      </c>
      <c r="H2851">
        <v>0</v>
      </c>
      <c r="I2851" s="11">
        <f t="shared" si="45"/>
        <v>1</v>
      </c>
    </row>
    <row r="2852" spans="1:9" x14ac:dyDescent="0.2">
      <c r="A2852" s="15">
        <v>137.19999999999999</v>
      </c>
      <c r="C2852">
        <v>1</v>
      </c>
      <c r="D2852">
        <v>1</v>
      </c>
      <c r="F2852" s="19">
        <v>137.19999999999999</v>
      </c>
      <c r="G2852">
        <v>0</v>
      </c>
      <c r="H2852">
        <v>1</v>
      </c>
      <c r="I2852" s="11">
        <f t="shared" si="45"/>
        <v>0</v>
      </c>
    </row>
    <row r="2853" spans="1:9" x14ac:dyDescent="0.2">
      <c r="A2853" s="15">
        <v>137.21</v>
      </c>
      <c r="C2853">
        <v>1</v>
      </c>
      <c r="D2853">
        <v>1</v>
      </c>
      <c r="F2853" s="19">
        <v>137.21</v>
      </c>
      <c r="G2853">
        <v>0</v>
      </c>
      <c r="H2853">
        <v>1</v>
      </c>
      <c r="I2853" s="11">
        <f t="shared" si="45"/>
        <v>0</v>
      </c>
    </row>
    <row r="2854" spans="1:9" x14ac:dyDescent="0.2">
      <c r="A2854" s="15">
        <v>137.25</v>
      </c>
      <c r="B2854">
        <v>1</v>
      </c>
      <c r="D2854">
        <v>1</v>
      </c>
      <c r="F2854" s="19">
        <v>137.25</v>
      </c>
      <c r="G2854">
        <v>1</v>
      </c>
      <c r="H2854">
        <v>0</v>
      </c>
      <c r="I2854" s="11">
        <f t="shared" si="45"/>
        <v>1</v>
      </c>
    </row>
    <row r="2855" spans="1:9" x14ac:dyDescent="0.2">
      <c r="A2855" s="15">
        <v>137.28</v>
      </c>
      <c r="B2855">
        <v>1</v>
      </c>
      <c r="D2855">
        <v>1</v>
      </c>
      <c r="F2855" s="19">
        <v>137.28</v>
      </c>
      <c r="G2855">
        <v>1</v>
      </c>
      <c r="H2855">
        <v>0</v>
      </c>
      <c r="I2855" s="11">
        <f t="shared" si="45"/>
        <v>1</v>
      </c>
    </row>
    <row r="2856" spans="1:9" x14ac:dyDescent="0.2">
      <c r="A2856" s="15">
        <v>137.29</v>
      </c>
      <c r="C2856">
        <v>1</v>
      </c>
      <c r="D2856">
        <v>1</v>
      </c>
      <c r="F2856" s="19">
        <v>137.29</v>
      </c>
      <c r="G2856">
        <v>0</v>
      </c>
      <c r="H2856">
        <v>1</v>
      </c>
      <c r="I2856" s="11">
        <f t="shared" si="45"/>
        <v>0</v>
      </c>
    </row>
    <row r="2857" spans="1:9" x14ac:dyDescent="0.2">
      <c r="A2857" s="15">
        <v>137.33000000000001</v>
      </c>
      <c r="C2857">
        <v>4</v>
      </c>
      <c r="D2857">
        <v>4</v>
      </c>
      <c r="F2857" s="19">
        <v>137.33000000000001</v>
      </c>
      <c r="G2857">
        <v>0</v>
      </c>
      <c r="H2857">
        <v>4</v>
      </c>
      <c r="I2857" s="11">
        <f t="shared" si="45"/>
        <v>0</v>
      </c>
    </row>
    <row r="2858" spans="1:9" x14ac:dyDescent="0.2">
      <c r="A2858" s="15">
        <v>137.34</v>
      </c>
      <c r="B2858">
        <v>1</v>
      </c>
      <c r="C2858">
        <v>1</v>
      </c>
      <c r="D2858">
        <v>2</v>
      </c>
      <c r="F2858" s="19">
        <v>137.34</v>
      </c>
      <c r="G2858">
        <v>1</v>
      </c>
      <c r="H2858">
        <v>1</v>
      </c>
      <c r="I2858" s="11">
        <f t="shared" si="45"/>
        <v>0.5</v>
      </c>
    </row>
    <row r="2859" spans="1:9" x14ac:dyDescent="0.2">
      <c r="A2859" s="15">
        <v>137.4</v>
      </c>
      <c r="B2859">
        <v>3</v>
      </c>
      <c r="C2859">
        <v>2</v>
      </c>
      <c r="D2859">
        <v>5</v>
      </c>
      <c r="F2859" s="19">
        <v>137.4</v>
      </c>
      <c r="G2859">
        <v>3</v>
      </c>
      <c r="H2859">
        <v>2</v>
      </c>
      <c r="I2859" s="11">
        <f t="shared" si="45"/>
        <v>0.6</v>
      </c>
    </row>
    <row r="2860" spans="1:9" x14ac:dyDescent="0.2">
      <c r="A2860" s="15">
        <v>137.44</v>
      </c>
      <c r="C2860">
        <v>1</v>
      </c>
      <c r="D2860">
        <v>1</v>
      </c>
      <c r="F2860" s="19">
        <v>137.44</v>
      </c>
      <c r="G2860">
        <v>0</v>
      </c>
      <c r="H2860">
        <v>1</v>
      </c>
      <c r="I2860" s="11">
        <f t="shared" si="45"/>
        <v>0</v>
      </c>
    </row>
    <row r="2861" spans="1:9" x14ac:dyDescent="0.2">
      <c r="A2861" s="15">
        <v>137.52000000000001</v>
      </c>
      <c r="B2861">
        <v>2</v>
      </c>
      <c r="C2861">
        <v>5</v>
      </c>
      <c r="D2861">
        <v>7</v>
      </c>
      <c r="F2861" s="19">
        <v>137.52000000000001</v>
      </c>
      <c r="G2861">
        <v>2</v>
      </c>
      <c r="H2861">
        <v>5</v>
      </c>
      <c r="I2861" s="11">
        <f t="shared" si="45"/>
        <v>0.2857142857142857</v>
      </c>
    </row>
    <row r="2862" spans="1:9" x14ac:dyDescent="0.2">
      <c r="A2862" s="15">
        <v>137.53</v>
      </c>
      <c r="C2862">
        <v>1</v>
      </c>
      <c r="D2862">
        <v>1</v>
      </c>
      <c r="F2862" s="19">
        <v>137.53</v>
      </c>
      <c r="G2862">
        <v>0</v>
      </c>
      <c r="H2862">
        <v>1</v>
      </c>
      <c r="I2862" s="11">
        <f t="shared" si="45"/>
        <v>0</v>
      </c>
    </row>
    <row r="2863" spans="1:9" x14ac:dyDescent="0.2">
      <c r="A2863" s="15">
        <v>137.57</v>
      </c>
      <c r="C2863">
        <v>1</v>
      </c>
      <c r="D2863">
        <v>1</v>
      </c>
      <c r="F2863" s="19">
        <v>137.57</v>
      </c>
      <c r="G2863">
        <v>0</v>
      </c>
      <c r="H2863">
        <v>1</v>
      </c>
      <c r="I2863" s="11">
        <f t="shared" si="45"/>
        <v>0</v>
      </c>
    </row>
    <row r="2864" spans="1:9" x14ac:dyDescent="0.2">
      <c r="A2864" s="15">
        <v>137.6</v>
      </c>
      <c r="B2864">
        <v>1</v>
      </c>
      <c r="D2864">
        <v>1</v>
      </c>
      <c r="F2864" s="19">
        <v>137.6</v>
      </c>
      <c r="G2864">
        <v>1</v>
      </c>
      <c r="H2864">
        <v>0</v>
      </c>
      <c r="I2864" s="11">
        <f t="shared" si="45"/>
        <v>1</v>
      </c>
    </row>
    <row r="2865" spans="1:9" x14ac:dyDescent="0.2">
      <c r="A2865" s="15">
        <v>137.63</v>
      </c>
      <c r="C2865">
        <v>1</v>
      </c>
      <c r="D2865">
        <v>1</v>
      </c>
      <c r="F2865" s="19">
        <v>137.63</v>
      </c>
      <c r="G2865">
        <v>0</v>
      </c>
      <c r="H2865">
        <v>1</v>
      </c>
      <c r="I2865" s="11">
        <f t="shared" si="45"/>
        <v>0</v>
      </c>
    </row>
    <row r="2866" spans="1:9" x14ac:dyDescent="0.2">
      <c r="A2866" s="15">
        <v>137.65</v>
      </c>
      <c r="C2866">
        <v>1</v>
      </c>
      <c r="D2866">
        <v>1</v>
      </c>
      <c r="F2866" s="19">
        <v>137.65</v>
      </c>
      <c r="G2866">
        <v>0</v>
      </c>
      <c r="H2866">
        <v>1</v>
      </c>
      <c r="I2866" s="11">
        <f t="shared" si="45"/>
        <v>0</v>
      </c>
    </row>
    <row r="2867" spans="1:9" x14ac:dyDescent="0.2">
      <c r="A2867" s="15">
        <v>137.66999999999999</v>
      </c>
      <c r="B2867">
        <v>6</v>
      </c>
      <c r="C2867">
        <v>2</v>
      </c>
      <c r="D2867">
        <v>8</v>
      </c>
      <c r="F2867" s="19">
        <v>137.66999999999999</v>
      </c>
      <c r="G2867">
        <v>6</v>
      </c>
      <c r="H2867">
        <v>2</v>
      </c>
      <c r="I2867" s="11">
        <f t="shared" si="45"/>
        <v>0.75</v>
      </c>
    </row>
    <row r="2868" spans="1:9" x14ac:dyDescent="0.2">
      <c r="A2868" s="15">
        <v>137.69999999999999</v>
      </c>
      <c r="B2868">
        <v>72</v>
      </c>
      <c r="C2868">
        <v>79</v>
      </c>
      <c r="D2868">
        <v>151</v>
      </c>
      <c r="F2868" s="19">
        <v>137.69999999999999</v>
      </c>
      <c r="G2868">
        <v>72</v>
      </c>
      <c r="H2868">
        <v>79</v>
      </c>
      <c r="I2868" s="11">
        <f t="shared" si="45"/>
        <v>0.47682119205298013</v>
      </c>
    </row>
    <row r="2869" spans="1:9" x14ac:dyDescent="0.2">
      <c r="A2869" s="15">
        <v>137.76</v>
      </c>
      <c r="B2869">
        <v>1</v>
      </c>
      <c r="D2869">
        <v>1</v>
      </c>
      <c r="F2869" s="19">
        <v>137.76</v>
      </c>
      <c r="G2869">
        <v>1</v>
      </c>
      <c r="H2869">
        <v>0</v>
      </c>
      <c r="I2869" s="11">
        <f t="shared" si="45"/>
        <v>1</v>
      </c>
    </row>
    <row r="2870" spans="1:9" x14ac:dyDescent="0.2">
      <c r="A2870" s="15">
        <v>137.83000000000001</v>
      </c>
      <c r="C2870">
        <v>2</v>
      </c>
      <c r="D2870">
        <v>2</v>
      </c>
      <c r="F2870" s="19">
        <v>137.83000000000001</v>
      </c>
      <c r="G2870">
        <v>0</v>
      </c>
      <c r="H2870">
        <v>2</v>
      </c>
      <c r="I2870" s="11">
        <f t="shared" si="45"/>
        <v>0</v>
      </c>
    </row>
    <row r="2871" spans="1:9" x14ac:dyDescent="0.2">
      <c r="A2871" s="15">
        <v>137.91</v>
      </c>
      <c r="B2871">
        <v>2</v>
      </c>
      <c r="D2871">
        <v>2</v>
      </c>
      <c r="F2871" s="19">
        <v>137.91</v>
      </c>
      <c r="G2871">
        <v>2</v>
      </c>
      <c r="H2871">
        <v>0</v>
      </c>
      <c r="I2871" s="11">
        <f t="shared" si="45"/>
        <v>1</v>
      </c>
    </row>
    <row r="2872" spans="1:9" x14ac:dyDescent="0.2">
      <c r="A2872" s="15">
        <v>137.94</v>
      </c>
      <c r="B2872">
        <v>1</v>
      </c>
      <c r="D2872">
        <v>1</v>
      </c>
      <c r="F2872" s="19">
        <v>137.94</v>
      </c>
      <c r="G2872">
        <v>1</v>
      </c>
      <c r="H2872">
        <v>0</v>
      </c>
      <c r="I2872" s="11">
        <f t="shared" si="45"/>
        <v>1</v>
      </c>
    </row>
    <row r="2873" spans="1:9" x14ac:dyDescent="0.2">
      <c r="A2873" s="15">
        <v>138</v>
      </c>
      <c r="B2873">
        <v>13</v>
      </c>
      <c r="C2873">
        <v>32</v>
      </c>
      <c r="D2873">
        <v>45</v>
      </c>
      <c r="F2873" s="19">
        <v>138</v>
      </c>
      <c r="G2873">
        <v>13</v>
      </c>
      <c r="H2873">
        <v>32</v>
      </c>
      <c r="I2873" s="11">
        <f t="shared" si="45"/>
        <v>0.28888888888888886</v>
      </c>
    </row>
    <row r="2874" spans="1:9" x14ac:dyDescent="0.2">
      <c r="A2874" s="15">
        <v>138.05000000000001</v>
      </c>
      <c r="C2874">
        <v>2</v>
      </c>
      <c r="D2874">
        <v>2</v>
      </c>
      <c r="F2874" s="19">
        <v>138.05000000000001</v>
      </c>
      <c r="G2874">
        <v>0</v>
      </c>
      <c r="H2874">
        <v>2</v>
      </c>
      <c r="I2874" s="11">
        <f t="shared" si="45"/>
        <v>0</v>
      </c>
    </row>
    <row r="2875" spans="1:9" x14ac:dyDescent="0.2">
      <c r="A2875" s="15">
        <v>138.06</v>
      </c>
      <c r="B2875">
        <v>1</v>
      </c>
      <c r="D2875">
        <v>1</v>
      </c>
      <c r="F2875" s="19">
        <v>138.06</v>
      </c>
      <c r="G2875">
        <v>1</v>
      </c>
      <c r="H2875">
        <v>0</v>
      </c>
      <c r="I2875" s="11">
        <f t="shared" si="45"/>
        <v>1</v>
      </c>
    </row>
    <row r="2876" spans="1:9" x14ac:dyDescent="0.2">
      <c r="A2876" s="15">
        <v>138.13</v>
      </c>
      <c r="B2876">
        <v>1</v>
      </c>
      <c r="D2876">
        <v>1</v>
      </c>
      <c r="F2876" s="19">
        <v>138.13</v>
      </c>
      <c r="G2876">
        <v>1</v>
      </c>
      <c r="H2876">
        <v>0</v>
      </c>
      <c r="I2876" s="11">
        <f t="shared" si="45"/>
        <v>1</v>
      </c>
    </row>
    <row r="2877" spans="1:9" x14ac:dyDescent="0.2">
      <c r="A2877" s="15">
        <v>138.13999999999999</v>
      </c>
      <c r="B2877">
        <v>1</v>
      </c>
      <c r="D2877">
        <v>1</v>
      </c>
      <c r="F2877" s="19">
        <v>138.13999999999999</v>
      </c>
      <c r="G2877">
        <v>1</v>
      </c>
      <c r="H2877">
        <v>0</v>
      </c>
      <c r="I2877" s="11">
        <f t="shared" si="45"/>
        <v>1</v>
      </c>
    </row>
    <row r="2878" spans="1:9" x14ac:dyDescent="0.2">
      <c r="A2878" s="15">
        <v>138.15</v>
      </c>
      <c r="C2878">
        <v>1</v>
      </c>
      <c r="D2878">
        <v>1</v>
      </c>
      <c r="F2878" s="19">
        <v>138.15</v>
      </c>
      <c r="G2878">
        <v>0</v>
      </c>
      <c r="H2878">
        <v>1</v>
      </c>
      <c r="I2878" s="11">
        <f t="shared" si="45"/>
        <v>0</v>
      </c>
    </row>
    <row r="2879" spans="1:9" x14ac:dyDescent="0.2">
      <c r="A2879" s="15">
        <v>138.19999999999999</v>
      </c>
      <c r="C2879">
        <v>1</v>
      </c>
      <c r="D2879">
        <v>1</v>
      </c>
      <c r="F2879" s="19">
        <v>138.19999999999999</v>
      </c>
      <c r="G2879">
        <v>0</v>
      </c>
      <c r="H2879">
        <v>1</v>
      </c>
      <c r="I2879" s="11">
        <f t="shared" si="45"/>
        <v>0</v>
      </c>
    </row>
    <row r="2880" spans="1:9" x14ac:dyDescent="0.2">
      <c r="A2880" s="15">
        <v>138.24</v>
      </c>
      <c r="C2880">
        <v>1</v>
      </c>
      <c r="D2880">
        <v>1</v>
      </c>
      <c r="F2880" s="19">
        <v>138.24</v>
      </c>
      <c r="G2880">
        <v>0</v>
      </c>
      <c r="H2880">
        <v>1</v>
      </c>
      <c r="I2880" s="11">
        <f t="shared" si="45"/>
        <v>0</v>
      </c>
    </row>
    <row r="2881" spans="1:9" x14ac:dyDescent="0.2">
      <c r="A2881" s="15">
        <v>138.25</v>
      </c>
      <c r="C2881">
        <v>2</v>
      </c>
      <c r="D2881">
        <v>2</v>
      </c>
      <c r="F2881" s="19">
        <v>138.25</v>
      </c>
      <c r="G2881">
        <v>0</v>
      </c>
      <c r="H2881">
        <v>2</v>
      </c>
      <c r="I2881" s="11">
        <f t="shared" si="45"/>
        <v>0</v>
      </c>
    </row>
    <row r="2882" spans="1:9" x14ac:dyDescent="0.2">
      <c r="A2882" s="15">
        <v>138.30000000000001</v>
      </c>
      <c r="B2882">
        <v>1</v>
      </c>
      <c r="D2882">
        <v>1</v>
      </c>
      <c r="F2882" s="19">
        <v>138.30000000000001</v>
      </c>
      <c r="G2882">
        <v>1</v>
      </c>
      <c r="H2882">
        <v>0</v>
      </c>
      <c r="I2882" s="11">
        <f t="shared" si="45"/>
        <v>1</v>
      </c>
    </row>
    <row r="2883" spans="1:9" x14ac:dyDescent="0.2">
      <c r="A2883" s="15">
        <v>138.38</v>
      </c>
      <c r="C2883">
        <v>1</v>
      </c>
      <c r="D2883">
        <v>1</v>
      </c>
      <c r="F2883" s="19">
        <v>138.38</v>
      </c>
      <c r="G2883">
        <v>0</v>
      </c>
      <c r="H2883">
        <v>1</v>
      </c>
      <c r="I2883" s="11">
        <f t="shared" si="45"/>
        <v>0</v>
      </c>
    </row>
    <row r="2884" spans="1:9" x14ac:dyDescent="0.2">
      <c r="A2884" s="15">
        <v>138.5</v>
      </c>
      <c r="B2884">
        <v>1</v>
      </c>
      <c r="C2884">
        <v>15</v>
      </c>
      <c r="D2884">
        <v>16</v>
      </c>
      <c r="F2884" s="19">
        <v>138.5</v>
      </c>
      <c r="G2884">
        <v>1</v>
      </c>
      <c r="H2884">
        <v>15</v>
      </c>
      <c r="I2884" s="11">
        <f t="shared" ref="I2884:I2947" si="46">G2884/(G2884+H2884)</f>
        <v>6.25E-2</v>
      </c>
    </row>
    <row r="2885" spans="1:9" x14ac:dyDescent="0.2">
      <c r="A2885" s="15">
        <v>138.54</v>
      </c>
      <c r="C2885">
        <v>1</v>
      </c>
      <c r="D2885">
        <v>1</v>
      </c>
      <c r="F2885" s="19">
        <v>138.54</v>
      </c>
      <c r="G2885">
        <v>0</v>
      </c>
      <c r="H2885">
        <v>1</v>
      </c>
      <c r="I2885" s="11">
        <f t="shared" si="46"/>
        <v>0</v>
      </c>
    </row>
    <row r="2886" spans="1:9" x14ac:dyDescent="0.2">
      <c r="A2886" s="15">
        <v>138.55000000000001</v>
      </c>
      <c r="B2886">
        <v>4</v>
      </c>
      <c r="C2886">
        <v>6</v>
      </c>
      <c r="D2886">
        <v>10</v>
      </c>
      <c r="F2886" s="19">
        <v>138.55000000000001</v>
      </c>
      <c r="G2886">
        <v>4</v>
      </c>
      <c r="H2886">
        <v>6</v>
      </c>
      <c r="I2886" s="11">
        <f t="shared" si="46"/>
        <v>0.4</v>
      </c>
    </row>
    <row r="2887" spans="1:9" x14ac:dyDescent="0.2">
      <c r="A2887" s="15">
        <v>138.56</v>
      </c>
      <c r="B2887">
        <v>1</v>
      </c>
      <c r="D2887">
        <v>1</v>
      </c>
      <c r="F2887" s="19">
        <v>138.56</v>
      </c>
      <c r="G2887">
        <v>1</v>
      </c>
      <c r="H2887">
        <v>0</v>
      </c>
      <c r="I2887" s="11">
        <f t="shared" si="46"/>
        <v>1</v>
      </c>
    </row>
    <row r="2888" spans="1:9" x14ac:dyDescent="0.2">
      <c r="A2888" s="15">
        <v>138.57</v>
      </c>
      <c r="C2888">
        <v>2</v>
      </c>
      <c r="D2888">
        <v>2</v>
      </c>
      <c r="F2888" s="19">
        <v>138.57</v>
      </c>
      <c r="G2888">
        <v>0</v>
      </c>
      <c r="H2888">
        <v>2</v>
      </c>
      <c r="I2888" s="11">
        <f t="shared" si="46"/>
        <v>0</v>
      </c>
    </row>
    <row r="2889" spans="1:9" x14ac:dyDescent="0.2">
      <c r="A2889" s="15">
        <v>138.6</v>
      </c>
      <c r="B2889">
        <v>2</v>
      </c>
      <c r="C2889">
        <v>8</v>
      </c>
      <c r="D2889">
        <v>10</v>
      </c>
      <c r="F2889" s="19">
        <v>138.6</v>
      </c>
      <c r="G2889">
        <v>2</v>
      </c>
      <c r="H2889">
        <v>8</v>
      </c>
      <c r="I2889" s="11">
        <f t="shared" si="46"/>
        <v>0.2</v>
      </c>
    </row>
    <row r="2890" spans="1:9" x14ac:dyDescent="0.2">
      <c r="A2890" s="15">
        <v>138.66999999999999</v>
      </c>
      <c r="C2890">
        <v>3</v>
      </c>
      <c r="D2890">
        <v>3</v>
      </c>
      <c r="F2890" s="19">
        <v>138.66999999999999</v>
      </c>
      <c r="G2890">
        <v>0</v>
      </c>
      <c r="H2890">
        <v>3</v>
      </c>
      <c r="I2890" s="11">
        <f t="shared" si="46"/>
        <v>0</v>
      </c>
    </row>
    <row r="2891" spans="1:9" x14ac:dyDescent="0.2">
      <c r="A2891" s="15">
        <v>138.69999999999999</v>
      </c>
      <c r="C2891">
        <v>2</v>
      </c>
      <c r="D2891">
        <v>2</v>
      </c>
      <c r="F2891" s="19">
        <v>138.69999999999999</v>
      </c>
      <c r="G2891">
        <v>0</v>
      </c>
      <c r="H2891">
        <v>2</v>
      </c>
      <c r="I2891" s="11">
        <f t="shared" si="46"/>
        <v>0</v>
      </c>
    </row>
    <row r="2892" spans="1:9" x14ac:dyDescent="0.2">
      <c r="A2892" s="15">
        <v>138.71</v>
      </c>
      <c r="C2892">
        <v>1</v>
      </c>
      <c r="D2892">
        <v>1</v>
      </c>
      <c r="F2892" s="19">
        <v>138.71</v>
      </c>
      <c r="G2892">
        <v>0</v>
      </c>
      <c r="H2892">
        <v>1</v>
      </c>
      <c r="I2892" s="11">
        <f t="shared" si="46"/>
        <v>0</v>
      </c>
    </row>
    <row r="2893" spans="1:9" x14ac:dyDescent="0.2">
      <c r="A2893" s="15">
        <v>138.76</v>
      </c>
      <c r="B2893">
        <v>1</v>
      </c>
      <c r="D2893">
        <v>1</v>
      </c>
      <c r="F2893" s="19">
        <v>138.76</v>
      </c>
      <c r="G2893">
        <v>1</v>
      </c>
      <c r="H2893">
        <v>0</v>
      </c>
      <c r="I2893" s="11">
        <f t="shared" si="46"/>
        <v>1</v>
      </c>
    </row>
    <row r="2894" spans="1:9" x14ac:dyDescent="0.2">
      <c r="A2894" s="15">
        <v>138.83000000000001</v>
      </c>
      <c r="B2894">
        <v>1</v>
      </c>
      <c r="D2894">
        <v>1</v>
      </c>
      <c r="F2894" s="19">
        <v>138.83000000000001</v>
      </c>
      <c r="G2894">
        <v>1</v>
      </c>
      <c r="H2894">
        <v>0</v>
      </c>
      <c r="I2894" s="11">
        <f t="shared" si="46"/>
        <v>1</v>
      </c>
    </row>
    <row r="2895" spans="1:9" x14ac:dyDescent="0.2">
      <c r="A2895" s="15">
        <v>138.9</v>
      </c>
      <c r="B2895">
        <v>1</v>
      </c>
      <c r="D2895">
        <v>1</v>
      </c>
      <c r="F2895" s="19">
        <v>138.9</v>
      </c>
      <c r="G2895">
        <v>1</v>
      </c>
      <c r="H2895">
        <v>0</v>
      </c>
      <c r="I2895" s="11">
        <f t="shared" si="46"/>
        <v>1</v>
      </c>
    </row>
    <row r="2896" spans="1:9" x14ac:dyDescent="0.2">
      <c r="A2896" s="15">
        <v>138.93</v>
      </c>
      <c r="B2896">
        <v>1</v>
      </c>
      <c r="D2896">
        <v>1</v>
      </c>
      <c r="F2896" s="19">
        <v>138.93</v>
      </c>
      <c r="G2896">
        <v>1</v>
      </c>
      <c r="H2896">
        <v>0</v>
      </c>
      <c r="I2896" s="11">
        <f t="shared" si="46"/>
        <v>1</v>
      </c>
    </row>
    <row r="2897" spans="1:9" x14ac:dyDescent="0.2">
      <c r="A2897" s="15">
        <v>138.99</v>
      </c>
      <c r="C2897">
        <v>2</v>
      </c>
      <c r="D2897">
        <v>2</v>
      </c>
      <c r="F2897" s="19">
        <v>138.99</v>
      </c>
      <c r="G2897">
        <v>0</v>
      </c>
      <c r="H2897">
        <v>2</v>
      </c>
      <c r="I2897" s="11">
        <f t="shared" si="46"/>
        <v>0</v>
      </c>
    </row>
    <row r="2898" spans="1:9" x14ac:dyDescent="0.2">
      <c r="A2898" s="15">
        <v>139</v>
      </c>
      <c r="B2898">
        <v>40</v>
      </c>
      <c r="C2898">
        <v>116</v>
      </c>
      <c r="D2898">
        <v>156</v>
      </c>
      <c r="F2898" s="19">
        <v>139</v>
      </c>
      <c r="G2898">
        <v>40</v>
      </c>
      <c r="H2898">
        <v>116</v>
      </c>
      <c r="I2898" s="11">
        <f t="shared" si="46"/>
        <v>0.25641025641025639</v>
      </c>
    </row>
    <row r="2899" spans="1:9" x14ac:dyDescent="0.2">
      <c r="A2899" s="15">
        <v>139.05000000000001</v>
      </c>
      <c r="B2899">
        <v>3</v>
      </c>
      <c r="C2899">
        <v>1</v>
      </c>
      <c r="D2899">
        <v>4</v>
      </c>
      <c r="F2899" s="19">
        <v>139.05000000000001</v>
      </c>
      <c r="G2899">
        <v>3</v>
      </c>
      <c r="H2899">
        <v>1</v>
      </c>
      <c r="I2899" s="11">
        <f t="shared" si="46"/>
        <v>0.75</v>
      </c>
    </row>
    <row r="2900" spans="1:9" x14ac:dyDescent="0.2">
      <c r="A2900" s="15">
        <v>139.13</v>
      </c>
      <c r="C2900">
        <v>3</v>
      </c>
      <c r="D2900">
        <v>3</v>
      </c>
      <c r="F2900" s="19">
        <v>139.13</v>
      </c>
      <c r="G2900">
        <v>0</v>
      </c>
      <c r="H2900">
        <v>3</v>
      </c>
      <c r="I2900" s="11">
        <f t="shared" si="46"/>
        <v>0</v>
      </c>
    </row>
    <row r="2901" spans="1:9" x14ac:dyDescent="0.2">
      <c r="A2901" s="15">
        <v>139.13999999999999</v>
      </c>
      <c r="B2901">
        <v>1</v>
      </c>
      <c r="C2901">
        <v>1</v>
      </c>
      <c r="D2901">
        <v>2</v>
      </c>
      <c r="F2901" s="19">
        <v>139.13999999999999</v>
      </c>
      <c r="G2901">
        <v>1</v>
      </c>
      <c r="H2901">
        <v>1</v>
      </c>
      <c r="I2901" s="11">
        <f t="shared" si="46"/>
        <v>0.5</v>
      </c>
    </row>
    <row r="2902" spans="1:9" x14ac:dyDescent="0.2">
      <c r="A2902" s="15">
        <v>139.19999999999999</v>
      </c>
      <c r="B2902">
        <v>1</v>
      </c>
      <c r="C2902">
        <v>2</v>
      </c>
      <c r="D2902">
        <v>3</v>
      </c>
      <c r="F2902" s="19">
        <v>139.19999999999999</v>
      </c>
      <c r="G2902">
        <v>1</v>
      </c>
      <c r="H2902">
        <v>2</v>
      </c>
      <c r="I2902" s="11">
        <f t="shared" si="46"/>
        <v>0.33333333333333331</v>
      </c>
    </row>
    <row r="2903" spans="1:9" x14ac:dyDescent="0.2">
      <c r="A2903" s="15">
        <v>139.24</v>
      </c>
      <c r="C2903">
        <v>1</v>
      </c>
      <c r="D2903">
        <v>1</v>
      </c>
      <c r="F2903" s="19">
        <v>139.24</v>
      </c>
      <c r="G2903">
        <v>0</v>
      </c>
      <c r="H2903">
        <v>1</v>
      </c>
      <c r="I2903" s="11">
        <f t="shared" si="46"/>
        <v>0</v>
      </c>
    </row>
    <row r="2904" spans="1:9" x14ac:dyDescent="0.2">
      <c r="A2904" s="15">
        <v>139.28</v>
      </c>
      <c r="B2904">
        <v>3</v>
      </c>
      <c r="D2904">
        <v>3</v>
      </c>
      <c r="F2904" s="19">
        <v>139.28</v>
      </c>
      <c r="G2904">
        <v>3</v>
      </c>
      <c r="H2904">
        <v>0</v>
      </c>
      <c r="I2904" s="11">
        <f t="shared" si="46"/>
        <v>1</v>
      </c>
    </row>
    <row r="2905" spans="1:9" x14ac:dyDescent="0.2">
      <c r="A2905" s="15">
        <v>139.33000000000001</v>
      </c>
      <c r="C2905">
        <v>4</v>
      </c>
      <c r="D2905">
        <v>4</v>
      </c>
      <c r="F2905" s="19">
        <v>139.33000000000001</v>
      </c>
      <c r="G2905">
        <v>0</v>
      </c>
      <c r="H2905">
        <v>4</v>
      </c>
      <c r="I2905" s="11">
        <f t="shared" si="46"/>
        <v>0</v>
      </c>
    </row>
    <row r="2906" spans="1:9" x14ac:dyDescent="0.2">
      <c r="A2906" s="15">
        <v>139.34</v>
      </c>
      <c r="B2906">
        <v>2</v>
      </c>
      <c r="D2906">
        <v>2</v>
      </c>
      <c r="F2906" s="19">
        <v>139.34</v>
      </c>
      <c r="G2906">
        <v>2</v>
      </c>
      <c r="H2906">
        <v>0</v>
      </c>
      <c r="I2906" s="11">
        <f t="shared" si="46"/>
        <v>1</v>
      </c>
    </row>
    <row r="2907" spans="1:9" x14ac:dyDescent="0.2">
      <c r="A2907" s="15">
        <v>139.5</v>
      </c>
      <c r="B2907">
        <v>33</v>
      </c>
      <c r="C2907">
        <v>38</v>
      </c>
      <c r="D2907">
        <v>71</v>
      </c>
      <c r="F2907" s="19">
        <v>139.5</v>
      </c>
      <c r="G2907">
        <v>33</v>
      </c>
      <c r="H2907">
        <v>38</v>
      </c>
      <c r="I2907" s="11">
        <f t="shared" si="46"/>
        <v>0.46478873239436619</v>
      </c>
    </row>
    <row r="2908" spans="1:9" x14ac:dyDescent="0.2">
      <c r="A2908" s="15">
        <v>139.52000000000001</v>
      </c>
      <c r="B2908">
        <v>1</v>
      </c>
      <c r="D2908">
        <v>1</v>
      </c>
      <c r="F2908" s="19">
        <v>139.52000000000001</v>
      </c>
      <c r="G2908">
        <v>1</v>
      </c>
      <c r="H2908">
        <v>0</v>
      </c>
      <c r="I2908" s="11">
        <f t="shared" si="46"/>
        <v>1</v>
      </c>
    </row>
    <row r="2909" spans="1:9" x14ac:dyDescent="0.2">
      <c r="A2909" s="15">
        <v>139.57</v>
      </c>
      <c r="C2909">
        <v>1</v>
      </c>
      <c r="D2909">
        <v>1</v>
      </c>
      <c r="F2909" s="19">
        <v>139.57</v>
      </c>
      <c r="G2909">
        <v>0</v>
      </c>
      <c r="H2909">
        <v>1</v>
      </c>
      <c r="I2909" s="11">
        <f t="shared" si="46"/>
        <v>0</v>
      </c>
    </row>
    <row r="2910" spans="1:9" x14ac:dyDescent="0.2">
      <c r="A2910" s="15">
        <v>139.6</v>
      </c>
      <c r="B2910">
        <v>2</v>
      </c>
      <c r="C2910">
        <v>2</v>
      </c>
      <c r="D2910">
        <v>4</v>
      </c>
      <c r="F2910" s="19">
        <v>139.6</v>
      </c>
      <c r="G2910">
        <v>2</v>
      </c>
      <c r="H2910">
        <v>2</v>
      </c>
      <c r="I2910" s="11">
        <f t="shared" si="46"/>
        <v>0.5</v>
      </c>
    </row>
    <row r="2911" spans="1:9" x14ac:dyDescent="0.2">
      <c r="A2911" s="15">
        <v>139.69999999999999</v>
      </c>
      <c r="C2911">
        <v>1</v>
      </c>
      <c r="D2911">
        <v>1</v>
      </c>
      <c r="F2911" s="19">
        <v>139.69999999999999</v>
      </c>
      <c r="G2911">
        <v>0</v>
      </c>
      <c r="H2911">
        <v>1</v>
      </c>
      <c r="I2911" s="11">
        <f t="shared" si="46"/>
        <v>0</v>
      </c>
    </row>
    <row r="2912" spans="1:9" x14ac:dyDescent="0.2">
      <c r="A2912" s="15">
        <v>139.86000000000001</v>
      </c>
      <c r="B2912">
        <v>1</v>
      </c>
      <c r="D2912">
        <v>1</v>
      </c>
      <c r="F2912" s="19">
        <v>139.86000000000001</v>
      </c>
      <c r="G2912">
        <v>1</v>
      </c>
      <c r="H2912">
        <v>0</v>
      </c>
      <c r="I2912" s="11">
        <f t="shared" si="46"/>
        <v>1</v>
      </c>
    </row>
    <row r="2913" spans="1:9" x14ac:dyDescent="0.2">
      <c r="A2913" s="15">
        <v>139.87</v>
      </c>
      <c r="B2913">
        <v>1</v>
      </c>
      <c r="D2913">
        <v>1</v>
      </c>
      <c r="F2913" s="19">
        <v>139.87</v>
      </c>
      <c r="G2913">
        <v>1</v>
      </c>
      <c r="H2913">
        <v>0</v>
      </c>
      <c r="I2913" s="11">
        <f t="shared" si="46"/>
        <v>1</v>
      </c>
    </row>
    <row r="2914" spans="1:9" x14ac:dyDescent="0.2">
      <c r="A2914" s="15">
        <v>139.88</v>
      </c>
      <c r="B2914">
        <v>1</v>
      </c>
      <c r="D2914">
        <v>1</v>
      </c>
      <c r="F2914" s="19">
        <v>139.88</v>
      </c>
      <c r="G2914">
        <v>1</v>
      </c>
      <c r="H2914">
        <v>0</v>
      </c>
      <c r="I2914" s="11">
        <f t="shared" si="46"/>
        <v>1</v>
      </c>
    </row>
    <row r="2915" spans="1:9" x14ac:dyDescent="0.2">
      <c r="A2915" s="15">
        <v>139.9</v>
      </c>
      <c r="B2915">
        <v>1</v>
      </c>
      <c r="D2915">
        <v>1</v>
      </c>
      <c r="F2915" s="19">
        <v>139.9</v>
      </c>
      <c r="G2915">
        <v>1</v>
      </c>
      <c r="H2915">
        <v>0</v>
      </c>
      <c r="I2915" s="11">
        <f t="shared" si="46"/>
        <v>1</v>
      </c>
    </row>
    <row r="2916" spans="1:9" x14ac:dyDescent="0.2">
      <c r="A2916" s="15">
        <v>139.94999999999999</v>
      </c>
      <c r="B2916">
        <v>6</v>
      </c>
      <c r="C2916">
        <v>10</v>
      </c>
      <c r="D2916">
        <v>16</v>
      </c>
      <c r="F2916" s="19">
        <v>139.94999999999999</v>
      </c>
      <c r="G2916">
        <v>6</v>
      </c>
      <c r="H2916">
        <v>10</v>
      </c>
      <c r="I2916" s="11">
        <f t="shared" si="46"/>
        <v>0.375</v>
      </c>
    </row>
    <row r="2917" spans="1:9" x14ac:dyDescent="0.2">
      <c r="A2917" s="15">
        <v>139.99</v>
      </c>
      <c r="C2917">
        <v>1</v>
      </c>
      <c r="D2917">
        <v>1</v>
      </c>
      <c r="F2917" s="19">
        <v>139.99</v>
      </c>
      <c r="G2917">
        <v>0</v>
      </c>
      <c r="H2917">
        <v>1</v>
      </c>
      <c r="I2917" s="11">
        <f t="shared" si="46"/>
        <v>0</v>
      </c>
    </row>
    <row r="2918" spans="1:9" x14ac:dyDescent="0.2">
      <c r="A2918" s="15">
        <v>140</v>
      </c>
      <c r="B2918">
        <v>33</v>
      </c>
      <c r="C2918">
        <v>123</v>
      </c>
      <c r="D2918">
        <v>156</v>
      </c>
      <c r="F2918" s="19">
        <v>140</v>
      </c>
      <c r="G2918">
        <v>33</v>
      </c>
      <c r="H2918">
        <v>123</v>
      </c>
      <c r="I2918" s="11">
        <f t="shared" si="46"/>
        <v>0.21153846153846154</v>
      </c>
    </row>
    <row r="2919" spans="1:9" x14ac:dyDescent="0.2">
      <c r="A2919" s="15">
        <v>140.05000000000001</v>
      </c>
      <c r="C2919">
        <v>1</v>
      </c>
      <c r="D2919">
        <v>1</v>
      </c>
      <c r="F2919" s="19">
        <v>140.05000000000001</v>
      </c>
      <c r="G2919">
        <v>0</v>
      </c>
      <c r="H2919">
        <v>1</v>
      </c>
      <c r="I2919" s="11">
        <f t="shared" si="46"/>
        <v>0</v>
      </c>
    </row>
    <row r="2920" spans="1:9" x14ac:dyDescent="0.2">
      <c r="A2920" s="15">
        <v>140.08000000000001</v>
      </c>
      <c r="C2920">
        <v>1</v>
      </c>
      <c r="D2920">
        <v>1</v>
      </c>
      <c r="F2920" s="19">
        <v>140.08000000000001</v>
      </c>
      <c r="G2920">
        <v>0</v>
      </c>
      <c r="H2920">
        <v>1</v>
      </c>
      <c r="I2920" s="11">
        <f t="shared" si="46"/>
        <v>0</v>
      </c>
    </row>
    <row r="2921" spans="1:9" x14ac:dyDescent="0.2">
      <c r="A2921" s="15">
        <v>140.1</v>
      </c>
      <c r="C2921">
        <v>1</v>
      </c>
      <c r="D2921">
        <v>1</v>
      </c>
      <c r="F2921" s="19">
        <v>140.1</v>
      </c>
      <c r="G2921">
        <v>0</v>
      </c>
      <c r="H2921">
        <v>1</v>
      </c>
      <c r="I2921" s="11">
        <f t="shared" si="46"/>
        <v>0</v>
      </c>
    </row>
    <row r="2922" spans="1:9" x14ac:dyDescent="0.2">
      <c r="A2922" s="15">
        <v>140.13</v>
      </c>
      <c r="C2922">
        <v>2</v>
      </c>
      <c r="D2922">
        <v>2</v>
      </c>
      <c r="F2922" s="19">
        <v>140.13</v>
      </c>
      <c r="G2922">
        <v>0</v>
      </c>
      <c r="H2922">
        <v>2</v>
      </c>
      <c r="I2922" s="11">
        <f t="shared" si="46"/>
        <v>0</v>
      </c>
    </row>
    <row r="2923" spans="1:9" x14ac:dyDescent="0.2">
      <c r="A2923" s="15">
        <v>140.15</v>
      </c>
      <c r="C2923">
        <v>1</v>
      </c>
      <c r="D2923">
        <v>1</v>
      </c>
      <c r="F2923" s="19">
        <v>140.15</v>
      </c>
      <c r="G2923">
        <v>0</v>
      </c>
      <c r="H2923">
        <v>1</v>
      </c>
      <c r="I2923" s="11">
        <f t="shared" si="46"/>
        <v>0</v>
      </c>
    </row>
    <row r="2924" spans="1:9" x14ac:dyDescent="0.2">
      <c r="A2924" s="15">
        <v>140.19999999999999</v>
      </c>
      <c r="B2924">
        <v>1</v>
      </c>
      <c r="D2924">
        <v>1</v>
      </c>
      <c r="F2924" s="19">
        <v>140.19999999999999</v>
      </c>
      <c r="G2924">
        <v>1</v>
      </c>
      <c r="H2924">
        <v>0</v>
      </c>
      <c r="I2924" s="11">
        <f t="shared" si="46"/>
        <v>1</v>
      </c>
    </row>
    <row r="2925" spans="1:9" x14ac:dyDescent="0.2">
      <c r="A2925" s="15">
        <v>140.25</v>
      </c>
      <c r="B2925">
        <v>1</v>
      </c>
      <c r="C2925">
        <v>2</v>
      </c>
      <c r="D2925">
        <v>3</v>
      </c>
      <c r="F2925" s="19">
        <v>140.25</v>
      </c>
      <c r="G2925">
        <v>1</v>
      </c>
      <c r="H2925">
        <v>2</v>
      </c>
      <c r="I2925" s="11">
        <f t="shared" si="46"/>
        <v>0.33333333333333331</v>
      </c>
    </row>
    <row r="2926" spans="1:9" x14ac:dyDescent="0.2">
      <c r="A2926" s="15">
        <v>140.27000000000001</v>
      </c>
      <c r="B2926">
        <v>2</v>
      </c>
      <c r="C2926">
        <v>3</v>
      </c>
      <c r="D2926">
        <v>5</v>
      </c>
      <c r="F2926" s="19">
        <v>140.27000000000001</v>
      </c>
      <c r="G2926">
        <v>2</v>
      </c>
      <c r="H2926">
        <v>3</v>
      </c>
      <c r="I2926" s="11">
        <f t="shared" si="46"/>
        <v>0.4</v>
      </c>
    </row>
    <row r="2927" spans="1:9" x14ac:dyDescent="0.2">
      <c r="A2927" s="15">
        <v>140.33000000000001</v>
      </c>
      <c r="C2927">
        <v>1</v>
      </c>
      <c r="D2927">
        <v>1</v>
      </c>
      <c r="F2927" s="19">
        <v>140.33000000000001</v>
      </c>
      <c r="G2927">
        <v>0</v>
      </c>
      <c r="H2927">
        <v>1</v>
      </c>
      <c r="I2927" s="11">
        <f t="shared" si="46"/>
        <v>0</v>
      </c>
    </row>
    <row r="2928" spans="1:9" x14ac:dyDescent="0.2">
      <c r="A2928" s="15">
        <v>140.4</v>
      </c>
      <c r="B2928">
        <v>86</v>
      </c>
      <c r="C2928">
        <v>69</v>
      </c>
      <c r="D2928">
        <v>155</v>
      </c>
      <c r="F2928" s="19">
        <v>140.4</v>
      </c>
      <c r="G2928">
        <v>86</v>
      </c>
      <c r="H2928">
        <v>69</v>
      </c>
      <c r="I2928" s="11">
        <f t="shared" si="46"/>
        <v>0.55483870967741933</v>
      </c>
    </row>
    <row r="2929" spans="1:9" x14ac:dyDescent="0.2">
      <c r="A2929" s="15">
        <v>140.43</v>
      </c>
      <c r="C2929">
        <v>1</v>
      </c>
      <c r="D2929">
        <v>1</v>
      </c>
      <c r="F2929" s="19">
        <v>140.43</v>
      </c>
      <c r="G2929">
        <v>0</v>
      </c>
      <c r="H2929">
        <v>1</v>
      </c>
      <c r="I2929" s="11">
        <f t="shared" si="46"/>
        <v>0</v>
      </c>
    </row>
    <row r="2930" spans="1:9" x14ac:dyDescent="0.2">
      <c r="A2930" s="15">
        <v>140.5</v>
      </c>
      <c r="C2930">
        <v>2</v>
      </c>
      <c r="D2930">
        <v>2</v>
      </c>
      <c r="F2930" s="19">
        <v>140.5</v>
      </c>
      <c r="G2930">
        <v>0</v>
      </c>
      <c r="H2930">
        <v>2</v>
      </c>
      <c r="I2930" s="11">
        <f t="shared" si="46"/>
        <v>0</v>
      </c>
    </row>
    <row r="2931" spans="1:9" x14ac:dyDescent="0.2">
      <c r="A2931" s="15">
        <v>140.53</v>
      </c>
      <c r="C2931">
        <v>1</v>
      </c>
      <c r="D2931">
        <v>1</v>
      </c>
      <c r="F2931" s="19">
        <v>140.53</v>
      </c>
      <c r="G2931">
        <v>0</v>
      </c>
      <c r="H2931">
        <v>1</v>
      </c>
      <c r="I2931" s="11">
        <f t="shared" si="46"/>
        <v>0</v>
      </c>
    </row>
    <row r="2932" spans="1:9" x14ac:dyDescent="0.2">
      <c r="A2932" s="15">
        <v>140.58000000000001</v>
      </c>
      <c r="C2932">
        <v>1</v>
      </c>
      <c r="D2932">
        <v>1</v>
      </c>
      <c r="F2932" s="19">
        <v>140.58000000000001</v>
      </c>
      <c r="G2932">
        <v>0</v>
      </c>
      <c r="H2932">
        <v>1</v>
      </c>
      <c r="I2932" s="11">
        <f t="shared" si="46"/>
        <v>0</v>
      </c>
    </row>
    <row r="2933" spans="1:9" x14ac:dyDescent="0.2">
      <c r="A2933" s="15">
        <v>140.59</v>
      </c>
      <c r="C2933">
        <v>1</v>
      </c>
      <c r="D2933">
        <v>1</v>
      </c>
      <c r="F2933" s="19">
        <v>140.59</v>
      </c>
      <c r="G2933">
        <v>0</v>
      </c>
      <c r="H2933">
        <v>1</v>
      </c>
      <c r="I2933" s="11">
        <f t="shared" si="46"/>
        <v>0</v>
      </c>
    </row>
    <row r="2934" spans="1:9" x14ac:dyDescent="0.2">
      <c r="A2934" s="15">
        <v>140.6</v>
      </c>
      <c r="C2934">
        <v>1</v>
      </c>
      <c r="D2934">
        <v>1</v>
      </c>
      <c r="F2934" s="19">
        <v>140.6</v>
      </c>
      <c r="G2934">
        <v>0</v>
      </c>
      <c r="H2934">
        <v>1</v>
      </c>
      <c r="I2934" s="11">
        <f t="shared" si="46"/>
        <v>0</v>
      </c>
    </row>
    <row r="2935" spans="1:9" x14ac:dyDescent="0.2">
      <c r="A2935" s="15">
        <v>140.63</v>
      </c>
      <c r="C2935">
        <v>1</v>
      </c>
      <c r="D2935">
        <v>1</v>
      </c>
      <c r="F2935" s="19">
        <v>140.63</v>
      </c>
      <c r="G2935">
        <v>0</v>
      </c>
      <c r="H2935">
        <v>1</v>
      </c>
      <c r="I2935" s="11">
        <f t="shared" si="46"/>
        <v>0</v>
      </c>
    </row>
    <row r="2936" spans="1:9" x14ac:dyDescent="0.2">
      <c r="A2936" s="15">
        <v>140.66999999999999</v>
      </c>
      <c r="B2936">
        <v>1</v>
      </c>
      <c r="D2936">
        <v>1</v>
      </c>
      <c r="F2936" s="19">
        <v>140.66999999999999</v>
      </c>
      <c r="G2936">
        <v>1</v>
      </c>
      <c r="H2936">
        <v>0</v>
      </c>
      <c r="I2936" s="11">
        <f t="shared" si="46"/>
        <v>1</v>
      </c>
    </row>
    <row r="2937" spans="1:9" x14ac:dyDescent="0.2">
      <c r="A2937" s="15">
        <v>140.69999999999999</v>
      </c>
      <c r="B2937">
        <v>6</v>
      </c>
      <c r="C2937">
        <v>7</v>
      </c>
      <c r="D2937">
        <v>13</v>
      </c>
      <c r="F2937" s="19">
        <v>140.69999999999999</v>
      </c>
      <c r="G2937">
        <v>6</v>
      </c>
      <c r="H2937">
        <v>7</v>
      </c>
      <c r="I2937" s="11">
        <f t="shared" si="46"/>
        <v>0.46153846153846156</v>
      </c>
    </row>
    <row r="2938" spans="1:9" x14ac:dyDescent="0.2">
      <c r="A2938" s="15">
        <v>140.75</v>
      </c>
      <c r="C2938">
        <v>1</v>
      </c>
      <c r="D2938">
        <v>1</v>
      </c>
      <c r="F2938" s="19">
        <v>140.75</v>
      </c>
      <c r="G2938">
        <v>0</v>
      </c>
      <c r="H2938">
        <v>1</v>
      </c>
      <c r="I2938" s="11">
        <f t="shared" si="46"/>
        <v>0</v>
      </c>
    </row>
    <row r="2939" spans="1:9" x14ac:dyDescent="0.2">
      <c r="A2939" s="15">
        <v>140.76</v>
      </c>
      <c r="B2939">
        <v>1</v>
      </c>
      <c r="D2939">
        <v>1</v>
      </c>
      <c r="F2939" s="19">
        <v>140.76</v>
      </c>
      <c r="G2939">
        <v>1</v>
      </c>
      <c r="H2939">
        <v>0</v>
      </c>
      <c r="I2939" s="11">
        <f t="shared" si="46"/>
        <v>1</v>
      </c>
    </row>
    <row r="2940" spans="1:9" x14ac:dyDescent="0.2">
      <c r="A2940" s="15">
        <v>140.80000000000001</v>
      </c>
      <c r="C2940">
        <v>1</v>
      </c>
      <c r="D2940">
        <v>1</v>
      </c>
      <c r="F2940" s="19">
        <v>140.80000000000001</v>
      </c>
      <c r="G2940">
        <v>0</v>
      </c>
      <c r="H2940">
        <v>1</v>
      </c>
      <c r="I2940" s="11">
        <f t="shared" si="46"/>
        <v>0</v>
      </c>
    </row>
    <row r="2941" spans="1:9" x14ac:dyDescent="0.2">
      <c r="A2941" s="15">
        <v>140.88</v>
      </c>
      <c r="C2941">
        <v>1</v>
      </c>
      <c r="D2941">
        <v>1</v>
      </c>
      <c r="F2941" s="19">
        <v>140.88</v>
      </c>
      <c r="G2941">
        <v>0</v>
      </c>
      <c r="H2941">
        <v>1</v>
      </c>
      <c r="I2941" s="11">
        <f t="shared" si="46"/>
        <v>0</v>
      </c>
    </row>
    <row r="2942" spans="1:9" x14ac:dyDescent="0.2">
      <c r="A2942" s="15">
        <v>140.9</v>
      </c>
      <c r="B2942">
        <v>1</v>
      </c>
      <c r="C2942">
        <v>1</v>
      </c>
      <c r="D2942">
        <v>2</v>
      </c>
      <c r="F2942" s="19">
        <v>140.9</v>
      </c>
      <c r="G2942">
        <v>1</v>
      </c>
      <c r="H2942">
        <v>1</v>
      </c>
      <c r="I2942" s="11">
        <f t="shared" si="46"/>
        <v>0.5</v>
      </c>
    </row>
    <row r="2943" spans="1:9" x14ac:dyDescent="0.2">
      <c r="A2943" s="15">
        <v>140.97999999999999</v>
      </c>
      <c r="B2943">
        <v>1</v>
      </c>
      <c r="C2943">
        <v>1</v>
      </c>
      <c r="D2943">
        <v>2</v>
      </c>
      <c r="F2943" s="19">
        <v>140.97999999999999</v>
      </c>
      <c r="G2943">
        <v>1</v>
      </c>
      <c r="H2943">
        <v>1</v>
      </c>
      <c r="I2943" s="11">
        <f t="shared" si="46"/>
        <v>0.5</v>
      </c>
    </row>
    <row r="2944" spans="1:9" x14ac:dyDescent="0.2">
      <c r="A2944" s="15">
        <v>141</v>
      </c>
      <c r="B2944">
        <v>20</v>
      </c>
      <c r="C2944">
        <v>44</v>
      </c>
      <c r="D2944">
        <v>64</v>
      </c>
      <c r="F2944" s="19">
        <v>141</v>
      </c>
      <c r="G2944">
        <v>20</v>
      </c>
      <c r="H2944">
        <v>44</v>
      </c>
      <c r="I2944" s="11">
        <f t="shared" si="46"/>
        <v>0.3125</v>
      </c>
    </row>
    <row r="2945" spans="1:9" x14ac:dyDescent="0.2">
      <c r="A2945" s="15">
        <v>141.1</v>
      </c>
      <c r="C2945">
        <v>1</v>
      </c>
      <c r="D2945">
        <v>1</v>
      </c>
      <c r="F2945" s="19">
        <v>141.1</v>
      </c>
      <c r="G2945">
        <v>0</v>
      </c>
      <c r="H2945">
        <v>1</v>
      </c>
      <c r="I2945" s="11">
        <f t="shared" si="46"/>
        <v>0</v>
      </c>
    </row>
    <row r="2946" spans="1:9" x14ac:dyDescent="0.2">
      <c r="A2946" s="15">
        <v>141.18</v>
      </c>
      <c r="B2946">
        <v>1</v>
      </c>
      <c r="D2946">
        <v>1</v>
      </c>
      <c r="F2946" s="19">
        <v>141.18</v>
      </c>
      <c r="G2946">
        <v>1</v>
      </c>
      <c r="H2946">
        <v>0</v>
      </c>
      <c r="I2946" s="11">
        <f t="shared" si="46"/>
        <v>1</v>
      </c>
    </row>
    <row r="2947" spans="1:9" x14ac:dyDescent="0.2">
      <c r="A2947" s="15">
        <v>141.30000000000001</v>
      </c>
      <c r="B2947">
        <v>10</v>
      </c>
      <c r="C2947">
        <v>11</v>
      </c>
      <c r="D2947">
        <v>21</v>
      </c>
      <c r="F2947" s="19">
        <v>141.30000000000001</v>
      </c>
      <c r="G2947">
        <v>10</v>
      </c>
      <c r="H2947">
        <v>11</v>
      </c>
      <c r="I2947" s="11">
        <f t="shared" si="46"/>
        <v>0.47619047619047616</v>
      </c>
    </row>
    <row r="2948" spans="1:9" x14ac:dyDescent="0.2">
      <c r="A2948" s="15">
        <v>141.32</v>
      </c>
      <c r="B2948">
        <v>1</v>
      </c>
      <c r="D2948">
        <v>1</v>
      </c>
      <c r="F2948" s="19">
        <v>141.32</v>
      </c>
      <c r="G2948">
        <v>1</v>
      </c>
      <c r="H2948">
        <v>0</v>
      </c>
      <c r="I2948" s="11">
        <f t="shared" ref="I2948:I3011" si="47">G2948/(G2948+H2948)</f>
        <v>1</v>
      </c>
    </row>
    <row r="2949" spans="1:9" x14ac:dyDescent="0.2">
      <c r="A2949" s="15">
        <v>141.33000000000001</v>
      </c>
      <c r="C2949">
        <v>1</v>
      </c>
      <c r="D2949">
        <v>1</v>
      </c>
      <c r="F2949" s="19">
        <v>141.33000000000001</v>
      </c>
      <c r="G2949">
        <v>0</v>
      </c>
      <c r="H2949">
        <v>1</v>
      </c>
      <c r="I2949" s="11">
        <f t="shared" si="47"/>
        <v>0</v>
      </c>
    </row>
    <row r="2950" spans="1:9" x14ac:dyDescent="0.2">
      <c r="A2950" s="15">
        <v>141.46</v>
      </c>
      <c r="B2950">
        <v>1</v>
      </c>
      <c r="D2950">
        <v>1</v>
      </c>
      <c r="F2950" s="19">
        <v>141.46</v>
      </c>
      <c r="G2950">
        <v>1</v>
      </c>
      <c r="H2950">
        <v>0</v>
      </c>
      <c r="I2950" s="11">
        <f t="shared" si="47"/>
        <v>1</v>
      </c>
    </row>
    <row r="2951" spans="1:9" x14ac:dyDescent="0.2">
      <c r="A2951" s="15">
        <v>141.49</v>
      </c>
      <c r="C2951">
        <v>1</v>
      </c>
      <c r="D2951">
        <v>1</v>
      </c>
      <c r="F2951" s="19">
        <v>141.49</v>
      </c>
      <c r="G2951">
        <v>0</v>
      </c>
      <c r="H2951">
        <v>1</v>
      </c>
      <c r="I2951" s="11">
        <f t="shared" si="47"/>
        <v>0</v>
      </c>
    </row>
    <row r="2952" spans="1:9" x14ac:dyDescent="0.2">
      <c r="A2952" s="15">
        <v>141.5</v>
      </c>
      <c r="B2952">
        <v>1</v>
      </c>
      <c r="C2952">
        <v>2</v>
      </c>
      <c r="D2952">
        <v>3</v>
      </c>
      <c r="F2952" s="19">
        <v>141.5</v>
      </c>
      <c r="G2952">
        <v>1</v>
      </c>
      <c r="H2952">
        <v>2</v>
      </c>
      <c r="I2952" s="11">
        <f t="shared" si="47"/>
        <v>0.33333333333333331</v>
      </c>
    </row>
    <row r="2953" spans="1:9" x14ac:dyDescent="0.2">
      <c r="A2953" s="15">
        <v>141.53</v>
      </c>
      <c r="C2953">
        <v>1</v>
      </c>
      <c r="D2953">
        <v>1</v>
      </c>
      <c r="F2953" s="19">
        <v>141.53</v>
      </c>
      <c r="G2953">
        <v>0</v>
      </c>
      <c r="H2953">
        <v>1</v>
      </c>
      <c r="I2953" s="11">
        <f t="shared" si="47"/>
        <v>0</v>
      </c>
    </row>
    <row r="2954" spans="1:9" x14ac:dyDescent="0.2">
      <c r="A2954" s="15">
        <v>141.55000000000001</v>
      </c>
      <c r="C2954">
        <v>1</v>
      </c>
      <c r="D2954">
        <v>1</v>
      </c>
      <c r="F2954" s="19">
        <v>141.55000000000001</v>
      </c>
      <c r="G2954">
        <v>0</v>
      </c>
      <c r="H2954">
        <v>1</v>
      </c>
      <c r="I2954" s="11">
        <f t="shared" si="47"/>
        <v>0</v>
      </c>
    </row>
    <row r="2955" spans="1:9" x14ac:dyDescent="0.2">
      <c r="A2955" s="15">
        <v>141.56</v>
      </c>
      <c r="B2955">
        <v>1</v>
      </c>
      <c r="C2955">
        <v>1</v>
      </c>
      <c r="D2955">
        <v>2</v>
      </c>
      <c r="F2955" s="19">
        <v>141.56</v>
      </c>
      <c r="G2955">
        <v>1</v>
      </c>
      <c r="H2955">
        <v>1</v>
      </c>
      <c r="I2955" s="11">
        <f t="shared" si="47"/>
        <v>0.5</v>
      </c>
    </row>
    <row r="2956" spans="1:9" x14ac:dyDescent="0.2">
      <c r="A2956" s="15">
        <v>141.6</v>
      </c>
      <c r="C2956">
        <v>2</v>
      </c>
      <c r="D2956">
        <v>2</v>
      </c>
      <c r="F2956" s="19">
        <v>141.6</v>
      </c>
      <c r="G2956">
        <v>0</v>
      </c>
      <c r="H2956">
        <v>2</v>
      </c>
      <c r="I2956" s="11">
        <f t="shared" si="47"/>
        <v>0</v>
      </c>
    </row>
    <row r="2957" spans="1:9" x14ac:dyDescent="0.2">
      <c r="A2957" s="15">
        <v>141.66999999999999</v>
      </c>
      <c r="C2957">
        <v>3</v>
      </c>
      <c r="D2957">
        <v>3</v>
      </c>
      <c r="F2957" s="19">
        <v>141.66999999999999</v>
      </c>
      <c r="G2957">
        <v>0</v>
      </c>
      <c r="H2957">
        <v>3</v>
      </c>
      <c r="I2957" s="11">
        <f t="shared" si="47"/>
        <v>0</v>
      </c>
    </row>
    <row r="2958" spans="1:9" x14ac:dyDescent="0.2">
      <c r="A2958" s="15">
        <v>141.68</v>
      </c>
      <c r="B2958">
        <v>1</v>
      </c>
      <c r="C2958">
        <v>2</v>
      </c>
      <c r="D2958">
        <v>3</v>
      </c>
      <c r="F2958" s="19">
        <v>141.68</v>
      </c>
      <c r="G2958">
        <v>1</v>
      </c>
      <c r="H2958">
        <v>2</v>
      </c>
      <c r="I2958" s="11">
        <f t="shared" si="47"/>
        <v>0.33333333333333331</v>
      </c>
    </row>
    <row r="2959" spans="1:9" x14ac:dyDescent="0.2">
      <c r="A2959" s="15">
        <v>141.69</v>
      </c>
      <c r="C2959">
        <v>1</v>
      </c>
      <c r="D2959">
        <v>1</v>
      </c>
      <c r="F2959" s="19">
        <v>141.69</v>
      </c>
      <c r="G2959">
        <v>0</v>
      </c>
      <c r="H2959">
        <v>1</v>
      </c>
      <c r="I2959" s="11">
        <f t="shared" si="47"/>
        <v>0</v>
      </c>
    </row>
    <row r="2960" spans="1:9" x14ac:dyDescent="0.2">
      <c r="A2960" s="15">
        <v>141.75</v>
      </c>
      <c r="B2960">
        <v>1</v>
      </c>
      <c r="C2960">
        <v>4</v>
      </c>
      <c r="D2960">
        <v>5</v>
      </c>
      <c r="F2960" s="19">
        <v>141.75</v>
      </c>
      <c r="G2960">
        <v>1</v>
      </c>
      <c r="H2960">
        <v>4</v>
      </c>
      <c r="I2960" s="11">
        <f t="shared" si="47"/>
        <v>0.2</v>
      </c>
    </row>
    <row r="2961" spans="1:9" x14ac:dyDescent="0.2">
      <c r="A2961" s="15">
        <v>141.84</v>
      </c>
      <c r="C2961">
        <v>2</v>
      </c>
      <c r="D2961">
        <v>2</v>
      </c>
      <c r="F2961" s="19">
        <v>141.84</v>
      </c>
      <c r="G2961">
        <v>0</v>
      </c>
      <c r="H2961">
        <v>2</v>
      </c>
      <c r="I2961" s="11">
        <f t="shared" si="47"/>
        <v>0</v>
      </c>
    </row>
    <row r="2962" spans="1:9" x14ac:dyDescent="0.2">
      <c r="A2962" s="15">
        <v>141.9</v>
      </c>
      <c r="C2962">
        <v>4</v>
      </c>
      <c r="D2962">
        <v>4</v>
      </c>
      <c r="F2962" s="19">
        <v>141.9</v>
      </c>
      <c r="G2962">
        <v>0</v>
      </c>
      <c r="H2962">
        <v>4</v>
      </c>
      <c r="I2962" s="11">
        <f t="shared" si="47"/>
        <v>0</v>
      </c>
    </row>
    <row r="2963" spans="1:9" x14ac:dyDescent="0.2">
      <c r="A2963" s="15">
        <v>141.94999999999999</v>
      </c>
      <c r="C2963">
        <v>4</v>
      </c>
      <c r="D2963">
        <v>4</v>
      </c>
      <c r="F2963" s="19">
        <v>141.94999999999999</v>
      </c>
      <c r="G2963">
        <v>0</v>
      </c>
      <c r="H2963">
        <v>4</v>
      </c>
      <c r="I2963" s="11">
        <f t="shared" si="47"/>
        <v>0</v>
      </c>
    </row>
    <row r="2964" spans="1:9" x14ac:dyDescent="0.2">
      <c r="A2964" s="15">
        <v>142</v>
      </c>
      <c r="B2964">
        <v>7</v>
      </c>
      <c r="C2964">
        <v>15</v>
      </c>
      <c r="D2964">
        <v>22</v>
      </c>
      <c r="F2964" s="19">
        <v>142</v>
      </c>
      <c r="G2964">
        <v>7</v>
      </c>
      <c r="H2964">
        <v>15</v>
      </c>
      <c r="I2964" s="11">
        <f t="shared" si="47"/>
        <v>0.31818181818181818</v>
      </c>
    </row>
    <row r="2965" spans="1:9" x14ac:dyDescent="0.2">
      <c r="A2965" s="15">
        <v>142.07</v>
      </c>
      <c r="C2965">
        <v>1</v>
      </c>
      <c r="D2965">
        <v>1</v>
      </c>
      <c r="F2965" s="19">
        <v>142.07</v>
      </c>
      <c r="G2965">
        <v>0</v>
      </c>
      <c r="H2965">
        <v>1</v>
      </c>
      <c r="I2965" s="11">
        <f t="shared" si="47"/>
        <v>0</v>
      </c>
    </row>
    <row r="2966" spans="1:9" x14ac:dyDescent="0.2">
      <c r="A2966" s="15">
        <v>142.13</v>
      </c>
      <c r="C2966">
        <v>1</v>
      </c>
      <c r="D2966">
        <v>1</v>
      </c>
      <c r="F2966" s="19">
        <v>142.13</v>
      </c>
      <c r="G2966">
        <v>0</v>
      </c>
      <c r="H2966">
        <v>1</v>
      </c>
      <c r="I2966" s="11">
        <f t="shared" si="47"/>
        <v>0</v>
      </c>
    </row>
    <row r="2967" spans="1:9" x14ac:dyDescent="0.2">
      <c r="A2967" s="15">
        <v>142.19</v>
      </c>
      <c r="C2967">
        <v>1</v>
      </c>
      <c r="D2967">
        <v>1</v>
      </c>
      <c r="F2967" s="19">
        <v>142.19</v>
      </c>
      <c r="G2967">
        <v>0</v>
      </c>
      <c r="H2967">
        <v>1</v>
      </c>
      <c r="I2967" s="11">
        <f t="shared" si="47"/>
        <v>0</v>
      </c>
    </row>
    <row r="2968" spans="1:9" x14ac:dyDescent="0.2">
      <c r="A2968" s="15">
        <v>142.19999999999999</v>
      </c>
      <c r="B2968">
        <v>12</v>
      </c>
      <c r="C2968">
        <v>29</v>
      </c>
      <c r="D2968">
        <v>41</v>
      </c>
      <c r="F2968" s="19">
        <v>142.19999999999999</v>
      </c>
      <c r="G2968">
        <v>12</v>
      </c>
      <c r="H2968">
        <v>29</v>
      </c>
      <c r="I2968" s="11">
        <f t="shared" si="47"/>
        <v>0.29268292682926828</v>
      </c>
    </row>
    <row r="2969" spans="1:9" x14ac:dyDescent="0.2">
      <c r="A2969" s="15">
        <v>142.25</v>
      </c>
      <c r="C2969">
        <v>1</v>
      </c>
      <c r="D2969">
        <v>1</v>
      </c>
      <c r="F2969" s="19">
        <v>142.25</v>
      </c>
      <c r="G2969">
        <v>0</v>
      </c>
      <c r="H2969">
        <v>1</v>
      </c>
      <c r="I2969" s="11">
        <f t="shared" si="47"/>
        <v>0</v>
      </c>
    </row>
    <row r="2970" spans="1:9" x14ac:dyDescent="0.2">
      <c r="A2970" s="15">
        <v>142.30000000000001</v>
      </c>
      <c r="B2970">
        <v>1</v>
      </c>
      <c r="D2970">
        <v>1</v>
      </c>
      <c r="F2970" s="19">
        <v>142.30000000000001</v>
      </c>
      <c r="G2970">
        <v>1</v>
      </c>
      <c r="H2970">
        <v>0</v>
      </c>
      <c r="I2970" s="11">
        <f t="shared" si="47"/>
        <v>1</v>
      </c>
    </row>
    <row r="2971" spans="1:9" x14ac:dyDescent="0.2">
      <c r="A2971" s="15">
        <v>142.33000000000001</v>
      </c>
      <c r="B2971">
        <v>1</v>
      </c>
      <c r="C2971">
        <v>2</v>
      </c>
      <c r="D2971">
        <v>3</v>
      </c>
      <c r="F2971" s="19">
        <v>142.33000000000001</v>
      </c>
      <c r="G2971">
        <v>1</v>
      </c>
      <c r="H2971">
        <v>2</v>
      </c>
      <c r="I2971" s="11">
        <f t="shared" si="47"/>
        <v>0.33333333333333331</v>
      </c>
    </row>
    <row r="2972" spans="1:9" x14ac:dyDescent="0.2">
      <c r="A2972" s="15">
        <v>142.38</v>
      </c>
      <c r="C2972">
        <v>1</v>
      </c>
      <c r="D2972">
        <v>1</v>
      </c>
      <c r="F2972" s="19">
        <v>142.38</v>
      </c>
      <c r="G2972">
        <v>0</v>
      </c>
      <c r="H2972">
        <v>1</v>
      </c>
      <c r="I2972" s="11">
        <f t="shared" si="47"/>
        <v>0</v>
      </c>
    </row>
    <row r="2973" spans="1:9" x14ac:dyDescent="0.2">
      <c r="A2973" s="15">
        <v>142.4</v>
      </c>
      <c r="C2973">
        <v>1</v>
      </c>
      <c r="D2973">
        <v>1</v>
      </c>
      <c r="F2973" s="19">
        <v>142.4</v>
      </c>
      <c r="G2973">
        <v>0</v>
      </c>
      <c r="H2973">
        <v>1</v>
      </c>
      <c r="I2973" s="11">
        <f t="shared" si="47"/>
        <v>0</v>
      </c>
    </row>
    <row r="2974" spans="1:9" x14ac:dyDescent="0.2">
      <c r="A2974" s="15">
        <v>142.43</v>
      </c>
      <c r="B2974">
        <v>1</v>
      </c>
      <c r="D2974">
        <v>1</v>
      </c>
      <c r="F2974" s="19">
        <v>142.43</v>
      </c>
      <c r="G2974">
        <v>1</v>
      </c>
      <c r="H2974">
        <v>0</v>
      </c>
      <c r="I2974" s="11">
        <f t="shared" si="47"/>
        <v>1</v>
      </c>
    </row>
    <row r="2975" spans="1:9" x14ac:dyDescent="0.2">
      <c r="A2975" s="15">
        <v>142.44999999999999</v>
      </c>
      <c r="C2975">
        <v>2</v>
      </c>
      <c r="D2975">
        <v>2</v>
      </c>
      <c r="F2975" s="19">
        <v>142.44999999999999</v>
      </c>
      <c r="G2975">
        <v>0</v>
      </c>
      <c r="H2975">
        <v>2</v>
      </c>
      <c r="I2975" s="11">
        <f t="shared" si="47"/>
        <v>0</v>
      </c>
    </row>
    <row r="2976" spans="1:9" x14ac:dyDescent="0.2">
      <c r="A2976" s="15">
        <v>142.5</v>
      </c>
      <c r="C2976">
        <v>3</v>
      </c>
      <c r="D2976">
        <v>3</v>
      </c>
      <c r="F2976" s="19">
        <v>142.5</v>
      </c>
      <c r="G2976">
        <v>0</v>
      </c>
      <c r="H2976">
        <v>3</v>
      </c>
      <c r="I2976" s="11">
        <f t="shared" si="47"/>
        <v>0</v>
      </c>
    </row>
    <row r="2977" spans="1:9" x14ac:dyDescent="0.2">
      <c r="A2977" s="15">
        <v>142.54</v>
      </c>
      <c r="C2977">
        <v>1</v>
      </c>
      <c r="D2977">
        <v>1</v>
      </c>
      <c r="F2977" s="19">
        <v>142.54</v>
      </c>
      <c r="G2977">
        <v>0</v>
      </c>
      <c r="H2977">
        <v>1</v>
      </c>
      <c r="I2977" s="11">
        <f t="shared" si="47"/>
        <v>0</v>
      </c>
    </row>
    <row r="2978" spans="1:9" x14ac:dyDescent="0.2">
      <c r="A2978" s="15">
        <v>142.56</v>
      </c>
      <c r="B2978">
        <v>1</v>
      </c>
      <c r="D2978">
        <v>1</v>
      </c>
      <c r="F2978" s="19">
        <v>142.56</v>
      </c>
      <c r="G2978">
        <v>1</v>
      </c>
      <c r="H2978">
        <v>0</v>
      </c>
      <c r="I2978" s="11">
        <f t="shared" si="47"/>
        <v>1</v>
      </c>
    </row>
    <row r="2979" spans="1:9" x14ac:dyDescent="0.2">
      <c r="A2979" s="15">
        <v>142.6</v>
      </c>
      <c r="C2979">
        <v>2</v>
      </c>
      <c r="D2979">
        <v>2</v>
      </c>
      <c r="F2979" s="19">
        <v>142.6</v>
      </c>
      <c r="G2979">
        <v>0</v>
      </c>
      <c r="H2979">
        <v>2</v>
      </c>
      <c r="I2979" s="11">
        <f t="shared" si="47"/>
        <v>0</v>
      </c>
    </row>
    <row r="2980" spans="1:9" x14ac:dyDescent="0.2">
      <c r="A2980" s="15">
        <v>142.63</v>
      </c>
      <c r="C2980">
        <v>1</v>
      </c>
      <c r="D2980">
        <v>1</v>
      </c>
      <c r="F2980" s="19">
        <v>142.63</v>
      </c>
      <c r="G2980">
        <v>0</v>
      </c>
      <c r="H2980">
        <v>1</v>
      </c>
      <c r="I2980" s="11">
        <f t="shared" si="47"/>
        <v>0</v>
      </c>
    </row>
    <row r="2981" spans="1:9" x14ac:dyDescent="0.2">
      <c r="A2981" s="15">
        <v>142.63999999999999</v>
      </c>
      <c r="C2981">
        <v>2</v>
      </c>
      <c r="D2981">
        <v>2</v>
      </c>
      <c r="F2981" s="19">
        <v>142.63999999999999</v>
      </c>
      <c r="G2981">
        <v>0</v>
      </c>
      <c r="H2981">
        <v>2</v>
      </c>
      <c r="I2981" s="11">
        <f t="shared" si="47"/>
        <v>0</v>
      </c>
    </row>
    <row r="2982" spans="1:9" x14ac:dyDescent="0.2">
      <c r="A2982" s="15">
        <v>142.65</v>
      </c>
      <c r="C2982">
        <v>1</v>
      </c>
      <c r="D2982">
        <v>1</v>
      </c>
      <c r="F2982" s="19">
        <v>142.65</v>
      </c>
      <c r="G2982">
        <v>0</v>
      </c>
      <c r="H2982">
        <v>1</v>
      </c>
      <c r="I2982" s="11">
        <f t="shared" si="47"/>
        <v>0</v>
      </c>
    </row>
    <row r="2983" spans="1:9" x14ac:dyDescent="0.2">
      <c r="A2983" s="15">
        <v>142.66999999999999</v>
      </c>
      <c r="B2983">
        <v>1</v>
      </c>
      <c r="C2983">
        <v>4</v>
      </c>
      <c r="D2983">
        <v>5</v>
      </c>
      <c r="F2983" s="19">
        <v>142.66999999999999</v>
      </c>
      <c r="G2983">
        <v>1</v>
      </c>
      <c r="H2983">
        <v>4</v>
      </c>
      <c r="I2983" s="11">
        <f t="shared" si="47"/>
        <v>0.2</v>
      </c>
    </row>
    <row r="2984" spans="1:9" x14ac:dyDescent="0.2">
      <c r="A2984" s="15">
        <v>142.72</v>
      </c>
      <c r="B2984">
        <v>1</v>
      </c>
      <c r="D2984">
        <v>1</v>
      </c>
      <c r="F2984" s="19">
        <v>142.72</v>
      </c>
      <c r="G2984">
        <v>1</v>
      </c>
      <c r="H2984">
        <v>0</v>
      </c>
      <c r="I2984" s="11">
        <f t="shared" si="47"/>
        <v>1</v>
      </c>
    </row>
    <row r="2985" spans="1:9" x14ac:dyDescent="0.2">
      <c r="A2985" s="15">
        <v>142.78</v>
      </c>
      <c r="B2985">
        <v>1</v>
      </c>
      <c r="D2985">
        <v>1</v>
      </c>
      <c r="F2985" s="19">
        <v>142.78</v>
      </c>
      <c r="G2985">
        <v>1</v>
      </c>
      <c r="H2985">
        <v>0</v>
      </c>
      <c r="I2985" s="11">
        <f t="shared" si="47"/>
        <v>1</v>
      </c>
    </row>
    <row r="2986" spans="1:9" x14ac:dyDescent="0.2">
      <c r="A2986" s="15">
        <v>142.80000000000001</v>
      </c>
      <c r="C2986">
        <v>1</v>
      </c>
      <c r="D2986">
        <v>1</v>
      </c>
      <c r="F2986" s="19">
        <v>142.80000000000001</v>
      </c>
      <c r="G2986">
        <v>0</v>
      </c>
      <c r="H2986">
        <v>1</v>
      </c>
      <c r="I2986" s="11">
        <f t="shared" si="47"/>
        <v>0</v>
      </c>
    </row>
    <row r="2987" spans="1:9" x14ac:dyDescent="0.2">
      <c r="A2987" s="15">
        <v>142.83000000000001</v>
      </c>
      <c r="B2987">
        <v>1</v>
      </c>
      <c r="D2987">
        <v>1</v>
      </c>
      <c r="F2987" s="19">
        <v>142.83000000000001</v>
      </c>
      <c r="G2987">
        <v>1</v>
      </c>
      <c r="H2987">
        <v>0</v>
      </c>
      <c r="I2987" s="11">
        <f t="shared" si="47"/>
        <v>1</v>
      </c>
    </row>
    <row r="2988" spans="1:9" x14ac:dyDescent="0.2">
      <c r="A2988" s="15">
        <v>142.88</v>
      </c>
      <c r="C2988">
        <v>1</v>
      </c>
      <c r="D2988">
        <v>1</v>
      </c>
      <c r="F2988" s="19">
        <v>142.88</v>
      </c>
      <c r="G2988">
        <v>0</v>
      </c>
      <c r="H2988">
        <v>1</v>
      </c>
      <c r="I2988" s="11">
        <f t="shared" si="47"/>
        <v>0</v>
      </c>
    </row>
    <row r="2989" spans="1:9" x14ac:dyDescent="0.2">
      <c r="A2989" s="15">
        <v>143</v>
      </c>
      <c r="B2989">
        <v>3</v>
      </c>
      <c r="C2989">
        <v>13</v>
      </c>
      <c r="D2989">
        <v>16</v>
      </c>
      <c r="F2989" s="19">
        <v>143</v>
      </c>
      <c r="G2989">
        <v>3</v>
      </c>
      <c r="H2989">
        <v>13</v>
      </c>
      <c r="I2989" s="11">
        <f t="shared" si="47"/>
        <v>0.1875</v>
      </c>
    </row>
    <row r="2990" spans="1:9" x14ac:dyDescent="0.2">
      <c r="A2990" s="15">
        <v>143.03</v>
      </c>
      <c r="C2990">
        <v>1</v>
      </c>
      <c r="D2990">
        <v>1</v>
      </c>
      <c r="F2990" s="19">
        <v>143.03</v>
      </c>
      <c r="G2990">
        <v>0</v>
      </c>
      <c r="H2990">
        <v>1</v>
      </c>
      <c r="I2990" s="11">
        <f t="shared" si="47"/>
        <v>0</v>
      </c>
    </row>
    <row r="2991" spans="1:9" x14ac:dyDescent="0.2">
      <c r="A2991" s="15">
        <v>143.07</v>
      </c>
      <c r="B2991">
        <v>1</v>
      </c>
      <c r="D2991">
        <v>1</v>
      </c>
      <c r="F2991" s="19">
        <v>143.07</v>
      </c>
      <c r="G2991">
        <v>1</v>
      </c>
      <c r="H2991">
        <v>0</v>
      </c>
      <c r="I2991" s="11">
        <f t="shared" si="47"/>
        <v>1</v>
      </c>
    </row>
    <row r="2992" spans="1:9" x14ac:dyDescent="0.2">
      <c r="A2992" s="15">
        <v>143.1</v>
      </c>
      <c r="B2992">
        <v>38</v>
      </c>
      <c r="C2992">
        <v>19</v>
      </c>
      <c r="D2992">
        <v>57</v>
      </c>
      <c r="F2992" s="19">
        <v>143.1</v>
      </c>
      <c r="G2992">
        <v>38</v>
      </c>
      <c r="H2992">
        <v>19</v>
      </c>
      <c r="I2992" s="11">
        <f t="shared" si="47"/>
        <v>0.66666666666666663</v>
      </c>
    </row>
    <row r="2993" spans="1:9" x14ac:dyDescent="0.2">
      <c r="A2993" s="15">
        <v>143.13999999999999</v>
      </c>
      <c r="C2993">
        <v>1</v>
      </c>
      <c r="D2993">
        <v>1</v>
      </c>
      <c r="F2993" s="19">
        <v>143.13999999999999</v>
      </c>
      <c r="G2993">
        <v>0</v>
      </c>
      <c r="H2993">
        <v>1</v>
      </c>
      <c r="I2993" s="11">
        <f t="shared" si="47"/>
        <v>0</v>
      </c>
    </row>
    <row r="2994" spans="1:9" x14ac:dyDescent="0.2">
      <c r="A2994" s="15">
        <v>143.18</v>
      </c>
      <c r="C2994">
        <v>1</v>
      </c>
      <c r="D2994">
        <v>1</v>
      </c>
      <c r="F2994" s="19">
        <v>143.18</v>
      </c>
      <c r="G2994">
        <v>0</v>
      </c>
      <c r="H2994">
        <v>1</v>
      </c>
      <c r="I2994" s="11">
        <f t="shared" si="47"/>
        <v>0</v>
      </c>
    </row>
    <row r="2995" spans="1:9" x14ac:dyDescent="0.2">
      <c r="A2995" s="15">
        <v>143.19999999999999</v>
      </c>
      <c r="C2995">
        <v>4</v>
      </c>
      <c r="D2995">
        <v>4</v>
      </c>
      <c r="F2995" s="19">
        <v>143.19999999999999</v>
      </c>
      <c r="G2995">
        <v>0</v>
      </c>
      <c r="H2995">
        <v>4</v>
      </c>
      <c r="I2995" s="11">
        <f t="shared" si="47"/>
        <v>0</v>
      </c>
    </row>
    <row r="2996" spans="1:9" x14ac:dyDescent="0.2">
      <c r="A2996" s="15">
        <v>143.22</v>
      </c>
      <c r="C2996">
        <v>1</v>
      </c>
      <c r="D2996">
        <v>1</v>
      </c>
      <c r="F2996" s="19">
        <v>143.22</v>
      </c>
      <c r="G2996">
        <v>0</v>
      </c>
      <c r="H2996">
        <v>1</v>
      </c>
      <c r="I2996" s="11">
        <f t="shared" si="47"/>
        <v>0</v>
      </c>
    </row>
    <row r="2997" spans="1:9" x14ac:dyDescent="0.2">
      <c r="A2997" s="15">
        <v>143.22999999999999</v>
      </c>
      <c r="B2997">
        <v>2</v>
      </c>
      <c r="D2997">
        <v>2</v>
      </c>
      <c r="F2997" s="19">
        <v>143.22999999999999</v>
      </c>
      <c r="G2997">
        <v>2</v>
      </c>
      <c r="H2997">
        <v>0</v>
      </c>
      <c r="I2997" s="11">
        <f t="shared" si="47"/>
        <v>1</v>
      </c>
    </row>
    <row r="2998" spans="1:9" x14ac:dyDescent="0.2">
      <c r="A2998" s="15">
        <v>143.28</v>
      </c>
      <c r="B2998">
        <v>4</v>
      </c>
      <c r="C2998">
        <v>2</v>
      </c>
      <c r="D2998">
        <v>6</v>
      </c>
      <c r="F2998" s="19">
        <v>143.28</v>
      </c>
      <c r="G2998">
        <v>4</v>
      </c>
      <c r="H2998">
        <v>2</v>
      </c>
      <c r="I2998" s="11">
        <f t="shared" si="47"/>
        <v>0.66666666666666663</v>
      </c>
    </row>
    <row r="2999" spans="1:9" x14ac:dyDescent="0.2">
      <c r="A2999" s="15">
        <v>143.29</v>
      </c>
      <c r="B2999">
        <v>1</v>
      </c>
      <c r="D2999">
        <v>1</v>
      </c>
      <c r="F2999" s="19">
        <v>143.29</v>
      </c>
      <c r="G2999">
        <v>1</v>
      </c>
      <c r="H2999">
        <v>0</v>
      </c>
      <c r="I2999" s="11">
        <f t="shared" si="47"/>
        <v>1</v>
      </c>
    </row>
    <row r="3000" spans="1:9" x14ac:dyDescent="0.2">
      <c r="A3000" s="15">
        <v>143.30000000000001</v>
      </c>
      <c r="C3000">
        <v>1</v>
      </c>
      <c r="D3000">
        <v>1</v>
      </c>
      <c r="F3000" s="19">
        <v>143.30000000000001</v>
      </c>
      <c r="G3000">
        <v>0</v>
      </c>
      <c r="H3000">
        <v>1</v>
      </c>
      <c r="I3000" s="11">
        <f t="shared" si="47"/>
        <v>0</v>
      </c>
    </row>
    <row r="3001" spans="1:9" x14ac:dyDescent="0.2">
      <c r="A3001" s="15">
        <v>143.33000000000001</v>
      </c>
      <c r="B3001">
        <v>1</v>
      </c>
      <c r="C3001">
        <v>1</v>
      </c>
      <c r="D3001">
        <v>2</v>
      </c>
      <c r="F3001" s="19">
        <v>143.33000000000001</v>
      </c>
      <c r="G3001">
        <v>1</v>
      </c>
      <c r="H3001">
        <v>1</v>
      </c>
      <c r="I3001" s="11">
        <f t="shared" si="47"/>
        <v>0.5</v>
      </c>
    </row>
    <row r="3002" spans="1:9" x14ac:dyDescent="0.2">
      <c r="A3002" s="15">
        <v>143.38</v>
      </c>
      <c r="B3002">
        <v>1</v>
      </c>
      <c r="C3002">
        <v>1</v>
      </c>
      <c r="D3002">
        <v>2</v>
      </c>
      <c r="F3002" s="19">
        <v>143.38</v>
      </c>
      <c r="G3002">
        <v>1</v>
      </c>
      <c r="H3002">
        <v>1</v>
      </c>
      <c r="I3002" s="11">
        <f t="shared" si="47"/>
        <v>0.5</v>
      </c>
    </row>
    <row r="3003" spans="1:9" x14ac:dyDescent="0.2">
      <c r="A3003" s="15">
        <v>143.4</v>
      </c>
      <c r="B3003">
        <v>2</v>
      </c>
      <c r="C3003">
        <v>1</v>
      </c>
      <c r="D3003">
        <v>3</v>
      </c>
      <c r="F3003" s="19">
        <v>143.4</v>
      </c>
      <c r="G3003">
        <v>2</v>
      </c>
      <c r="H3003">
        <v>1</v>
      </c>
      <c r="I3003" s="11">
        <f t="shared" si="47"/>
        <v>0.66666666666666663</v>
      </c>
    </row>
    <row r="3004" spans="1:9" x14ac:dyDescent="0.2">
      <c r="A3004" s="15">
        <v>143.43</v>
      </c>
      <c r="C3004">
        <v>1</v>
      </c>
      <c r="D3004">
        <v>1</v>
      </c>
      <c r="F3004" s="19">
        <v>143.43</v>
      </c>
      <c r="G3004">
        <v>0</v>
      </c>
      <c r="H3004">
        <v>1</v>
      </c>
      <c r="I3004" s="11">
        <f t="shared" si="47"/>
        <v>0</v>
      </c>
    </row>
    <row r="3005" spans="1:9" x14ac:dyDescent="0.2">
      <c r="A3005" s="15">
        <v>143.44</v>
      </c>
      <c r="C3005">
        <v>1</v>
      </c>
      <c r="D3005">
        <v>1</v>
      </c>
      <c r="F3005" s="19">
        <v>143.44</v>
      </c>
      <c r="G3005">
        <v>0</v>
      </c>
      <c r="H3005">
        <v>1</v>
      </c>
      <c r="I3005" s="11">
        <f t="shared" si="47"/>
        <v>0</v>
      </c>
    </row>
    <row r="3006" spans="1:9" x14ac:dyDescent="0.2">
      <c r="A3006" s="15">
        <v>143.44999999999999</v>
      </c>
      <c r="C3006">
        <v>1</v>
      </c>
      <c r="D3006">
        <v>1</v>
      </c>
      <c r="F3006" s="19">
        <v>143.44999999999999</v>
      </c>
      <c r="G3006">
        <v>0</v>
      </c>
      <c r="H3006">
        <v>1</v>
      </c>
      <c r="I3006" s="11">
        <f t="shared" si="47"/>
        <v>0</v>
      </c>
    </row>
    <row r="3007" spans="1:9" x14ac:dyDescent="0.2">
      <c r="A3007" s="15">
        <v>143.5</v>
      </c>
      <c r="B3007">
        <v>3</v>
      </c>
      <c r="C3007">
        <v>3</v>
      </c>
      <c r="D3007">
        <v>6</v>
      </c>
      <c r="F3007" s="19">
        <v>143.5</v>
      </c>
      <c r="G3007">
        <v>3</v>
      </c>
      <c r="H3007">
        <v>3</v>
      </c>
      <c r="I3007" s="11">
        <f t="shared" si="47"/>
        <v>0.5</v>
      </c>
    </row>
    <row r="3008" spans="1:9" x14ac:dyDescent="0.2">
      <c r="A3008" s="15">
        <v>143.52000000000001</v>
      </c>
      <c r="C3008">
        <v>1</v>
      </c>
      <c r="D3008">
        <v>1</v>
      </c>
      <c r="F3008" s="19">
        <v>143.52000000000001</v>
      </c>
      <c r="G3008">
        <v>0</v>
      </c>
      <c r="H3008">
        <v>1</v>
      </c>
      <c r="I3008" s="11">
        <f t="shared" si="47"/>
        <v>0</v>
      </c>
    </row>
    <row r="3009" spans="1:9" x14ac:dyDescent="0.2">
      <c r="A3009" s="15">
        <v>143.55000000000001</v>
      </c>
      <c r="B3009">
        <v>3</v>
      </c>
      <c r="C3009">
        <v>1</v>
      </c>
      <c r="D3009">
        <v>4</v>
      </c>
      <c r="F3009" s="19">
        <v>143.55000000000001</v>
      </c>
      <c r="G3009">
        <v>3</v>
      </c>
      <c r="H3009">
        <v>1</v>
      </c>
      <c r="I3009" s="11">
        <f t="shared" si="47"/>
        <v>0.75</v>
      </c>
    </row>
    <row r="3010" spans="1:9" x14ac:dyDescent="0.2">
      <c r="A3010" s="15">
        <v>143.6</v>
      </c>
      <c r="B3010">
        <v>1</v>
      </c>
      <c r="D3010">
        <v>1</v>
      </c>
      <c r="F3010" s="19">
        <v>143.6</v>
      </c>
      <c r="G3010">
        <v>1</v>
      </c>
      <c r="H3010">
        <v>0</v>
      </c>
      <c r="I3010" s="11">
        <f t="shared" si="47"/>
        <v>1</v>
      </c>
    </row>
    <row r="3011" spans="1:9" x14ac:dyDescent="0.2">
      <c r="A3011" s="15">
        <v>143.65</v>
      </c>
      <c r="B3011">
        <v>2</v>
      </c>
      <c r="D3011">
        <v>2</v>
      </c>
      <c r="F3011" s="19">
        <v>143.65</v>
      </c>
      <c r="G3011">
        <v>2</v>
      </c>
      <c r="H3011">
        <v>0</v>
      </c>
      <c r="I3011" s="11">
        <f t="shared" si="47"/>
        <v>1</v>
      </c>
    </row>
    <row r="3012" spans="1:9" x14ac:dyDescent="0.2">
      <c r="A3012" s="15">
        <v>143.69999999999999</v>
      </c>
      <c r="B3012">
        <v>4</v>
      </c>
      <c r="C3012">
        <v>5</v>
      </c>
      <c r="D3012">
        <v>9</v>
      </c>
      <c r="F3012" s="19">
        <v>143.69999999999999</v>
      </c>
      <c r="G3012">
        <v>4</v>
      </c>
      <c r="H3012">
        <v>5</v>
      </c>
      <c r="I3012" s="11">
        <f t="shared" ref="I3012:I3075" si="48">G3012/(G3012+H3012)</f>
        <v>0.44444444444444442</v>
      </c>
    </row>
    <row r="3013" spans="1:9" x14ac:dyDescent="0.2">
      <c r="A3013" s="15">
        <v>143.86000000000001</v>
      </c>
      <c r="C3013">
        <v>1</v>
      </c>
      <c r="D3013">
        <v>1</v>
      </c>
      <c r="F3013" s="19">
        <v>143.86000000000001</v>
      </c>
      <c r="G3013">
        <v>0</v>
      </c>
      <c r="H3013">
        <v>1</v>
      </c>
      <c r="I3013" s="11">
        <f t="shared" si="48"/>
        <v>0</v>
      </c>
    </row>
    <row r="3014" spans="1:9" x14ac:dyDescent="0.2">
      <c r="A3014" s="15">
        <v>143.94</v>
      </c>
      <c r="C3014">
        <v>1</v>
      </c>
      <c r="D3014">
        <v>1</v>
      </c>
      <c r="F3014" s="19">
        <v>143.94</v>
      </c>
      <c r="G3014">
        <v>0</v>
      </c>
      <c r="H3014">
        <v>1</v>
      </c>
      <c r="I3014" s="11">
        <f t="shared" si="48"/>
        <v>0</v>
      </c>
    </row>
    <row r="3015" spans="1:9" x14ac:dyDescent="0.2">
      <c r="A3015" s="15">
        <v>143.99</v>
      </c>
      <c r="C3015">
        <v>1</v>
      </c>
      <c r="D3015">
        <v>1</v>
      </c>
      <c r="F3015" s="19">
        <v>143.99</v>
      </c>
      <c r="G3015">
        <v>0</v>
      </c>
      <c r="H3015">
        <v>1</v>
      </c>
      <c r="I3015" s="11">
        <f t="shared" si="48"/>
        <v>0</v>
      </c>
    </row>
    <row r="3016" spans="1:9" x14ac:dyDescent="0.2">
      <c r="A3016" s="15">
        <v>144</v>
      </c>
      <c r="B3016">
        <v>15</v>
      </c>
      <c r="C3016">
        <v>30</v>
      </c>
      <c r="D3016">
        <v>45</v>
      </c>
      <c r="F3016" s="19">
        <v>144</v>
      </c>
      <c r="G3016">
        <v>15</v>
      </c>
      <c r="H3016">
        <v>30</v>
      </c>
      <c r="I3016" s="11">
        <f t="shared" si="48"/>
        <v>0.33333333333333331</v>
      </c>
    </row>
    <row r="3017" spans="1:9" x14ac:dyDescent="0.2">
      <c r="A3017" s="15">
        <v>144.1</v>
      </c>
      <c r="C3017">
        <v>1</v>
      </c>
      <c r="D3017">
        <v>1</v>
      </c>
      <c r="F3017" s="19">
        <v>144.1</v>
      </c>
      <c r="G3017">
        <v>0</v>
      </c>
      <c r="H3017">
        <v>1</v>
      </c>
      <c r="I3017" s="11">
        <f t="shared" si="48"/>
        <v>0</v>
      </c>
    </row>
    <row r="3018" spans="1:9" x14ac:dyDescent="0.2">
      <c r="A3018" s="15">
        <v>144.13</v>
      </c>
      <c r="C3018">
        <v>2</v>
      </c>
      <c r="D3018">
        <v>2</v>
      </c>
      <c r="F3018" s="19">
        <v>144.13</v>
      </c>
      <c r="G3018">
        <v>0</v>
      </c>
      <c r="H3018">
        <v>2</v>
      </c>
      <c r="I3018" s="11">
        <f t="shared" si="48"/>
        <v>0</v>
      </c>
    </row>
    <row r="3019" spans="1:9" x14ac:dyDescent="0.2">
      <c r="A3019" s="15">
        <v>144.13999999999999</v>
      </c>
      <c r="B3019">
        <v>2</v>
      </c>
      <c r="D3019">
        <v>2</v>
      </c>
      <c r="F3019" s="19">
        <v>144.13999999999999</v>
      </c>
      <c r="G3019">
        <v>2</v>
      </c>
      <c r="H3019">
        <v>0</v>
      </c>
      <c r="I3019" s="11">
        <f t="shared" si="48"/>
        <v>1</v>
      </c>
    </row>
    <row r="3020" spans="1:9" x14ac:dyDescent="0.2">
      <c r="A3020" s="15">
        <v>144.22999999999999</v>
      </c>
      <c r="B3020">
        <v>1</v>
      </c>
      <c r="C3020">
        <v>1</v>
      </c>
      <c r="D3020">
        <v>2</v>
      </c>
      <c r="F3020" s="19">
        <v>144.22999999999999</v>
      </c>
      <c r="G3020">
        <v>1</v>
      </c>
      <c r="H3020">
        <v>1</v>
      </c>
      <c r="I3020" s="11">
        <f t="shared" si="48"/>
        <v>0.5</v>
      </c>
    </row>
    <row r="3021" spans="1:9" x14ac:dyDescent="0.2">
      <c r="A3021" s="15">
        <v>144.33000000000001</v>
      </c>
      <c r="B3021">
        <v>2</v>
      </c>
      <c r="D3021">
        <v>2</v>
      </c>
      <c r="F3021" s="19">
        <v>144.33000000000001</v>
      </c>
      <c r="G3021">
        <v>2</v>
      </c>
      <c r="H3021">
        <v>0</v>
      </c>
      <c r="I3021" s="11">
        <f t="shared" si="48"/>
        <v>1</v>
      </c>
    </row>
    <row r="3022" spans="1:9" x14ac:dyDescent="0.2">
      <c r="A3022" s="15">
        <v>144.44999999999999</v>
      </c>
      <c r="B3022">
        <v>1</v>
      </c>
      <c r="C3022">
        <v>2</v>
      </c>
      <c r="D3022">
        <v>3</v>
      </c>
      <c r="F3022" s="19">
        <v>144.44999999999999</v>
      </c>
      <c r="G3022">
        <v>1</v>
      </c>
      <c r="H3022">
        <v>2</v>
      </c>
      <c r="I3022" s="11">
        <f t="shared" si="48"/>
        <v>0.33333333333333331</v>
      </c>
    </row>
    <row r="3023" spans="1:9" x14ac:dyDescent="0.2">
      <c r="A3023" s="15">
        <v>144.5</v>
      </c>
      <c r="B3023">
        <v>3</v>
      </c>
      <c r="C3023">
        <v>5</v>
      </c>
      <c r="D3023">
        <v>8</v>
      </c>
      <c r="F3023" s="19">
        <v>144.5</v>
      </c>
      <c r="G3023">
        <v>3</v>
      </c>
      <c r="H3023">
        <v>5</v>
      </c>
      <c r="I3023" s="11">
        <f t="shared" si="48"/>
        <v>0.375</v>
      </c>
    </row>
    <row r="3024" spans="1:9" x14ac:dyDescent="0.2">
      <c r="A3024" s="15">
        <v>144.55000000000001</v>
      </c>
      <c r="C3024">
        <v>1</v>
      </c>
      <c r="D3024">
        <v>1</v>
      </c>
      <c r="F3024" s="19">
        <v>144.55000000000001</v>
      </c>
      <c r="G3024">
        <v>0</v>
      </c>
      <c r="H3024">
        <v>1</v>
      </c>
      <c r="I3024" s="11">
        <f t="shared" si="48"/>
        <v>0</v>
      </c>
    </row>
    <row r="3025" spans="1:9" x14ac:dyDescent="0.2">
      <c r="A3025" s="15">
        <v>144.57</v>
      </c>
      <c r="C3025">
        <v>1</v>
      </c>
      <c r="D3025">
        <v>1</v>
      </c>
      <c r="F3025" s="19">
        <v>144.57</v>
      </c>
      <c r="G3025">
        <v>0</v>
      </c>
      <c r="H3025">
        <v>1</v>
      </c>
      <c r="I3025" s="11">
        <f t="shared" si="48"/>
        <v>0</v>
      </c>
    </row>
    <row r="3026" spans="1:9" x14ac:dyDescent="0.2">
      <c r="A3026" s="15">
        <v>144.63</v>
      </c>
      <c r="B3026">
        <v>1</v>
      </c>
      <c r="C3026">
        <v>1</v>
      </c>
      <c r="D3026">
        <v>2</v>
      </c>
      <c r="F3026" s="19">
        <v>144.63</v>
      </c>
      <c r="G3026">
        <v>1</v>
      </c>
      <c r="H3026">
        <v>1</v>
      </c>
      <c r="I3026" s="11">
        <f t="shared" si="48"/>
        <v>0.5</v>
      </c>
    </row>
    <row r="3027" spans="1:9" x14ac:dyDescent="0.2">
      <c r="A3027" s="15">
        <v>144.66999999999999</v>
      </c>
      <c r="C3027">
        <v>3</v>
      </c>
      <c r="D3027">
        <v>3</v>
      </c>
      <c r="F3027" s="19">
        <v>144.66999999999999</v>
      </c>
      <c r="G3027">
        <v>0</v>
      </c>
      <c r="H3027">
        <v>3</v>
      </c>
      <c r="I3027" s="11">
        <f t="shared" si="48"/>
        <v>0</v>
      </c>
    </row>
    <row r="3028" spans="1:9" x14ac:dyDescent="0.2">
      <c r="A3028" s="15">
        <v>144.68</v>
      </c>
      <c r="C3028">
        <v>1</v>
      </c>
      <c r="D3028">
        <v>1</v>
      </c>
      <c r="F3028" s="19">
        <v>144.68</v>
      </c>
      <c r="G3028">
        <v>0</v>
      </c>
      <c r="H3028">
        <v>1</v>
      </c>
      <c r="I3028" s="11">
        <f t="shared" si="48"/>
        <v>0</v>
      </c>
    </row>
    <row r="3029" spans="1:9" x14ac:dyDescent="0.2">
      <c r="A3029" s="15">
        <v>144.76</v>
      </c>
      <c r="C3029">
        <v>1</v>
      </c>
      <c r="D3029">
        <v>1</v>
      </c>
      <c r="F3029" s="19">
        <v>144.76</v>
      </c>
      <c r="G3029">
        <v>0</v>
      </c>
      <c r="H3029">
        <v>1</v>
      </c>
      <c r="I3029" s="11">
        <f t="shared" si="48"/>
        <v>0</v>
      </c>
    </row>
    <row r="3030" spans="1:9" x14ac:dyDescent="0.2">
      <c r="A3030" s="15">
        <v>144.80000000000001</v>
      </c>
      <c r="C3030">
        <v>5</v>
      </c>
      <c r="D3030">
        <v>5</v>
      </c>
      <c r="F3030" s="19">
        <v>144.80000000000001</v>
      </c>
      <c r="G3030">
        <v>0</v>
      </c>
      <c r="H3030">
        <v>5</v>
      </c>
      <c r="I3030" s="11">
        <f t="shared" si="48"/>
        <v>0</v>
      </c>
    </row>
    <row r="3031" spans="1:9" x14ac:dyDescent="0.2">
      <c r="A3031" s="15">
        <v>144.84</v>
      </c>
      <c r="C3031">
        <v>1</v>
      </c>
      <c r="D3031">
        <v>1</v>
      </c>
      <c r="F3031" s="19">
        <v>144.84</v>
      </c>
      <c r="G3031">
        <v>0</v>
      </c>
      <c r="H3031">
        <v>1</v>
      </c>
      <c r="I3031" s="11">
        <f t="shared" si="48"/>
        <v>0</v>
      </c>
    </row>
    <row r="3032" spans="1:9" x14ac:dyDescent="0.2">
      <c r="A3032" s="15">
        <v>144.86000000000001</v>
      </c>
      <c r="C3032">
        <v>1</v>
      </c>
      <c r="D3032">
        <v>1</v>
      </c>
      <c r="F3032" s="19">
        <v>144.86000000000001</v>
      </c>
      <c r="G3032">
        <v>0</v>
      </c>
      <c r="H3032">
        <v>1</v>
      </c>
      <c r="I3032" s="11">
        <f t="shared" si="48"/>
        <v>0</v>
      </c>
    </row>
    <row r="3033" spans="1:9" x14ac:dyDescent="0.2">
      <c r="A3033" s="15">
        <v>144.9</v>
      </c>
      <c r="B3033">
        <v>7</v>
      </c>
      <c r="C3033">
        <v>13</v>
      </c>
      <c r="D3033">
        <v>20</v>
      </c>
      <c r="F3033" s="19">
        <v>144.9</v>
      </c>
      <c r="G3033">
        <v>7</v>
      </c>
      <c r="H3033">
        <v>13</v>
      </c>
      <c r="I3033" s="11">
        <f t="shared" si="48"/>
        <v>0.35</v>
      </c>
    </row>
    <row r="3034" spans="1:9" x14ac:dyDescent="0.2">
      <c r="A3034" s="15">
        <v>145</v>
      </c>
      <c r="B3034">
        <v>10</v>
      </c>
      <c r="C3034">
        <v>50</v>
      </c>
      <c r="D3034">
        <v>60</v>
      </c>
      <c r="F3034" s="19">
        <v>145</v>
      </c>
      <c r="G3034">
        <v>10</v>
      </c>
      <c r="H3034">
        <v>50</v>
      </c>
      <c r="I3034" s="11">
        <f t="shared" si="48"/>
        <v>0.16666666666666666</v>
      </c>
    </row>
    <row r="3035" spans="1:9" x14ac:dyDescent="0.2">
      <c r="A3035" s="15">
        <v>145.1</v>
      </c>
      <c r="B3035">
        <v>1</v>
      </c>
      <c r="C3035">
        <v>3</v>
      </c>
      <c r="D3035">
        <v>4</v>
      </c>
      <c r="F3035" s="19">
        <v>145.1</v>
      </c>
      <c r="G3035">
        <v>1</v>
      </c>
      <c r="H3035">
        <v>3</v>
      </c>
      <c r="I3035" s="11">
        <f t="shared" si="48"/>
        <v>0.25</v>
      </c>
    </row>
    <row r="3036" spans="1:9" x14ac:dyDescent="0.2">
      <c r="A3036" s="15">
        <v>145.19999999999999</v>
      </c>
      <c r="B3036">
        <v>2</v>
      </c>
      <c r="C3036">
        <v>5</v>
      </c>
      <c r="D3036">
        <v>7</v>
      </c>
      <c r="F3036" s="19">
        <v>145.19999999999999</v>
      </c>
      <c r="G3036">
        <v>2</v>
      </c>
      <c r="H3036">
        <v>5</v>
      </c>
      <c r="I3036" s="11">
        <f t="shared" si="48"/>
        <v>0.2857142857142857</v>
      </c>
    </row>
    <row r="3037" spans="1:9" x14ac:dyDescent="0.2">
      <c r="A3037" s="15">
        <v>145.24</v>
      </c>
      <c r="B3037">
        <v>1</v>
      </c>
      <c r="D3037">
        <v>1</v>
      </c>
      <c r="F3037" s="19">
        <v>145.24</v>
      </c>
      <c r="G3037">
        <v>1</v>
      </c>
      <c r="H3037">
        <v>0</v>
      </c>
      <c r="I3037" s="11">
        <f t="shared" si="48"/>
        <v>1</v>
      </c>
    </row>
    <row r="3038" spans="1:9" x14ac:dyDescent="0.2">
      <c r="A3038" s="15">
        <v>145.25</v>
      </c>
      <c r="B3038">
        <v>1</v>
      </c>
      <c r="D3038">
        <v>1</v>
      </c>
      <c r="F3038" s="19">
        <v>145.25</v>
      </c>
      <c r="G3038">
        <v>1</v>
      </c>
      <c r="H3038">
        <v>0</v>
      </c>
      <c r="I3038" s="11">
        <f t="shared" si="48"/>
        <v>1</v>
      </c>
    </row>
    <row r="3039" spans="1:9" x14ac:dyDescent="0.2">
      <c r="A3039" s="15">
        <v>145.28</v>
      </c>
      <c r="C3039">
        <v>1</v>
      </c>
      <c r="D3039">
        <v>1</v>
      </c>
      <c r="F3039" s="19">
        <v>145.28</v>
      </c>
      <c r="G3039">
        <v>0</v>
      </c>
      <c r="H3039">
        <v>1</v>
      </c>
      <c r="I3039" s="11">
        <f t="shared" si="48"/>
        <v>0</v>
      </c>
    </row>
    <row r="3040" spans="1:9" x14ac:dyDescent="0.2">
      <c r="A3040" s="15">
        <v>145.30000000000001</v>
      </c>
      <c r="C3040">
        <v>1</v>
      </c>
      <c r="D3040">
        <v>1</v>
      </c>
      <c r="F3040" s="19">
        <v>145.30000000000001</v>
      </c>
      <c r="G3040">
        <v>0</v>
      </c>
      <c r="H3040">
        <v>1</v>
      </c>
      <c r="I3040" s="11">
        <f t="shared" si="48"/>
        <v>0</v>
      </c>
    </row>
    <row r="3041" spans="1:9" x14ac:dyDescent="0.2">
      <c r="A3041" s="15">
        <v>145.35</v>
      </c>
      <c r="B3041">
        <v>2</v>
      </c>
      <c r="C3041">
        <v>2</v>
      </c>
      <c r="D3041">
        <v>4</v>
      </c>
      <c r="F3041" s="19">
        <v>145.35</v>
      </c>
      <c r="G3041">
        <v>2</v>
      </c>
      <c r="H3041">
        <v>2</v>
      </c>
      <c r="I3041" s="11">
        <f t="shared" si="48"/>
        <v>0.5</v>
      </c>
    </row>
    <row r="3042" spans="1:9" x14ac:dyDescent="0.2">
      <c r="A3042" s="15">
        <v>145.4</v>
      </c>
      <c r="C3042">
        <v>2</v>
      </c>
      <c r="D3042">
        <v>2</v>
      </c>
      <c r="F3042" s="19">
        <v>145.4</v>
      </c>
      <c r="G3042">
        <v>0</v>
      </c>
      <c r="H3042">
        <v>2</v>
      </c>
      <c r="I3042" s="11">
        <f t="shared" si="48"/>
        <v>0</v>
      </c>
    </row>
    <row r="3043" spans="1:9" x14ac:dyDescent="0.2">
      <c r="A3043" s="15">
        <v>145.41</v>
      </c>
      <c r="B3043">
        <v>1</v>
      </c>
      <c r="D3043">
        <v>1</v>
      </c>
      <c r="F3043" s="19">
        <v>145.41</v>
      </c>
      <c r="G3043">
        <v>1</v>
      </c>
      <c r="H3043">
        <v>0</v>
      </c>
      <c r="I3043" s="11">
        <f t="shared" si="48"/>
        <v>1</v>
      </c>
    </row>
    <row r="3044" spans="1:9" x14ac:dyDescent="0.2">
      <c r="A3044" s="15">
        <v>145.5</v>
      </c>
      <c r="C3044">
        <v>2</v>
      </c>
      <c r="D3044">
        <v>2</v>
      </c>
      <c r="F3044" s="19">
        <v>145.5</v>
      </c>
      <c r="G3044">
        <v>0</v>
      </c>
      <c r="H3044">
        <v>2</v>
      </c>
      <c r="I3044" s="11">
        <f t="shared" si="48"/>
        <v>0</v>
      </c>
    </row>
    <row r="3045" spans="1:9" x14ac:dyDescent="0.2">
      <c r="A3045" s="15">
        <v>145.53</v>
      </c>
      <c r="C3045">
        <v>1</v>
      </c>
      <c r="D3045">
        <v>1</v>
      </c>
      <c r="F3045" s="19">
        <v>145.53</v>
      </c>
      <c r="G3045">
        <v>0</v>
      </c>
      <c r="H3045">
        <v>1</v>
      </c>
      <c r="I3045" s="11">
        <f t="shared" si="48"/>
        <v>0</v>
      </c>
    </row>
    <row r="3046" spans="1:9" x14ac:dyDescent="0.2">
      <c r="A3046" s="15">
        <v>145.6</v>
      </c>
      <c r="B3046">
        <v>1</v>
      </c>
      <c r="D3046">
        <v>1</v>
      </c>
      <c r="F3046" s="19">
        <v>145.6</v>
      </c>
      <c r="G3046">
        <v>1</v>
      </c>
      <c r="H3046">
        <v>0</v>
      </c>
      <c r="I3046" s="11">
        <f t="shared" si="48"/>
        <v>1</v>
      </c>
    </row>
    <row r="3047" spans="1:9" x14ac:dyDescent="0.2">
      <c r="A3047" s="15">
        <v>145.61000000000001</v>
      </c>
      <c r="C3047">
        <v>2</v>
      </c>
      <c r="D3047">
        <v>2</v>
      </c>
      <c r="F3047" s="19">
        <v>145.61000000000001</v>
      </c>
      <c r="G3047">
        <v>0</v>
      </c>
      <c r="H3047">
        <v>2</v>
      </c>
      <c r="I3047" s="11">
        <f t="shared" si="48"/>
        <v>0</v>
      </c>
    </row>
    <row r="3048" spans="1:9" x14ac:dyDescent="0.2">
      <c r="A3048" s="15">
        <v>145.66999999999999</v>
      </c>
      <c r="C3048">
        <v>3</v>
      </c>
      <c r="D3048">
        <v>3</v>
      </c>
      <c r="F3048" s="19">
        <v>145.66999999999999</v>
      </c>
      <c r="G3048">
        <v>0</v>
      </c>
      <c r="H3048">
        <v>3</v>
      </c>
      <c r="I3048" s="11">
        <f t="shared" si="48"/>
        <v>0</v>
      </c>
    </row>
    <row r="3049" spans="1:9" x14ac:dyDescent="0.2">
      <c r="A3049" s="15">
        <v>145.69</v>
      </c>
      <c r="B3049">
        <v>2</v>
      </c>
      <c r="D3049">
        <v>2</v>
      </c>
      <c r="F3049" s="19">
        <v>145.69</v>
      </c>
      <c r="G3049">
        <v>2</v>
      </c>
      <c r="H3049">
        <v>0</v>
      </c>
      <c r="I3049" s="11">
        <f t="shared" si="48"/>
        <v>1</v>
      </c>
    </row>
    <row r="3050" spans="1:9" x14ac:dyDescent="0.2">
      <c r="A3050" s="15">
        <v>145.80000000000001</v>
      </c>
      <c r="B3050">
        <v>7</v>
      </c>
      <c r="C3050">
        <v>7</v>
      </c>
      <c r="D3050">
        <v>14</v>
      </c>
      <c r="F3050" s="19">
        <v>145.80000000000001</v>
      </c>
      <c r="G3050">
        <v>7</v>
      </c>
      <c r="H3050">
        <v>7</v>
      </c>
      <c r="I3050" s="11">
        <f t="shared" si="48"/>
        <v>0.5</v>
      </c>
    </row>
    <row r="3051" spans="1:9" x14ac:dyDescent="0.2">
      <c r="A3051" s="15">
        <v>145.85</v>
      </c>
      <c r="B3051">
        <v>2</v>
      </c>
      <c r="C3051">
        <v>1</v>
      </c>
      <c r="D3051">
        <v>3</v>
      </c>
      <c r="F3051" s="19">
        <v>145.85</v>
      </c>
      <c r="G3051">
        <v>2</v>
      </c>
      <c r="H3051">
        <v>1</v>
      </c>
      <c r="I3051" s="11">
        <f t="shared" si="48"/>
        <v>0.66666666666666663</v>
      </c>
    </row>
    <row r="3052" spans="1:9" x14ac:dyDescent="0.2">
      <c r="A3052" s="15">
        <v>145.9</v>
      </c>
      <c r="B3052">
        <v>1</v>
      </c>
      <c r="D3052">
        <v>1</v>
      </c>
      <c r="F3052" s="19">
        <v>145.9</v>
      </c>
      <c r="G3052">
        <v>1</v>
      </c>
      <c r="H3052">
        <v>0</v>
      </c>
      <c r="I3052" s="11">
        <f t="shared" si="48"/>
        <v>1</v>
      </c>
    </row>
    <row r="3053" spans="1:9" x14ac:dyDescent="0.2">
      <c r="A3053" s="15">
        <v>145.93</v>
      </c>
      <c r="B3053">
        <v>1</v>
      </c>
      <c r="D3053">
        <v>1</v>
      </c>
      <c r="F3053" s="19">
        <v>145.93</v>
      </c>
      <c r="G3053">
        <v>1</v>
      </c>
      <c r="H3053">
        <v>0</v>
      </c>
      <c r="I3053" s="11">
        <f t="shared" si="48"/>
        <v>1</v>
      </c>
    </row>
    <row r="3054" spans="1:9" x14ac:dyDescent="0.2">
      <c r="A3054" s="15">
        <v>145.97999999999999</v>
      </c>
      <c r="C3054">
        <v>1</v>
      </c>
      <c r="D3054">
        <v>1</v>
      </c>
      <c r="F3054" s="19">
        <v>145.97999999999999</v>
      </c>
      <c r="G3054">
        <v>0</v>
      </c>
      <c r="H3054">
        <v>1</v>
      </c>
      <c r="I3054" s="11">
        <f t="shared" si="48"/>
        <v>0</v>
      </c>
    </row>
    <row r="3055" spans="1:9" x14ac:dyDescent="0.2">
      <c r="A3055" s="15">
        <v>146</v>
      </c>
      <c r="B3055">
        <v>6</v>
      </c>
      <c r="C3055">
        <v>33</v>
      </c>
      <c r="D3055">
        <v>39</v>
      </c>
      <c r="F3055" s="19">
        <v>146</v>
      </c>
      <c r="G3055">
        <v>6</v>
      </c>
      <c r="H3055">
        <v>33</v>
      </c>
      <c r="I3055" s="11">
        <f t="shared" si="48"/>
        <v>0.15384615384615385</v>
      </c>
    </row>
    <row r="3056" spans="1:9" x14ac:dyDescent="0.2">
      <c r="A3056" s="15">
        <v>146.03</v>
      </c>
      <c r="C3056">
        <v>3</v>
      </c>
      <c r="D3056">
        <v>3</v>
      </c>
      <c r="F3056" s="19">
        <v>146.03</v>
      </c>
      <c r="G3056">
        <v>0</v>
      </c>
      <c r="H3056">
        <v>3</v>
      </c>
      <c r="I3056" s="11">
        <f t="shared" si="48"/>
        <v>0</v>
      </c>
    </row>
    <row r="3057" spans="1:9" x14ac:dyDescent="0.2">
      <c r="A3057" s="15">
        <v>146.1</v>
      </c>
      <c r="C3057">
        <v>4</v>
      </c>
      <c r="D3057">
        <v>4</v>
      </c>
      <c r="F3057" s="19">
        <v>146.1</v>
      </c>
      <c r="G3057">
        <v>0</v>
      </c>
      <c r="H3057">
        <v>4</v>
      </c>
      <c r="I3057" s="11">
        <f t="shared" si="48"/>
        <v>0</v>
      </c>
    </row>
    <row r="3058" spans="1:9" x14ac:dyDescent="0.2">
      <c r="A3058" s="15">
        <v>146.11000000000001</v>
      </c>
      <c r="B3058">
        <v>1</v>
      </c>
      <c r="D3058">
        <v>1</v>
      </c>
      <c r="F3058" s="19">
        <v>146.11000000000001</v>
      </c>
      <c r="G3058">
        <v>1</v>
      </c>
      <c r="H3058">
        <v>0</v>
      </c>
      <c r="I3058" s="11">
        <f t="shared" si="48"/>
        <v>1</v>
      </c>
    </row>
    <row r="3059" spans="1:9" x14ac:dyDescent="0.2">
      <c r="A3059" s="15">
        <v>146.19999999999999</v>
      </c>
      <c r="B3059">
        <v>1</v>
      </c>
      <c r="C3059">
        <v>5</v>
      </c>
      <c r="D3059">
        <v>6</v>
      </c>
      <c r="F3059" s="19">
        <v>146.19999999999999</v>
      </c>
      <c r="G3059">
        <v>1</v>
      </c>
      <c r="H3059">
        <v>5</v>
      </c>
      <c r="I3059" s="11">
        <f t="shared" si="48"/>
        <v>0.16666666666666666</v>
      </c>
    </row>
    <row r="3060" spans="1:9" x14ac:dyDescent="0.2">
      <c r="A3060" s="15">
        <v>146.33000000000001</v>
      </c>
      <c r="B3060">
        <v>1</v>
      </c>
      <c r="C3060">
        <v>1</v>
      </c>
      <c r="D3060">
        <v>2</v>
      </c>
      <c r="F3060" s="19">
        <v>146.33000000000001</v>
      </c>
      <c r="G3060">
        <v>1</v>
      </c>
      <c r="H3060">
        <v>1</v>
      </c>
      <c r="I3060" s="11">
        <f t="shared" si="48"/>
        <v>0.5</v>
      </c>
    </row>
    <row r="3061" spans="1:9" x14ac:dyDescent="0.2">
      <c r="A3061" s="15">
        <v>146.37</v>
      </c>
      <c r="B3061">
        <v>1</v>
      </c>
      <c r="D3061">
        <v>1</v>
      </c>
      <c r="F3061" s="19">
        <v>146.37</v>
      </c>
      <c r="G3061">
        <v>1</v>
      </c>
      <c r="H3061">
        <v>0</v>
      </c>
      <c r="I3061" s="11">
        <f t="shared" si="48"/>
        <v>1</v>
      </c>
    </row>
    <row r="3062" spans="1:9" x14ac:dyDescent="0.2">
      <c r="A3062" s="15">
        <v>146.4</v>
      </c>
      <c r="C3062">
        <v>3</v>
      </c>
      <c r="D3062">
        <v>3</v>
      </c>
      <c r="F3062" s="19">
        <v>146.4</v>
      </c>
      <c r="G3062">
        <v>0</v>
      </c>
      <c r="H3062">
        <v>3</v>
      </c>
      <c r="I3062" s="11">
        <f t="shared" si="48"/>
        <v>0</v>
      </c>
    </row>
    <row r="3063" spans="1:9" x14ac:dyDescent="0.2">
      <c r="A3063" s="15">
        <v>146.5</v>
      </c>
      <c r="C3063">
        <v>2</v>
      </c>
      <c r="D3063">
        <v>2</v>
      </c>
      <c r="F3063" s="19">
        <v>146.5</v>
      </c>
      <c r="G3063">
        <v>0</v>
      </c>
      <c r="H3063">
        <v>2</v>
      </c>
      <c r="I3063" s="11">
        <f t="shared" si="48"/>
        <v>0</v>
      </c>
    </row>
    <row r="3064" spans="1:9" x14ac:dyDescent="0.2">
      <c r="A3064" s="15">
        <v>146.53</v>
      </c>
      <c r="C3064">
        <v>1</v>
      </c>
      <c r="D3064">
        <v>1</v>
      </c>
      <c r="F3064" s="19">
        <v>146.53</v>
      </c>
      <c r="G3064">
        <v>0</v>
      </c>
      <c r="H3064">
        <v>1</v>
      </c>
      <c r="I3064" s="11">
        <f t="shared" si="48"/>
        <v>0</v>
      </c>
    </row>
    <row r="3065" spans="1:9" x14ac:dyDescent="0.2">
      <c r="A3065" s="15">
        <v>146.59</v>
      </c>
      <c r="B3065">
        <v>1</v>
      </c>
      <c r="D3065">
        <v>1</v>
      </c>
      <c r="F3065" s="19">
        <v>146.59</v>
      </c>
      <c r="G3065">
        <v>1</v>
      </c>
      <c r="H3065">
        <v>0</v>
      </c>
      <c r="I3065" s="11">
        <f t="shared" si="48"/>
        <v>1</v>
      </c>
    </row>
    <row r="3066" spans="1:9" x14ac:dyDescent="0.2">
      <c r="A3066" s="15">
        <v>146.6</v>
      </c>
      <c r="B3066">
        <v>3</v>
      </c>
      <c r="C3066">
        <v>5</v>
      </c>
      <c r="D3066">
        <v>8</v>
      </c>
      <c r="F3066" s="19">
        <v>146.6</v>
      </c>
      <c r="G3066">
        <v>3</v>
      </c>
      <c r="H3066">
        <v>5</v>
      </c>
      <c r="I3066" s="11">
        <f t="shared" si="48"/>
        <v>0.375</v>
      </c>
    </row>
    <row r="3067" spans="1:9" x14ac:dyDescent="0.2">
      <c r="A3067" s="15">
        <v>146.66999999999999</v>
      </c>
      <c r="C3067">
        <v>2</v>
      </c>
      <c r="D3067">
        <v>2</v>
      </c>
      <c r="F3067" s="19">
        <v>146.66999999999999</v>
      </c>
      <c r="G3067">
        <v>0</v>
      </c>
      <c r="H3067">
        <v>2</v>
      </c>
      <c r="I3067" s="11">
        <f t="shared" si="48"/>
        <v>0</v>
      </c>
    </row>
    <row r="3068" spans="1:9" x14ac:dyDescent="0.2">
      <c r="A3068" s="15">
        <v>146.69999999999999</v>
      </c>
      <c r="B3068">
        <v>26</v>
      </c>
      <c r="C3068">
        <v>39</v>
      </c>
      <c r="D3068">
        <v>65</v>
      </c>
      <c r="F3068" s="19">
        <v>146.69999999999999</v>
      </c>
      <c r="G3068">
        <v>26</v>
      </c>
      <c r="H3068">
        <v>39</v>
      </c>
      <c r="I3068" s="11">
        <f t="shared" si="48"/>
        <v>0.4</v>
      </c>
    </row>
    <row r="3069" spans="1:9" x14ac:dyDescent="0.2">
      <c r="A3069" s="15">
        <v>146.80000000000001</v>
      </c>
      <c r="C3069">
        <v>1</v>
      </c>
      <c r="D3069">
        <v>1</v>
      </c>
      <c r="F3069" s="19">
        <v>146.80000000000001</v>
      </c>
      <c r="G3069">
        <v>0</v>
      </c>
      <c r="H3069">
        <v>1</v>
      </c>
      <c r="I3069" s="11">
        <f t="shared" si="48"/>
        <v>0</v>
      </c>
    </row>
    <row r="3070" spans="1:9" x14ac:dyDescent="0.2">
      <c r="A3070" s="15">
        <v>146.91999999999999</v>
      </c>
      <c r="B3070">
        <v>1</v>
      </c>
      <c r="C3070">
        <v>3</v>
      </c>
      <c r="D3070">
        <v>4</v>
      </c>
      <c r="F3070" s="19">
        <v>146.91999999999999</v>
      </c>
      <c r="G3070">
        <v>1</v>
      </c>
      <c r="H3070">
        <v>3</v>
      </c>
      <c r="I3070" s="11">
        <f t="shared" si="48"/>
        <v>0.25</v>
      </c>
    </row>
    <row r="3071" spans="1:9" x14ac:dyDescent="0.2">
      <c r="A3071" s="15">
        <v>146.93</v>
      </c>
      <c r="B3071">
        <v>1</v>
      </c>
      <c r="D3071">
        <v>1</v>
      </c>
      <c r="F3071" s="19">
        <v>146.93</v>
      </c>
      <c r="G3071">
        <v>1</v>
      </c>
      <c r="H3071">
        <v>0</v>
      </c>
      <c r="I3071" s="11">
        <f t="shared" si="48"/>
        <v>1</v>
      </c>
    </row>
    <row r="3072" spans="1:9" x14ac:dyDescent="0.2">
      <c r="A3072" s="15">
        <v>146.96</v>
      </c>
      <c r="B3072">
        <v>2</v>
      </c>
      <c r="C3072">
        <v>2</v>
      </c>
      <c r="D3072">
        <v>4</v>
      </c>
      <c r="F3072" s="19">
        <v>146.96</v>
      </c>
      <c r="G3072">
        <v>2</v>
      </c>
      <c r="H3072">
        <v>2</v>
      </c>
      <c r="I3072" s="11">
        <f t="shared" si="48"/>
        <v>0.5</v>
      </c>
    </row>
    <row r="3073" spans="1:9" x14ac:dyDescent="0.2">
      <c r="A3073" s="15">
        <v>147</v>
      </c>
      <c r="B3073">
        <v>6</v>
      </c>
      <c r="C3073">
        <v>13</v>
      </c>
      <c r="D3073">
        <v>19</v>
      </c>
      <c r="F3073" s="19">
        <v>147</v>
      </c>
      <c r="G3073">
        <v>6</v>
      </c>
      <c r="H3073">
        <v>13</v>
      </c>
      <c r="I3073" s="11">
        <f t="shared" si="48"/>
        <v>0.31578947368421051</v>
      </c>
    </row>
    <row r="3074" spans="1:9" x14ac:dyDescent="0.2">
      <c r="A3074" s="15">
        <v>147.1</v>
      </c>
      <c r="C3074">
        <v>1</v>
      </c>
      <c r="D3074">
        <v>1</v>
      </c>
      <c r="F3074" s="19">
        <v>147.1</v>
      </c>
      <c r="G3074">
        <v>0</v>
      </c>
      <c r="H3074">
        <v>1</v>
      </c>
      <c r="I3074" s="11">
        <f t="shared" si="48"/>
        <v>0</v>
      </c>
    </row>
    <row r="3075" spans="1:9" x14ac:dyDescent="0.2">
      <c r="A3075" s="15">
        <v>147.19999999999999</v>
      </c>
      <c r="C3075">
        <v>1</v>
      </c>
      <c r="D3075">
        <v>1</v>
      </c>
      <c r="F3075" s="19">
        <v>147.19999999999999</v>
      </c>
      <c r="G3075">
        <v>0</v>
      </c>
      <c r="H3075">
        <v>1</v>
      </c>
      <c r="I3075" s="11">
        <f t="shared" si="48"/>
        <v>0</v>
      </c>
    </row>
    <row r="3076" spans="1:9" x14ac:dyDescent="0.2">
      <c r="A3076" s="15">
        <v>147.25</v>
      </c>
      <c r="C3076">
        <v>2</v>
      </c>
      <c r="D3076">
        <v>2</v>
      </c>
      <c r="F3076" s="19">
        <v>147.25</v>
      </c>
      <c r="G3076">
        <v>0</v>
      </c>
      <c r="H3076">
        <v>2</v>
      </c>
      <c r="I3076" s="11">
        <f t="shared" ref="I3076:I3139" si="49">G3076/(G3076+H3076)</f>
        <v>0</v>
      </c>
    </row>
    <row r="3077" spans="1:9" x14ac:dyDescent="0.2">
      <c r="A3077" s="15">
        <v>147.30000000000001</v>
      </c>
      <c r="B3077">
        <v>1</v>
      </c>
      <c r="C3077">
        <v>3</v>
      </c>
      <c r="D3077">
        <v>4</v>
      </c>
      <c r="F3077" s="19">
        <v>147.30000000000001</v>
      </c>
      <c r="G3077">
        <v>1</v>
      </c>
      <c r="H3077">
        <v>3</v>
      </c>
      <c r="I3077" s="11">
        <f t="shared" si="49"/>
        <v>0.25</v>
      </c>
    </row>
    <row r="3078" spans="1:9" x14ac:dyDescent="0.2">
      <c r="A3078" s="15">
        <v>147.33000000000001</v>
      </c>
      <c r="C3078">
        <v>2</v>
      </c>
      <c r="D3078">
        <v>2</v>
      </c>
      <c r="F3078" s="19">
        <v>147.33000000000001</v>
      </c>
      <c r="G3078">
        <v>0</v>
      </c>
      <c r="H3078">
        <v>2</v>
      </c>
      <c r="I3078" s="11">
        <f t="shared" si="49"/>
        <v>0</v>
      </c>
    </row>
    <row r="3079" spans="1:9" x14ac:dyDescent="0.2">
      <c r="A3079" s="15">
        <v>147.46</v>
      </c>
      <c r="C3079">
        <v>1</v>
      </c>
      <c r="D3079">
        <v>1</v>
      </c>
      <c r="F3079" s="19">
        <v>147.46</v>
      </c>
      <c r="G3079">
        <v>0</v>
      </c>
      <c r="H3079">
        <v>1</v>
      </c>
      <c r="I3079" s="11">
        <f t="shared" si="49"/>
        <v>0</v>
      </c>
    </row>
    <row r="3080" spans="1:9" x14ac:dyDescent="0.2">
      <c r="A3080" s="15">
        <v>147.5</v>
      </c>
      <c r="B3080">
        <v>1</v>
      </c>
      <c r="C3080">
        <v>2</v>
      </c>
      <c r="D3080">
        <v>3</v>
      </c>
      <c r="F3080" s="19">
        <v>147.5</v>
      </c>
      <c r="G3080">
        <v>1</v>
      </c>
      <c r="H3080">
        <v>2</v>
      </c>
      <c r="I3080" s="11">
        <f t="shared" si="49"/>
        <v>0.33333333333333331</v>
      </c>
    </row>
    <row r="3081" spans="1:9" x14ac:dyDescent="0.2">
      <c r="A3081" s="15">
        <v>147.56</v>
      </c>
      <c r="C3081">
        <v>1</v>
      </c>
      <c r="D3081">
        <v>1</v>
      </c>
      <c r="F3081" s="19">
        <v>147.56</v>
      </c>
      <c r="G3081">
        <v>0</v>
      </c>
      <c r="H3081">
        <v>1</v>
      </c>
      <c r="I3081" s="11">
        <f t="shared" si="49"/>
        <v>0</v>
      </c>
    </row>
    <row r="3082" spans="1:9" x14ac:dyDescent="0.2">
      <c r="A3082" s="15">
        <v>147.59</v>
      </c>
      <c r="C3082">
        <v>2</v>
      </c>
      <c r="D3082">
        <v>2</v>
      </c>
      <c r="F3082" s="19">
        <v>147.59</v>
      </c>
      <c r="G3082">
        <v>0</v>
      </c>
      <c r="H3082">
        <v>2</v>
      </c>
      <c r="I3082" s="11">
        <f t="shared" si="49"/>
        <v>0</v>
      </c>
    </row>
    <row r="3083" spans="1:9" x14ac:dyDescent="0.2">
      <c r="A3083" s="15">
        <v>147.6</v>
      </c>
      <c r="B3083">
        <v>2</v>
      </c>
      <c r="C3083">
        <v>6</v>
      </c>
      <c r="D3083">
        <v>8</v>
      </c>
      <c r="F3083" s="19">
        <v>147.6</v>
      </c>
      <c r="G3083">
        <v>2</v>
      </c>
      <c r="H3083">
        <v>6</v>
      </c>
      <c r="I3083" s="11">
        <f t="shared" si="49"/>
        <v>0.25</v>
      </c>
    </row>
    <row r="3084" spans="1:9" x14ac:dyDescent="0.2">
      <c r="A3084" s="15">
        <v>147.66999999999999</v>
      </c>
      <c r="B3084">
        <v>1</v>
      </c>
      <c r="C3084">
        <v>2</v>
      </c>
      <c r="D3084">
        <v>3</v>
      </c>
      <c r="F3084" s="19">
        <v>147.66999999999999</v>
      </c>
      <c r="G3084">
        <v>1</v>
      </c>
      <c r="H3084">
        <v>2</v>
      </c>
      <c r="I3084" s="11">
        <f t="shared" si="49"/>
        <v>0.33333333333333331</v>
      </c>
    </row>
    <row r="3085" spans="1:9" x14ac:dyDescent="0.2">
      <c r="A3085" s="15">
        <v>147.71</v>
      </c>
      <c r="C3085">
        <v>1</v>
      </c>
      <c r="D3085">
        <v>1</v>
      </c>
      <c r="F3085" s="19">
        <v>147.71</v>
      </c>
      <c r="G3085">
        <v>0</v>
      </c>
      <c r="H3085">
        <v>1</v>
      </c>
      <c r="I3085" s="11">
        <f t="shared" si="49"/>
        <v>0</v>
      </c>
    </row>
    <row r="3086" spans="1:9" x14ac:dyDescent="0.2">
      <c r="A3086" s="15">
        <v>147.72</v>
      </c>
      <c r="C3086">
        <v>1</v>
      </c>
      <c r="D3086">
        <v>1</v>
      </c>
      <c r="F3086" s="19">
        <v>147.72</v>
      </c>
      <c r="G3086">
        <v>0</v>
      </c>
      <c r="H3086">
        <v>1</v>
      </c>
      <c r="I3086" s="11">
        <f t="shared" si="49"/>
        <v>0</v>
      </c>
    </row>
    <row r="3087" spans="1:9" x14ac:dyDescent="0.2">
      <c r="A3087" s="15">
        <v>147.72999999999999</v>
      </c>
      <c r="C3087">
        <v>1</v>
      </c>
      <c r="D3087">
        <v>1</v>
      </c>
      <c r="F3087" s="19">
        <v>147.72999999999999</v>
      </c>
      <c r="G3087">
        <v>0</v>
      </c>
      <c r="H3087">
        <v>1</v>
      </c>
      <c r="I3087" s="11">
        <f t="shared" si="49"/>
        <v>0</v>
      </c>
    </row>
    <row r="3088" spans="1:9" x14ac:dyDescent="0.2">
      <c r="A3088" s="15">
        <v>147.75</v>
      </c>
      <c r="C3088">
        <v>1</v>
      </c>
      <c r="D3088">
        <v>1</v>
      </c>
      <c r="F3088" s="19">
        <v>147.75</v>
      </c>
      <c r="G3088">
        <v>0</v>
      </c>
      <c r="H3088">
        <v>1</v>
      </c>
      <c r="I3088" s="11">
        <f t="shared" si="49"/>
        <v>0</v>
      </c>
    </row>
    <row r="3089" spans="1:9" x14ac:dyDescent="0.2">
      <c r="A3089" s="15">
        <v>147.9</v>
      </c>
      <c r="B3089">
        <v>5</v>
      </c>
      <c r="C3089">
        <v>10</v>
      </c>
      <c r="D3089">
        <v>15</v>
      </c>
      <c r="F3089" s="19">
        <v>147.9</v>
      </c>
      <c r="G3089">
        <v>5</v>
      </c>
      <c r="H3089">
        <v>10</v>
      </c>
      <c r="I3089" s="11">
        <f t="shared" si="49"/>
        <v>0.33333333333333331</v>
      </c>
    </row>
    <row r="3090" spans="1:9" x14ac:dyDescent="0.2">
      <c r="A3090" s="15">
        <v>147.93</v>
      </c>
      <c r="C3090">
        <v>1</v>
      </c>
      <c r="D3090">
        <v>1</v>
      </c>
      <c r="F3090" s="19">
        <v>147.93</v>
      </c>
      <c r="G3090">
        <v>0</v>
      </c>
      <c r="H3090">
        <v>1</v>
      </c>
      <c r="I3090" s="11">
        <f t="shared" si="49"/>
        <v>0</v>
      </c>
    </row>
    <row r="3091" spans="1:9" x14ac:dyDescent="0.2">
      <c r="A3091" s="15">
        <v>148</v>
      </c>
      <c r="B3091">
        <v>3</v>
      </c>
      <c r="C3091">
        <v>33</v>
      </c>
      <c r="D3091">
        <v>36</v>
      </c>
      <c r="F3091" s="19">
        <v>148</v>
      </c>
      <c r="G3091">
        <v>3</v>
      </c>
      <c r="H3091">
        <v>33</v>
      </c>
      <c r="I3091" s="11">
        <f t="shared" si="49"/>
        <v>8.3333333333333329E-2</v>
      </c>
    </row>
    <row r="3092" spans="1:9" x14ac:dyDescent="0.2">
      <c r="A3092" s="15">
        <v>148.04</v>
      </c>
      <c r="B3092">
        <v>1</v>
      </c>
      <c r="D3092">
        <v>1</v>
      </c>
      <c r="F3092" s="19">
        <v>148.04</v>
      </c>
      <c r="G3092">
        <v>1</v>
      </c>
      <c r="H3092">
        <v>0</v>
      </c>
      <c r="I3092" s="11">
        <f t="shared" si="49"/>
        <v>1</v>
      </c>
    </row>
    <row r="3093" spans="1:9" x14ac:dyDescent="0.2">
      <c r="A3093" s="15">
        <v>148.1</v>
      </c>
      <c r="C3093">
        <v>1</v>
      </c>
      <c r="D3093">
        <v>1</v>
      </c>
      <c r="F3093" s="19">
        <v>148.1</v>
      </c>
      <c r="G3093">
        <v>0</v>
      </c>
      <c r="H3093">
        <v>1</v>
      </c>
      <c r="I3093" s="11">
        <f t="shared" si="49"/>
        <v>0</v>
      </c>
    </row>
    <row r="3094" spans="1:9" x14ac:dyDescent="0.2">
      <c r="A3094" s="15">
        <v>148.13</v>
      </c>
      <c r="B3094">
        <v>1</v>
      </c>
      <c r="C3094">
        <v>1</v>
      </c>
      <c r="D3094">
        <v>2</v>
      </c>
      <c r="F3094" s="19">
        <v>148.13</v>
      </c>
      <c r="G3094">
        <v>1</v>
      </c>
      <c r="H3094">
        <v>1</v>
      </c>
      <c r="I3094" s="11">
        <f t="shared" si="49"/>
        <v>0.5</v>
      </c>
    </row>
    <row r="3095" spans="1:9" x14ac:dyDescent="0.2">
      <c r="A3095" s="15">
        <v>148.19999999999999</v>
      </c>
      <c r="C3095">
        <v>2</v>
      </c>
      <c r="D3095">
        <v>2</v>
      </c>
      <c r="F3095" s="19">
        <v>148.19999999999999</v>
      </c>
      <c r="G3095">
        <v>0</v>
      </c>
      <c r="H3095">
        <v>2</v>
      </c>
      <c r="I3095" s="11">
        <f t="shared" si="49"/>
        <v>0</v>
      </c>
    </row>
    <row r="3096" spans="1:9" x14ac:dyDescent="0.2">
      <c r="A3096" s="15">
        <v>148.26</v>
      </c>
      <c r="C3096">
        <v>1</v>
      </c>
      <c r="D3096">
        <v>1</v>
      </c>
      <c r="F3096" s="19">
        <v>148.26</v>
      </c>
      <c r="G3096">
        <v>0</v>
      </c>
      <c r="H3096">
        <v>1</v>
      </c>
      <c r="I3096" s="11">
        <f t="shared" si="49"/>
        <v>0</v>
      </c>
    </row>
    <row r="3097" spans="1:9" x14ac:dyDescent="0.2">
      <c r="A3097" s="15">
        <v>148.28</v>
      </c>
      <c r="B3097">
        <v>1</v>
      </c>
      <c r="C3097">
        <v>2</v>
      </c>
      <c r="D3097">
        <v>3</v>
      </c>
      <c r="F3097" s="19">
        <v>148.28</v>
      </c>
      <c r="G3097">
        <v>1</v>
      </c>
      <c r="H3097">
        <v>2</v>
      </c>
      <c r="I3097" s="11">
        <f t="shared" si="49"/>
        <v>0.33333333333333331</v>
      </c>
    </row>
    <row r="3098" spans="1:9" x14ac:dyDescent="0.2">
      <c r="A3098" s="15">
        <v>148.33000000000001</v>
      </c>
      <c r="B3098">
        <v>1</v>
      </c>
      <c r="D3098">
        <v>1</v>
      </c>
      <c r="F3098" s="19">
        <v>148.33000000000001</v>
      </c>
      <c r="G3098">
        <v>1</v>
      </c>
      <c r="H3098">
        <v>0</v>
      </c>
      <c r="I3098" s="11">
        <f t="shared" si="49"/>
        <v>1</v>
      </c>
    </row>
    <row r="3099" spans="1:9" x14ac:dyDescent="0.2">
      <c r="A3099" s="15">
        <v>148.37</v>
      </c>
      <c r="C3099">
        <v>1</v>
      </c>
      <c r="D3099">
        <v>1</v>
      </c>
      <c r="F3099" s="19">
        <v>148.37</v>
      </c>
      <c r="G3099">
        <v>0</v>
      </c>
      <c r="H3099">
        <v>1</v>
      </c>
      <c r="I3099" s="11">
        <f t="shared" si="49"/>
        <v>0</v>
      </c>
    </row>
    <row r="3100" spans="1:9" x14ac:dyDescent="0.2">
      <c r="A3100" s="15">
        <v>148.38</v>
      </c>
      <c r="C3100">
        <v>1</v>
      </c>
      <c r="D3100">
        <v>1</v>
      </c>
      <c r="F3100" s="19">
        <v>148.38</v>
      </c>
      <c r="G3100">
        <v>0</v>
      </c>
      <c r="H3100">
        <v>1</v>
      </c>
      <c r="I3100" s="11">
        <f t="shared" si="49"/>
        <v>0</v>
      </c>
    </row>
    <row r="3101" spans="1:9" x14ac:dyDescent="0.2">
      <c r="A3101" s="15">
        <v>148.38999999999999</v>
      </c>
      <c r="C3101">
        <v>2</v>
      </c>
      <c r="D3101">
        <v>2</v>
      </c>
      <c r="F3101" s="19">
        <v>148.38999999999999</v>
      </c>
      <c r="G3101">
        <v>0</v>
      </c>
      <c r="H3101">
        <v>2</v>
      </c>
      <c r="I3101" s="11">
        <f t="shared" si="49"/>
        <v>0</v>
      </c>
    </row>
    <row r="3102" spans="1:9" x14ac:dyDescent="0.2">
      <c r="A3102" s="15">
        <v>148.5</v>
      </c>
      <c r="B3102">
        <v>8</v>
      </c>
      <c r="C3102">
        <v>10</v>
      </c>
      <c r="D3102">
        <v>18</v>
      </c>
      <c r="F3102" s="19">
        <v>148.5</v>
      </c>
      <c r="G3102">
        <v>8</v>
      </c>
      <c r="H3102">
        <v>10</v>
      </c>
      <c r="I3102" s="11">
        <f t="shared" si="49"/>
        <v>0.44444444444444442</v>
      </c>
    </row>
    <row r="3103" spans="1:9" x14ac:dyDescent="0.2">
      <c r="A3103" s="15">
        <v>148.58000000000001</v>
      </c>
      <c r="B3103">
        <v>2</v>
      </c>
      <c r="D3103">
        <v>2</v>
      </c>
      <c r="F3103" s="19">
        <v>148.58000000000001</v>
      </c>
      <c r="G3103">
        <v>2</v>
      </c>
      <c r="H3103">
        <v>0</v>
      </c>
      <c r="I3103" s="11">
        <f t="shared" si="49"/>
        <v>1</v>
      </c>
    </row>
    <row r="3104" spans="1:9" x14ac:dyDescent="0.2">
      <c r="A3104" s="15">
        <v>148.6</v>
      </c>
      <c r="C3104">
        <v>1</v>
      </c>
      <c r="D3104">
        <v>1</v>
      </c>
      <c r="F3104" s="19">
        <v>148.6</v>
      </c>
      <c r="G3104">
        <v>0</v>
      </c>
      <c r="H3104">
        <v>1</v>
      </c>
      <c r="I3104" s="11">
        <f t="shared" si="49"/>
        <v>0</v>
      </c>
    </row>
    <row r="3105" spans="1:9" x14ac:dyDescent="0.2">
      <c r="A3105" s="15">
        <v>148.66999999999999</v>
      </c>
      <c r="B3105">
        <v>1</v>
      </c>
      <c r="C3105">
        <v>2</v>
      </c>
      <c r="D3105">
        <v>3</v>
      </c>
      <c r="F3105" s="19">
        <v>148.66999999999999</v>
      </c>
      <c r="G3105">
        <v>1</v>
      </c>
      <c r="H3105">
        <v>2</v>
      </c>
      <c r="I3105" s="11">
        <f t="shared" si="49"/>
        <v>0.33333333333333331</v>
      </c>
    </row>
    <row r="3106" spans="1:9" x14ac:dyDescent="0.2">
      <c r="A3106" s="15">
        <v>148.69</v>
      </c>
      <c r="C3106">
        <v>1</v>
      </c>
      <c r="D3106">
        <v>1</v>
      </c>
      <c r="F3106" s="19">
        <v>148.69</v>
      </c>
      <c r="G3106">
        <v>0</v>
      </c>
      <c r="H3106">
        <v>1</v>
      </c>
      <c r="I3106" s="11">
        <f t="shared" si="49"/>
        <v>0</v>
      </c>
    </row>
    <row r="3107" spans="1:9" x14ac:dyDescent="0.2">
      <c r="A3107" s="15">
        <v>148.69999999999999</v>
      </c>
      <c r="C3107">
        <v>1</v>
      </c>
      <c r="D3107">
        <v>1</v>
      </c>
      <c r="F3107" s="19">
        <v>148.69999999999999</v>
      </c>
      <c r="G3107">
        <v>0</v>
      </c>
      <c r="H3107">
        <v>1</v>
      </c>
      <c r="I3107" s="11">
        <f t="shared" si="49"/>
        <v>0</v>
      </c>
    </row>
    <row r="3108" spans="1:9" x14ac:dyDescent="0.2">
      <c r="A3108" s="15">
        <v>148.75</v>
      </c>
      <c r="C3108">
        <v>1</v>
      </c>
      <c r="D3108">
        <v>1</v>
      </c>
      <c r="F3108" s="19">
        <v>148.75</v>
      </c>
      <c r="G3108">
        <v>0</v>
      </c>
      <c r="H3108">
        <v>1</v>
      </c>
      <c r="I3108" s="11">
        <f t="shared" si="49"/>
        <v>0</v>
      </c>
    </row>
    <row r="3109" spans="1:9" x14ac:dyDescent="0.2">
      <c r="A3109" s="15">
        <v>148.80000000000001</v>
      </c>
      <c r="C3109">
        <v>1</v>
      </c>
      <c r="D3109">
        <v>1</v>
      </c>
      <c r="F3109" s="19">
        <v>148.80000000000001</v>
      </c>
      <c r="G3109">
        <v>0</v>
      </c>
      <c r="H3109">
        <v>1</v>
      </c>
      <c r="I3109" s="11">
        <f t="shared" si="49"/>
        <v>0</v>
      </c>
    </row>
    <row r="3110" spans="1:9" x14ac:dyDescent="0.2">
      <c r="A3110" s="15">
        <v>148.86000000000001</v>
      </c>
      <c r="C3110">
        <v>1</v>
      </c>
      <c r="D3110">
        <v>1</v>
      </c>
      <c r="F3110" s="19">
        <v>148.86000000000001</v>
      </c>
      <c r="G3110">
        <v>0</v>
      </c>
      <c r="H3110">
        <v>1</v>
      </c>
      <c r="I3110" s="11">
        <f t="shared" si="49"/>
        <v>0</v>
      </c>
    </row>
    <row r="3111" spans="1:9" x14ac:dyDescent="0.2">
      <c r="A3111" s="15">
        <v>148.9</v>
      </c>
      <c r="C3111">
        <v>1</v>
      </c>
      <c r="D3111">
        <v>1</v>
      </c>
      <c r="F3111" s="19">
        <v>148.9</v>
      </c>
      <c r="G3111">
        <v>0</v>
      </c>
      <c r="H3111">
        <v>1</v>
      </c>
      <c r="I3111" s="11">
        <f t="shared" si="49"/>
        <v>0</v>
      </c>
    </row>
    <row r="3112" spans="1:9" x14ac:dyDescent="0.2">
      <c r="A3112" s="15">
        <v>148.91</v>
      </c>
      <c r="B3112">
        <v>1</v>
      </c>
      <c r="C3112">
        <v>1</v>
      </c>
      <c r="D3112">
        <v>2</v>
      </c>
      <c r="F3112" s="19">
        <v>148.91</v>
      </c>
      <c r="G3112">
        <v>1</v>
      </c>
      <c r="H3112">
        <v>1</v>
      </c>
      <c r="I3112" s="11">
        <f t="shared" si="49"/>
        <v>0.5</v>
      </c>
    </row>
    <row r="3113" spans="1:9" x14ac:dyDescent="0.2">
      <c r="A3113" s="15">
        <v>148.94999999999999</v>
      </c>
      <c r="B3113">
        <v>1</v>
      </c>
      <c r="C3113">
        <v>2</v>
      </c>
      <c r="D3113">
        <v>3</v>
      </c>
      <c r="F3113" s="19">
        <v>148.94999999999999</v>
      </c>
      <c r="G3113">
        <v>1</v>
      </c>
      <c r="H3113">
        <v>2</v>
      </c>
      <c r="I3113" s="11">
        <f t="shared" si="49"/>
        <v>0.33333333333333331</v>
      </c>
    </row>
    <row r="3114" spans="1:9" x14ac:dyDescent="0.2">
      <c r="A3114" s="15">
        <v>149</v>
      </c>
      <c r="B3114">
        <v>15</v>
      </c>
      <c r="C3114">
        <v>67</v>
      </c>
      <c r="D3114">
        <v>82</v>
      </c>
      <c r="F3114" s="19">
        <v>149</v>
      </c>
      <c r="G3114">
        <v>15</v>
      </c>
      <c r="H3114">
        <v>67</v>
      </c>
      <c r="I3114" s="11">
        <f t="shared" si="49"/>
        <v>0.18292682926829268</v>
      </c>
    </row>
    <row r="3115" spans="1:9" x14ac:dyDescent="0.2">
      <c r="A3115" s="15">
        <v>149.1</v>
      </c>
      <c r="B3115">
        <v>2</v>
      </c>
      <c r="C3115">
        <v>2</v>
      </c>
      <c r="D3115">
        <v>4</v>
      </c>
      <c r="F3115" s="19">
        <v>149.1</v>
      </c>
      <c r="G3115">
        <v>2</v>
      </c>
      <c r="H3115">
        <v>2</v>
      </c>
      <c r="I3115" s="11">
        <f t="shared" si="49"/>
        <v>0.5</v>
      </c>
    </row>
    <row r="3116" spans="1:9" x14ac:dyDescent="0.2">
      <c r="A3116" s="15">
        <v>149.15</v>
      </c>
      <c r="B3116">
        <v>1</v>
      </c>
      <c r="D3116">
        <v>1</v>
      </c>
      <c r="F3116" s="19">
        <v>149.15</v>
      </c>
      <c r="G3116">
        <v>1</v>
      </c>
      <c r="H3116">
        <v>0</v>
      </c>
      <c r="I3116" s="11">
        <f t="shared" si="49"/>
        <v>1</v>
      </c>
    </row>
    <row r="3117" spans="1:9" x14ac:dyDescent="0.2">
      <c r="A3117" s="15">
        <v>149.18</v>
      </c>
      <c r="C3117">
        <v>2</v>
      </c>
      <c r="D3117">
        <v>2</v>
      </c>
      <c r="F3117" s="19">
        <v>149.18</v>
      </c>
      <c r="G3117">
        <v>0</v>
      </c>
      <c r="H3117">
        <v>2</v>
      </c>
      <c r="I3117" s="11">
        <f t="shared" si="49"/>
        <v>0</v>
      </c>
    </row>
    <row r="3118" spans="1:9" x14ac:dyDescent="0.2">
      <c r="A3118" s="15">
        <v>149.25</v>
      </c>
      <c r="B3118">
        <v>1</v>
      </c>
      <c r="D3118">
        <v>1</v>
      </c>
      <c r="F3118" s="19">
        <v>149.25</v>
      </c>
      <c r="G3118">
        <v>1</v>
      </c>
      <c r="H3118">
        <v>0</v>
      </c>
      <c r="I3118" s="11">
        <f t="shared" si="49"/>
        <v>1</v>
      </c>
    </row>
    <row r="3119" spans="1:9" x14ac:dyDescent="0.2">
      <c r="A3119" s="15">
        <v>149.30000000000001</v>
      </c>
      <c r="C3119">
        <v>1</v>
      </c>
      <c r="D3119">
        <v>1</v>
      </c>
      <c r="F3119" s="19">
        <v>149.30000000000001</v>
      </c>
      <c r="G3119">
        <v>0</v>
      </c>
      <c r="H3119">
        <v>1</v>
      </c>
      <c r="I3119" s="11">
        <f t="shared" si="49"/>
        <v>0</v>
      </c>
    </row>
    <row r="3120" spans="1:9" x14ac:dyDescent="0.2">
      <c r="A3120" s="15">
        <v>149.33000000000001</v>
      </c>
      <c r="B3120">
        <v>2</v>
      </c>
      <c r="C3120">
        <v>4</v>
      </c>
      <c r="D3120">
        <v>6</v>
      </c>
      <c r="F3120" s="19">
        <v>149.33000000000001</v>
      </c>
      <c r="G3120">
        <v>2</v>
      </c>
      <c r="H3120">
        <v>4</v>
      </c>
      <c r="I3120" s="11">
        <f t="shared" si="49"/>
        <v>0.33333333333333331</v>
      </c>
    </row>
    <row r="3121" spans="1:9" x14ac:dyDescent="0.2">
      <c r="A3121" s="15">
        <v>149.38</v>
      </c>
      <c r="C3121">
        <v>1</v>
      </c>
      <c r="D3121">
        <v>1</v>
      </c>
      <c r="F3121" s="19">
        <v>149.38</v>
      </c>
      <c r="G3121">
        <v>0</v>
      </c>
      <c r="H3121">
        <v>1</v>
      </c>
      <c r="I3121" s="11">
        <f t="shared" si="49"/>
        <v>0</v>
      </c>
    </row>
    <row r="3122" spans="1:9" x14ac:dyDescent="0.2">
      <c r="A3122" s="15">
        <v>149.4</v>
      </c>
      <c r="B3122">
        <v>64</v>
      </c>
      <c r="C3122">
        <v>87</v>
      </c>
      <c r="D3122">
        <v>151</v>
      </c>
      <c r="F3122" s="19">
        <v>149.4</v>
      </c>
      <c r="G3122">
        <v>64</v>
      </c>
      <c r="H3122">
        <v>87</v>
      </c>
      <c r="I3122" s="11">
        <f t="shared" si="49"/>
        <v>0.42384105960264901</v>
      </c>
    </row>
    <row r="3123" spans="1:9" x14ac:dyDescent="0.2">
      <c r="A3123" s="15">
        <v>149.58000000000001</v>
      </c>
      <c r="B3123">
        <v>1</v>
      </c>
      <c r="D3123">
        <v>1</v>
      </c>
      <c r="F3123" s="19">
        <v>149.58000000000001</v>
      </c>
      <c r="G3123">
        <v>1</v>
      </c>
      <c r="H3123">
        <v>0</v>
      </c>
      <c r="I3123" s="11">
        <f t="shared" si="49"/>
        <v>1</v>
      </c>
    </row>
    <row r="3124" spans="1:9" x14ac:dyDescent="0.2">
      <c r="A3124" s="15">
        <v>149.6</v>
      </c>
      <c r="C3124">
        <v>1</v>
      </c>
      <c r="D3124">
        <v>1</v>
      </c>
      <c r="F3124" s="19">
        <v>149.6</v>
      </c>
      <c r="G3124">
        <v>0</v>
      </c>
      <c r="H3124">
        <v>1</v>
      </c>
      <c r="I3124" s="11">
        <f t="shared" si="49"/>
        <v>0</v>
      </c>
    </row>
    <row r="3125" spans="1:9" x14ac:dyDescent="0.2">
      <c r="A3125" s="15">
        <v>149.66999999999999</v>
      </c>
      <c r="C3125">
        <v>1</v>
      </c>
      <c r="D3125">
        <v>1</v>
      </c>
      <c r="F3125" s="19">
        <v>149.66999999999999</v>
      </c>
      <c r="G3125">
        <v>0</v>
      </c>
      <c r="H3125">
        <v>1</v>
      </c>
      <c r="I3125" s="11">
        <f t="shared" si="49"/>
        <v>0</v>
      </c>
    </row>
    <row r="3126" spans="1:9" x14ac:dyDescent="0.2">
      <c r="A3126" s="15">
        <v>149.68</v>
      </c>
      <c r="B3126">
        <v>1</v>
      </c>
      <c r="D3126">
        <v>1</v>
      </c>
      <c r="F3126" s="19">
        <v>149.68</v>
      </c>
      <c r="G3126">
        <v>1</v>
      </c>
      <c r="H3126">
        <v>0</v>
      </c>
      <c r="I3126" s="11">
        <f t="shared" si="49"/>
        <v>1</v>
      </c>
    </row>
    <row r="3127" spans="1:9" x14ac:dyDescent="0.2">
      <c r="A3127" s="15">
        <v>149.69999999999999</v>
      </c>
      <c r="C3127">
        <v>1</v>
      </c>
      <c r="D3127">
        <v>1</v>
      </c>
      <c r="F3127" s="19">
        <v>149.69999999999999</v>
      </c>
      <c r="G3127">
        <v>0</v>
      </c>
      <c r="H3127">
        <v>1</v>
      </c>
      <c r="I3127" s="11">
        <f t="shared" si="49"/>
        <v>0</v>
      </c>
    </row>
    <row r="3128" spans="1:9" x14ac:dyDescent="0.2">
      <c r="A3128" s="15">
        <v>149.75</v>
      </c>
      <c r="C3128">
        <v>1</v>
      </c>
      <c r="D3128">
        <v>1</v>
      </c>
      <c r="F3128" s="19">
        <v>149.75</v>
      </c>
      <c r="G3128">
        <v>0</v>
      </c>
      <c r="H3128">
        <v>1</v>
      </c>
      <c r="I3128" s="11">
        <f t="shared" si="49"/>
        <v>0</v>
      </c>
    </row>
    <row r="3129" spans="1:9" x14ac:dyDescent="0.2">
      <c r="A3129" s="15">
        <v>149.77000000000001</v>
      </c>
      <c r="C3129">
        <v>2</v>
      </c>
      <c r="D3129">
        <v>2</v>
      </c>
      <c r="F3129" s="19">
        <v>149.77000000000001</v>
      </c>
      <c r="G3129">
        <v>0</v>
      </c>
      <c r="H3129">
        <v>2</v>
      </c>
      <c r="I3129" s="11">
        <f t="shared" si="49"/>
        <v>0</v>
      </c>
    </row>
    <row r="3130" spans="1:9" x14ac:dyDescent="0.2">
      <c r="A3130" s="15">
        <v>149.81</v>
      </c>
      <c r="B3130">
        <v>1</v>
      </c>
      <c r="D3130">
        <v>1</v>
      </c>
      <c r="F3130" s="19">
        <v>149.81</v>
      </c>
      <c r="G3130">
        <v>1</v>
      </c>
      <c r="H3130">
        <v>0</v>
      </c>
      <c r="I3130" s="11">
        <f t="shared" si="49"/>
        <v>1</v>
      </c>
    </row>
    <row r="3131" spans="1:9" x14ac:dyDescent="0.2">
      <c r="A3131" s="15">
        <v>149.85</v>
      </c>
      <c r="C3131">
        <v>1</v>
      </c>
      <c r="D3131">
        <v>1</v>
      </c>
      <c r="F3131" s="19">
        <v>149.85</v>
      </c>
      <c r="G3131">
        <v>0</v>
      </c>
      <c r="H3131">
        <v>1</v>
      </c>
      <c r="I3131" s="11">
        <f t="shared" si="49"/>
        <v>0</v>
      </c>
    </row>
    <row r="3132" spans="1:9" x14ac:dyDescent="0.2">
      <c r="A3132" s="15">
        <v>149.88</v>
      </c>
      <c r="C3132">
        <v>1</v>
      </c>
      <c r="D3132">
        <v>1</v>
      </c>
      <c r="F3132" s="19">
        <v>149.88</v>
      </c>
      <c r="G3132">
        <v>0</v>
      </c>
      <c r="H3132">
        <v>1</v>
      </c>
      <c r="I3132" s="11">
        <f t="shared" si="49"/>
        <v>0</v>
      </c>
    </row>
    <row r="3133" spans="1:9" x14ac:dyDescent="0.2">
      <c r="A3133" s="15">
        <v>150</v>
      </c>
      <c r="B3133">
        <v>11</v>
      </c>
      <c r="C3133">
        <v>20</v>
      </c>
      <c r="D3133">
        <v>31</v>
      </c>
      <c r="F3133" s="19">
        <v>150</v>
      </c>
      <c r="G3133">
        <v>11</v>
      </c>
      <c r="H3133">
        <v>20</v>
      </c>
      <c r="I3133" s="11">
        <f t="shared" si="49"/>
        <v>0.35483870967741937</v>
      </c>
    </row>
    <row r="3134" spans="1:9" x14ac:dyDescent="0.2">
      <c r="A3134" s="15">
        <v>150.02000000000001</v>
      </c>
      <c r="B3134">
        <v>1</v>
      </c>
      <c r="D3134">
        <v>1</v>
      </c>
      <c r="F3134" s="19">
        <v>150.02000000000001</v>
      </c>
      <c r="G3134">
        <v>1</v>
      </c>
      <c r="H3134">
        <v>0</v>
      </c>
      <c r="I3134" s="11">
        <f t="shared" si="49"/>
        <v>1</v>
      </c>
    </row>
    <row r="3135" spans="1:9" x14ac:dyDescent="0.2">
      <c r="A3135" s="15">
        <v>150.06</v>
      </c>
      <c r="C3135">
        <v>1</v>
      </c>
      <c r="D3135">
        <v>1</v>
      </c>
      <c r="F3135" s="19">
        <v>150.06</v>
      </c>
      <c r="G3135">
        <v>0</v>
      </c>
      <c r="H3135">
        <v>1</v>
      </c>
      <c r="I3135" s="11">
        <f t="shared" si="49"/>
        <v>0</v>
      </c>
    </row>
    <row r="3136" spans="1:9" x14ac:dyDescent="0.2">
      <c r="A3136" s="15">
        <v>150.07</v>
      </c>
      <c r="C3136">
        <v>1</v>
      </c>
      <c r="D3136">
        <v>1</v>
      </c>
      <c r="F3136" s="19">
        <v>150.07</v>
      </c>
      <c r="G3136">
        <v>0</v>
      </c>
      <c r="H3136">
        <v>1</v>
      </c>
      <c r="I3136" s="11">
        <f t="shared" si="49"/>
        <v>0</v>
      </c>
    </row>
    <row r="3137" spans="1:9" x14ac:dyDescent="0.2">
      <c r="A3137" s="15">
        <v>150.11000000000001</v>
      </c>
      <c r="C3137">
        <v>1</v>
      </c>
      <c r="D3137">
        <v>1</v>
      </c>
      <c r="F3137" s="19">
        <v>150.11000000000001</v>
      </c>
      <c r="G3137">
        <v>0</v>
      </c>
      <c r="H3137">
        <v>1</v>
      </c>
      <c r="I3137" s="11">
        <f t="shared" si="49"/>
        <v>0</v>
      </c>
    </row>
    <row r="3138" spans="1:9" x14ac:dyDescent="0.2">
      <c r="A3138" s="15">
        <v>150.12</v>
      </c>
      <c r="C3138">
        <v>1</v>
      </c>
      <c r="D3138">
        <v>1</v>
      </c>
      <c r="F3138" s="19">
        <v>150.12</v>
      </c>
      <c r="G3138">
        <v>0</v>
      </c>
      <c r="H3138">
        <v>1</v>
      </c>
      <c r="I3138" s="11">
        <f t="shared" si="49"/>
        <v>0</v>
      </c>
    </row>
    <row r="3139" spans="1:9" x14ac:dyDescent="0.2">
      <c r="A3139" s="15">
        <v>150.15</v>
      </c>
      <c r="B3139">
        <v>1</v>
      </c>
      <c r="C3139">
        <v>1</v>
      </c>
      <c r="D3139">
        <v>2</v>
      </c>
      <c r="F3139" s="19">
        <v>150.15</v>
      </c>
      <c r="G3139">
        <v>1</v>
      </c>
      <c r="H3139">
        <v>1</v>
      </c>
      <c r="I3139" s="11">
        <f t="shared" si="49"/>
        <v>0.5</v>
      </c>
    </row>
    <row r="3140" spans="1:9" x14ac:dyDescent="0.2">
      <c r="A3140" s="15">
        <v>150.16999999999999</v>
      </c>
      <c r="C3140">
        <v>1</v>
      </c>
      <c r="D3140">
        <v>1</v>
      </c>
      <c r="F3140" s="19">
        <v>150.16999999999999</v>
      </c>
      <c r="G3140">
        <v>0</v>
      </c>
      <c r="H3140">
        <v>1</v>
      </c>
      <c r="I3140" s="11">
        <f t="shared" ref="I3140:I3203" si="50">G3140/(G3140+H3140)</f>
        <v>0</v>
      </c>
    </row>
    <row r="3141" spans="1:9" x14ac:dyDescent="0.2">
      <c r="A3141" s="15">
        <v>150.22</v>
      </c>
      <c r="B3141">
        <v>1</v>
      </c>
      <c r="D3141">
        <v>1</v>
      </c>
      <c r="F3141" s="19">
        <v>150.22</v>
      </c>
      <c r="G3141">
        <v>1</v>
      </c>
      <c r="H3141">
        <v>0</v>
      </c>
      <c r="I3141" s="11">
        <f t="shared" si="50"/>
        <v>1</v>
      </c>
    </row>
    <row r="3142" spans="1:9" x14ac:dyDescent="0.2">
      <c r="A3142" s="15">
        <v>150.25</v>
      </c>
      <c r="C3142">
        <v>1</v>
      </c>
      <c r="D3142">
        <v>1</v>
      </c>
      <c r="F3142" s="19">
        <v>150.25</v>
      </c>
      <c r="G3142">
        <v>0</v>
      </c>
      <c r="H3142">
        <v>1</v>
      </c>
      <c r="I3142" s="11">
        <f t="shared" si="50"/>
        <v>0</v>
      </c>
    </row>
    <row r="3143" spans="1:9" x14ac:dyDescent="0.2">
      <c r="A3143" s="15">
        <v>150.30000000000001</v>
      </c>
      <c r="B3143">
        <v>45</v>
      </c>
      <c r="C3143">
        <v>31</v>
      </c>
      <c r="D3143">
        <v>76</v>
      </c>
      <c r="F3143" s="19">
        <v>150.30000000000001</v>
      </c>
      <c r="G3143">
        <v>45</v>
      </c>
      <c r="H3143">
        <v>31</v>
      </c>
      <c r="I3143" s="11">
        <f t="shared" si="50"/>
        <v>0.59210526315789469</v>
      </c>
    </row>
    <row r="3144" spans="1:9" x14ac:dyDescent="0.2">
      <c r="A3144" s="15">
        <v>150.33000000000001</v>
      </c>
      <c r="C3144">
        <v>2</v>
      </c>
      <c r="D3144">
        <v>2</v>
      </c>
      <c r="F3144" s="19">
        <v>150.33000000000001</v>
      </c>
      <c r="G3144">
        <v>0</v>
      </c>
      <c r="H3144">
        <v>2</v>
      </c>
      <c r="I3144" s="11">
        <f t="shared" si="50"/>
        <v>0</v>
      </c>
    </row>
    <row r="3145" spans="1:9" x14ac:dyDescent="0.2">
      <c r="A3145" s="15">
        <v>150.4</v>
      </c>
      <c r="B3145">
        <v>1</v>
      </c>
      <c r="D3145">
        <v>1</v>
      </c>
      <c r="F3145" s="19">
        <v>150.4</v>
      </c>
      <c r="G3145">
        <v>1</v>
      </c>
      <c r="H3145">
        <v>0</v>
      </c>
      <c r="I3145" s="11">
        <f t="shared" si="50"/>
        <v>1</v>
      </c>
    </row>
    <row r="3146" spans="1:9" x14ac:dyDescent="0.2">
      <c r="A3146" s="15">
        <v>150.43</v>
      </c>
      <c r="B3146">
        <v>1</v>
      </c>
      <c r="D3146">
        <v>1</v>
      </c>
      <c r="F3146" s="19">
        <v>150.43</v>
      </c>
      <c r="G3146">
        <v>1</v>
      </c>
      <c r="H3146">
        <v>0</v>
      </c>
      <c r="I3146" s="11">
        <f t="shared" si="50"/>
        <v>1</v>
      </c>
    </row>
    <row r="3147" spans="1:9" x14ac:dyDescent="0.2">
      <c r="A3147" s="15">
        <v>150.44999999999999</v>
      </c>
      <c r="B3147">
        <v>15</v>
      </c>
      <c r="C3147">
        <v>17</v>
      </c>
      <c r="D3147">
        <v>32</v>
      </c>
      <c r="F3147" s="19">
        <v>150.44999999999999</v>
      </c>
      <c r="G3147">
        <v>15</v>
      </c>
      <c r="H3147">
        <v>17</v>
      </c>
      <c r="I3147" s="11">
        <f t="shared" si="50"/>
        <v>0.46875</v>
      </c>
    </row>
    <row r="3148" spans="1:9" x14ac:dyDescent="0.2">
      <c r="A3148" s="15">
        <v>150.5</v>
      </c>
      <c r="C3148">
        <v>2</v>
      </c>
      <c r="D3148">
        <v>2</v>
      </c>
      <c r="F3148" s="19">
        <v>150.5</v>
      </c>
      <c r="G3148">
        <v>0</v>
      </c>
      <c r="H3148">
        <v>2</v>
      </c>
      <c r="I3148" s="11">
        <f t="shared" si="50"/>
        <v>0</v>
      </c>
    </row>
    <row r="3149" spans="1:9" x14ac:dyDescent="0.2">
      <c r="A3149" s="15">
        <v>150.56</v>
      </c>
      <c r="B3149">
        <v>1</v>
      </c>
      <c r="D3149">
        <v>1</v>
      </c>
      <c r="F3149" s="19">
        <v>150.56</v>
      </c>
      <c r="G3149">
        <v>1</v>
      </c>
      <c r="H3149">
        <v>0</v>
      </c>
      <c r="I3149" s="11">
        <f t="shared" si="50"/>
        <v>1</v>
      </c>
    </row>
    <row r="3150" spans="1:9" x14ac:dyDescent="0.2">
      <c r="A3150" s="15">
        <v>150.57</v>
      </c>
      <c r="C3150">
        <v>1</v>
      </c>
      <c r="D3150">
        <v>1</v>
      </c>
      <c r="F3150" s="19">
        <v>150.57</v>
      </c>
      <c r="G3150">
        <v>0</v>
      </c>
      <c r="H3150">
        <v>1</v>
      </c>
      <c r="I3150" s="11">
        <f t="shared" si="50"/>
        <v>0</v>
      </c>
    </row>
    <row r="3151" spans="1:9" x14ac:dyDescent="0.2">
      <c r="A3151" s="15">
        <v>150.61000000000001</v>
      </c>
      <c r="C3151">
        <v>1</v>
      </c>
      <c r="D3151">
        <v>1</v>
      </c>
      <c r="F3151" s="19">
        <v>150.61000000000001</v>
      </c>
      <c r="G3151">
        <v>0</v>
      </c>
      <c r="H3151">
        <v>1</v>
      </c>
      <c r="I3151" s="11">
        <f t="shared" si="50"/>
        <v>0</v>
      </c>
    </row>
    <row r="3152" spans="1:9" x14ac:dyDescent="0.2">
      <c r="A3152" s="15">
        <v>150.66999999999999</v>
      </c>
      <c r="C3152">
        <v>2</v>
      </c>
      <c r="D3152">
        <v>2</v>
      </c>
      <c r="F3152" s="19">
        <v>150.66999999999999</v>
      </c>
      <c r="G3152">
        <v>0</v>
      </c>
      <c r="H3152">
        <v>2</v>
      </c>
      <c r="I3152" s="11">
        <f t="shared" si="50"/>
        <v>0</v>
      </c>
    </row>
    <row r="3153" spans="1:9" x14ac:dyDescent="0.2">
      <c r="A3153" s="15">
        <v>150.80000000000001</v>
      </c>
      <c r="B3153">
        <v>2</v>
      </c>
      <c r="C3153">
        <v>1</v>
      </c>
      <c r="D3153">
        <v>3</v>
      </c>
      <c r="F3153" s="19">
        <v>150.80000000000001</v>
      </c>
      <c r="G3153">
        <v>2</v>
      </c>
      <c r="H3153">
        <v>1</v>
      </c>
      <c r="I3153" s="11">
        <f t="shared" si="50"/>
        <v>0.66666666666666663</v>
      </c>
    </row>
    <row r="3154" spans="1:9" x14ac:dyDescent="0.2">
      <c r="A3154" s="15">
        <v>150.9</v>
      </c>
      <c r="B3154">
        <v>1</v>
      </c>
      <c r="C3154">
        <v>1</v>
      </c>
      <c r="D3154">
        <v>2</v>
      </c>
      <c r="F3154" s="19">
        <v>150.9</v>
      </c>
      <c r="G3154">
        <v>1</v>
      </c>
      <c r="H3154">
        <v>1</v>
      </c>
      <c r="I3154" s="11">
        <f t="shared" si="50"/>
        <v>0.5</v>
      </c>
    </row>
    <row r="3155" spans="1:9" x14ac:dyDescent="0.2">
      <c r="A3155" s="15">
        <v>150.91999999999999</v>
      </c>
      <c r="C3155">
        <v>1</v>
      </c>
      <c r="D3155">
        <v>1</v>
      </c>
      <c r="F3155" s="19">
        <v>150.91999999999999</v>
      </c>
      <c r="G3155">
        <v>0</v>
      </c>
      <c r="H3155">
        <v>1</v>
      </c>
      <c r="I3155" s="11">
        <f t="shared" si="50"/>
        <v>0</v>
      </c>
    </row>
    <row r="3156" spans="1:9" x14ac:dyDescent="0.2">
      <c r="A3156" s="15">
        <v>150.97999999999999</v>
      </c>
      <c r="C3156">
        <v>2</v>
      </c>
      <c r="D3156">
        <v>2</v>
      </c>
      <c r="F3156" s="19">
        <v>150.97999999999999</v>
      </c>
      <c r="G3156">
        <v>0</v>
      </c>
      <c r="H3156">
        <v>2</v>
      </c>
      <c r="I3156" s="11">
        <f t="shared" si="50"/>
        <v>0</v>
      </c>
    </row>
    <row r="3157" spans="1:9" x14ac:dyDescent="0.2">
      <c r="A3157" s="15">
        <v>151</v>
      </c>
      <c r="B3157">
        <v>19</v>
      </c>
      <c r="C3157">
        <v>45</v>
      </c>
      <c r="D3157">
        <v>64</v>
      </c>
      <c r="F3157" s="19">
        <v>151</v>
      </c>
      <c r="G3157">
        <v>19</v>
      </c>
      <c r="H3157">
        <v>45</v>
      </c>
      <c r="I3157" s="11">
        <f t="shared" si="50"/>
        <v>0.296875</v>
      </c>
    </row>
    <row r="3158" spans="1:9" x14ac:dyDescent="0.2">
      <c r="A3158" s="15">
        <v>151.19</v>
      </c>
      <c r="C3158">
        <v>1</v>
      </c>
      <c r="D3158">
        <v>1</v>
      </c>
      <c r="F3158" s="19">
        <v>151.19</v>
      </c>
      <c r="G3158">
        <v>0</v>
      </c>
      <c r="H3158">
        <v>1</v>
      </c>
      <c r="I3158" s="11">
        <f t="shared" si="50"/>
        <v>0</v>
      </c>
    </row>
    <row r="3159" spans="1:9" x14ac:dyDescent="0.2">
      <c r="A3159" s="15">
        <v>151.19999999999999</v>
      </c>
      <c r="B3159">
        <v>23</v>
      </c>
      <c r="C3159">
        <v>33</v>
      </c>
      <c r="D3159">
        <v>56</v>
      </c>
      <c r="F3159" s="19">
        <v>151.19999999999999</v>
      </c>
      <c r="G3159">
        <v>23</v>
      </c>
      <c r="H3159">
        <v>33</v>
      </c>
      <c r="I3159" s="11">
        <f t="shared" si="50"/>
        <v>0.4107142857142857</v>
      </c>
    </row>
    <row r="3160" spans="1:9" x14ac:dyDescent="0.2">
      <c r="A3160" s="15">
        <v>151.33000000000001</v>
      </c>
      <c r="C3160">
        <v>4</v>
      </c>
      <c r="D3160">
        <v>4</v>
      </c>
      <c r="F3160" s="19">
        <v>151.33000000000001</v>
      </c>
      <c r="G3160">
        <v>0</v>
      </c>
      <c r="H3160">
        <v>4</v>
      </c>
      <c r="I3160" s="11">
        <f t="shared" si="50"/>
        <v>0</v>
      </c>
    </row>
    <row r="3161" spans="1:9" x14ac:dyDescent="0.2">
      <c r="A3161" s="15">
        <v>151.4</v>
      </c>
      <c r="C3161">
        <v>1</v>
      </c>
      <c r="D3161">
        <v>1</v>
      </c>
      <c r="F3161" s="19">
        <v>151.4</v>
      </c>
      <c r="G3161">
        <v>0</v>
      </c>
      <c r="H3161">
        <v>1</v>
      </c>
      <c r="I3161" s="11">
        <f t="shared" si="50"/>
        <v>0</v>
      </c>
    </row>
    <row r="3162" spans="1:9" x14ac:dyDescent="0.2">
      <c r="A3162" s="15">
        <v>151.43</v>
      </c>
      <c r="C3162">
        <v>1</v>
      </c>
      <c r="D3162">
        <v>1</v>
      </c>
      <c r="F3162" s="19">
        <v>151.43</v>
      </c>
      <c r="G3162">
        <v>0</v>
      </c>
      <c r="H3162">
        <v>1</v>
      </c>
      <c r="I3162" s="11">
        <f t="shared" si="50"/>
        <v>0</v>
      </c>
    </row>
    <row r="3163" spans="1:9" x14ac:dyDescent="0.2">
      <c r="A3163" s="15">
        <v>151.47</v>
      </c>
      <c r="B3163">
        <v>2</v>
      </c>
      <c r="D3163">
        <v>2</v>
      </c>
      <c r="F3163" s="19">
        <v>151.47</v>
      </c>
      <c r="G3163">
        <v>2</v>
      </c>
      <c r="H3163">
        <v>0</v>
      </c>
      <c r="I3163" s="11">
        <f t="shared" si="50"/>
        <v>1</v>
      </c>
    </row>
    <row r="3164" spans="1:9" x14ac:dyDescent="0.2">
      <c r="A3164" s="15">
        <v>151.5</v>
      </c>
      <c r="B3164">
        <v>1</v>
      </c>
      <c r="C3164">
        <v>3</v>
      </c>
      <c r="D3164">
        <v>4</v>
      </c>
      <c r="F3164" s="19">
        <v>151.5</v>
      </c>
      <c r="G3164">
        <v>1</v>
      </c>
      <c r="H3164">
        <v>3</v>
      </c>
      <c r="I3164" s="11">
        <f t="shared" si="50"/>
        <v>0.25</v>
      </c>
    </row>
    <row r="3165" spans="1:9" x14ac:dyDescent="0.2">
      <c r="A3165" s="15">
        <v>151.59</v>
      </c>
      <c r="C3165">
        <v>1</v>
      </c>
      <c r="D3165">
        <v>1</v>
      </c>
      <c r="F3165" s="19">
        <v>151.59</v>
      </c>
      <c r="G3165">
        <v>0</v>
      </c>
      <c r="H3165">
        <v>1</v>
      </c>
      <c r="I3165" s="11">
        <f t="shared" si="50"/>
        <v>0</v>
      </c>
    </row>
    <row r="3166" spans="1:9" x14ac:dyDescent="0.2">
      <c r="A3166" s="15">
        <v>151.66999999999999</v>
      </c>
      <c r="B3166">
        <v>1</v>
      </c>
      <c r="D3166">
        <v>1</v>
      </c>
      <c r="F3166" s="19">
        <v>151.66999999999999</v>
      </c>
      <c r="G3166">
        <v>1</v>
      </c>
      <c r="H3166">
        <v>0</v>
      </c>
      <c r="I3166" s="11">
        <f t="shared" si="50"/>
        <v>1</v>
      </c>
    </row>
    <row r="3167" spans="1:9" x14ac:dyDescent="0.2">
      <c r="A3167" s="15">
        <v>151.84</v>
      </c>
      <c r="C3167">
        <v>1</v>
      </c>
      <c r="D3167">
        <v>1</v>
      </c>
      <c r="F3167" s="19">
        <v>151.84</v>
      </c>
      <c r="G3167">
        <v>0</v>
      </c>
      <c r="H3167">
        <v>1</v>
      </c>
      <c r="I3167" s="11">
        <f t="shared" si="50"/>
        <v>0</v>
      </c>
    </row>
    <row r="3168" spans="1:9" x14ac:dyDescent="0.2">
      <c r="A3168" s="15">
        <v>151.94</v>
      </c>
      <c r="B3168">
        <v>2</v>
      </c>
      <c r="D3168">
        <v>2</v>
      </c>
      <c r="F3168" s="19">
        <v>151.94</v>
      </c>
      <c r="G3168">
        <v>2</v>
      </c>
      <c r="H3168">
        <v>0</v>
      </c>
      <c r="I3168" s="11">
        <f t="shared" si="50"/>
        <v>1</v>
      </c>
    </row>
    <row r="3169" spans="1:9" x14ac:dyDescent="0.2">
      <c r="A3169" s="15">
        <v>152</v>
      </c>
      <c r="B3169">
        <v>4</v>
      </c>
      <c r="C3169">
        <v>30</v>
      </c>
      <c r="D3169">
        <v>34</v>
      </c>
      <c r="F3169" s="19">
        <v>152</v>
      </c>
      <c r="G3169">
        <v>4</v>
      </c>
      <c r="H3169">
        <v>30</v>
      </c>
      <c r="I3169" s="11">
        <f t="shared" si="50"/>
        <v>0.11764705882352941</v>
      </c>
    </row>
    <row r="3170" spans="1:9" x14ac:dyDescent="0.2">
      <c r="A3170" s="15">
        <v>152.05000000000001</v>
      </c>
      <c r="C3170">
        <v>1</v>
      </c>
      <c r="D3170">
        <v>1</v>
      </c>
      <c r="F3170" s="19">
        <v>152.05000000000001</v>
      </c>
      <c r="G3170">
        <v>0</v>
      </c>
      <c r="H3170">
        <v>1</v>
      </c>
      <c r="I3170" s="11">
        <f t="shared" si="50"/>
        <v>0</v>
      </c>
    </row>
    <row r="3171" spans="1:9" x14ac:dyDescent="0.2">
      <c r="A3171" s="15">
        <v>152.08000000000001</v>
      </c>
      <c r="C3171">
        <v>1</v>
      </c>
      <c r="D3171">
        <v>1</v>
      </c>
      <c r="F3171" s="19">
        <v>152.08000000000001</v>
      </c>
      <c r="G3171">
        <v>0</v>
      </c>
      <c r="H3171">
        <v>1</v>
      </c>
      <c r="I3171" s="11">
        <f t="shared" si="50"/>
        <v>0</v>
      </c>
    </row>
    <row r="3172" spans="1:9" x14ac:dyDescent="0.2">
      <c r="A3172" s="15">
        <v>152.1</v>
      </c>
      <c r="B3172">
        <v>30</v>
      </c>
      <c r="C3172">
        <v>34</v>
      </c>
      <c r="D3172">
        <v>64</v>
      </c>
      <c r="F3172" s="19">
        <v>152.1</v>
      </c>
      <c r="G3172">
        <v>30</v>
      </c>
      <c r="H3172">
        <v>34</v>
      </c>
      <c r="I3172" s="11">
        <f t="shared" si="50"/>
        <v>0.46875</v>
      </c>
    </row>
    <row r="3173" spans="1:9" x14ac:dyDescent="0.2">
      <c r="A3173" s="15">
        <v>152.15</v>
      </c>
      <c r="B3173">
        <v>4</v>
      </c>
      <c r="C3173">
        <v>1</v>
      </c>
      <c r="D3173">
        <v>5</v>
      </c>
      <c r="F3173" s="19">
        <v>152.15</v>
      </c>
      <c r="G3173">
        <v>4</v>
      </c>
      <c r="H3173">
        <v>1</v>
      </c>
      <c r="I3173" s="11">
        <f t="shared" si="50"/>
        <v>0.8</v>
      </c>
    </row>
    <row r="3174" spans="1:9" x14ac:dyDescent="0.2">
      <c r="A3174" s="15">
        <v>152.19999999999999</v>
      </c>
      <c r="B3174">
        <v>1</v>
      </c>
      <c r="C3174">
        <v>1</v>
      </c>
      <c r="D3174">
        <v>2</v>
      </c>
      <c r="F3174" s="19">
        <v>152.19999999999999</v>
      </c>
      <c r="G3174">
        <v>1</v>
      </c>
      <c r="H3174">
        <v>1</v>
      </c>
      <c r="I3174" s="11">
        <f t="shared" si="50"/>
        <v>0.5</v>
      </c>
    </row>
    <row r="3175" spans="1:9" x14ac:dyDescent="0.2">
      <c r="A3175" s="15">
        <v>152.30000000000001</v>
      </c>
      <c r="C3175">
        <v>2</v>
      </c>
      <c r="D3175">
        <v>2</v>
      </c>
      <c r="F3175" s="19">
        <v>152.30000000000001</v>
      </c>
      <c r="G3175">
        <v>0</v>
      </c>
      <c r="H3175">
        <v>2</v>
      </c>
      <c r="I3175" s="11">
        <f t="shared" si="50"/>
        <v>0</v>
      </c>
    </row>
    <row r="3176" spans="1:9" x14ac:dyDescent="0.2">
      <c r="A3176" s="15">
        <v>152.33000000000001</v>
      </c>
      <c r="B3176">
        <v>1</v>
      </c>
      <c r="C3176">
        <v>2</v>
      </c>
      <c r="D3176">
        <v>3</v>
      </c>
      <c r="F3176" s="19">
        <v>152.33000000000001</v>
      </c>
      <c r="G3176">
        <v>1</v>
      </c>
      <c r="H3176">
        <v>2</v>
      </c>
      <c r="I3176" s="11">
        <f t="shared" si="50"/>
        <v>0.33333333333333331</v>
      </c>
    </row>
    <row r="3177" spans="1:9" x14ac:dyDescent="0.2">
      <c r="A3177" s="15">
        <v>152.4</v>
      </c>
      <c r="C3177">
        <v>3</v>
      </c>
      <c r="D3177">
        <v>3</v>
      </c>
      <c r="F3177" s="19">
        <v>152.4</v>
      </c>
      <c r="G3177">
        <v>0</v>
      </c>
      <c r="H3177">
        <v>3</v>
      </c>
      <c r="I3177" s="11">
        <f t="shared" si="50"/>
        <v>0</v>
      </c>
    </row>
    <row r="3178" spans="1:9" x14ac:dyDescent="0.2">
      <c r="A3178" s="15">
        <v>152.53</v>
      </c>
      <c r="B3178">
        <v>1</v>
      </c>
      <c r="C3178">
        <v>1</v>
      </c>
      <c r="D3178">
        <v>2</v>
      </c>
      <c r="F3178" s="19">
        <v>152.53</v>
      </c>
      <c r="G3178">
        <v>1</v>
      </c>
      <c r="H3178">
        <v>1</v>
      </c>
      <c r="I3178" s="11">
        <f t="shared" si="50"/>
        <v>0.5</v>
      </c>
    </row>
    <row r="3179" spans="1:9" x14ac:dyDescent="0.2">
      <c r="A3179" s="15">
        <v>152.55000000000001</v>
      </c>
      <c r="B3179">
        <v>1</v>
      </c>
      <c r="C3179">
        <v>1</v>
      </c>
      <c r="D3179">
        <v>2</v>
      </c>
      <c r="F3179" s="19">
        <v>152.55000000000001</v>
      </c>
      <c r="G3179">
        <v>1</v>
      </c>
      <c r="H3179">
        <v>1</v>
      </c>
      <c r="I3179" s="11">
        <f t="shared" si="50"/>
        <v>0.5</v>
      </c>
    </row>
    <row r="3180" spans="1:9" x14ac:dyDescent="0.2">
      <c r="A3180" s="15">
        <v>152.6</v>
      </c>
      <c r="C3180">
        <v>1</v>
      </c>
      <c r="D3180">
        <v>1</v>
      </c>
      <c r="F3180" s="19">
        <v>152.6</v>
      </c>
      <c r="G3180">
        <v>0</v>
      </c>
      <c r="H3180">
        <v>1</v>
      </c>
      <c r="I3180" s="11">
        <f t="shared" si="50"/>
        <v>0</v>
      </c>
    </row>
    <row r="3181" spans="1:9" x14ac:dyDescent="0.2">
      <c r="A3181" s="15">
        <v>152.66999999999999</v>
      </c>
      <c r="B3181">
        <v>4</v>
      </c>
      <c r="C3181">
        <v>3</v>
      </c>
      <c r="D3181">
        <v>7</v>
      </c>
      <c r="F3181" s="19">
        <v>152.66999999999999</v>
      </c>
      <c r="G3181">
        <v>4</v>
      </c>
      <c r="H3181">
        <v>3</v>
      </c>
      <c r="I3181" s="11">
        <f t="shared" si="50"/>
        <v>0.5714285714285714</v>
      </c>
    </row>
    <row r="3182" spans="1:9" x14ac:dyDescent="0.2">
      <c r="A3182" s="15">
        <v>152.69999999999999</v>
      </c>
      <c r="C3182">
        <v>1</v>
      </c>
      <c r="D3182">
        <v>1</v>
      </c>
      <c r="F3182" s="19">
        <v>152.69999999999999</v>
      </c>
      <c r="G3182">
        <v>0</v>
      </c>
      <c r="H3182">
        <v>1</v>
      </c>
      <c r="I3182" s="11">
        <f t="shared" si="50"/>
        <v>0</v>
      </c>
    </row>
    <row r="3183" spans="1:9" x14ac:dyDescent="0.2">
      <c r="A3183" s="15">
        <v>152.78</v>
      </c>
      <c r="B3183">
        <v>1</v>
      </c>
      <c r="D3183">
        <v>1</v>
      </c>
      <c r="F3183" s="19">
        <v>152.78</v>
      </c>
      <c r="G3183">
        <v>1</v>
      </c>
      <c r="H3183">
        <v>0</v>
      </c>
      <c r="I3183" s="11">
        <f t="shared" si="50"/>
        <v>1</v>
      </c>
    </row>
    <row r="3184" spans="1:9" x14ac:dyDescent="0.2">
      <c r="A3184" s="15">
        <v>152.80000000000001</v>
      </c>
      <c r="C3184">
        <v>1</v>
      </c>
      <c r="D3184">
        <v>1</v>
      </c>
      <c r="F3184" s="19">
        <v>152.80000000000001</v>
      </c>
      <c r="G3184">
        <v>0</v>
      </c>
      <c r="H3184">
        <v>1</v>
      </c>
      <c r="I3184" s="11">
        <f t="shared" si="50"/>
        <v>0</v>
      </c>
    </row>
    <row r="3185" spans="1:9" x14ac:dyDescent="0.2">
      <c r="A3185" s="15">
        <v>152.81</v>
      </c>
      <c r="B3185">
        <v>1</v>
      </c>
      <c r="D3185">
        <v>1</v>
      </c>
      <c r="F3185" s="19">
        <v>152.81</v>
      </c>
      <c r="G3185">
        <v>1</v>
      </c>
      <c r="H3185">
        <v>0</v>
      </c>
      <c r="I3185" s="11">
        <f t="shared" si="50"/>
        <v>1</v>
      </c>
    </row>
    <row r="3186" spans="1:9" x14ac:dyDescent="0.2">
      <c r="A3186" s="15">
        <v>152.84</v>
      </c>
      <c r="C3186">
        <v>1</v>
      </c>
      <c r="D3186">
        <v>1</v>
      </c>
      <c r="F3186" s="19">
        <v>152.84</v>
      </c>
      <c r="G3186">
        <v>0</v>
      </c>
      <c r="H3186">
        <v>1</v>
      </c>
      <c r="I3186" s="11">
        <f t="shared" si="50"/>
        <v>0</v>
      </c>
    </row>
    <row r="3187" spans="1:9" x14ac:dyDescent="0.2">
      <c r="A3187" s="15">
        <v>152.85</v>
      </c>
      <c r="C3187">
        <v>1</v>
      </c>
      <c r="D3187">
        <v>1</v>
      </c>
      <c r="F3187" s="19">
        <v>152.85</v>
      </c>
      <c r="G3187">
        <v>0</v>
      </c>
      <c r="H3187">
        <v>1</v>
      </c>
      <c r="I3187" s="11">
        <f t="shared" si="50"/>
        <v>0</v>
      </c>
    </row>
    <row r="3188" spans="1:9" x14ac:dyDescent="0.2">
      <c r="A3188" s="15">
        <v>152.87</v>
      </c>
      <c r="C3188">
        <v>1</v>
      </c>
      <c r="D3188">
        <v>1</v>
      </c>
      <c r="F3188" s="19">
        <v>152.87</v>
      </c>
      <c r="G3188">
        <v>0</v>
      </c>
      <c r="H3188">
        <v>1</v>
      </c>
      <c r="I3188" s="11">
        <f t="shared" si="50"/>
        <v>0</v>
      </c>
    </row>
    <row r="3189" spans="1:9" x14ac:dyDescent="0.2">
      <c r="A3189" s="15">
        <v>152.97999999999999</v>
      </c>
      <c r="C3189">
        <v>1</v>
      </c>
      <c r="D3189">
        <v>1</v>
      </c>
      <c r="F3189" s="19">
        <v>152.97999999999999</v>
      </c>
      <c r="G3189">
        <v>0</v>
      </c>
      <c r="H3189">
        <v>1</v>
      </c>
      <c r="I3189" s="11">
        <f t="shared" si="50"/>
        <v>0</v>
      </c>
    </row>
    <row r="3190" spans="1:9" x14ac:dyDescent="0.2">
      <c r="A3190" s="15">
        <v>152.99</v>
      </c>
      <c r="B3190">
        <v>1</v>
      </c>
      <c r="D3190">
        <v>1</v>
      </c>
      <c r="F3190" s="19">
        <v>152.99</v>
      </c>
      <c r="G3190">
        <v>1</v>
      </c>
      <c r="H3190">
        <v>0</v>
      </c>
      <c r="I3190" s="11">
        <f t="shared" si="50"/>
        <v>1</v>
      </c>
    </row>
    <row r="3191" spans="1:9" x14ac:dyDescent="0.2">
      <c r="A3191" s="15">
        <v>153</v>
      </c>
      <c r="B3191">
        <v>12</v>
      </c>
      <c r="C3191">
        <v>42</v>
      </c>
      <c r="D3191">
        <v>54</v>
      </c>
      <c r="F3191" s="19">
        <v>153</v>
      </c>
      <c r="G3191">
        <v>12</v>
      </c>
      <c r="H3191">
        <v>42</v>
      </c>
      <c r="I3191" s="11">
        <f t="shared" si="50"/>
        <v>0.22222222222222221</v>
      </c>
    </row>
    <row r="3192" spans="1:9" x14ac:dyDescent="0.2">
      <c r="A3192" s="15">
        <v>153.03</v>
      </c>
      <c r="C3192">
        <v>1</v>
      </c>
      <c r="D3192">
        <v>1</v>
      </c>
      <c r="F3192" s="19">
        <v>153.03</v>
      </c>
      <c r="G3192">
        <v>0</v>
      </c>
      <c r="H3192">
        <v>1</v>
      </c>
      <c r="I3192" s="11">
        <f t="shared" si="50"/>
        <v>0</v>
      </c>
    </row>
    <row r="3193" spans="1:9" x14ac:dyDescent="0.2">
      <c r="A3193" s="15">
        <v>153.05000000000001</v>
      </c>
      <c r="C3193">
        <v>1</v>
      </c>
      <c r="D3193">
        <v>1</v>
      </c>
      <c r="F3193" s="19">
        <v>153.05000000000001</v>
      </c>
      <c r="G3193">
        <v>0</v>
      </c>
      <c r="H3193">
        <v>1</v>
      </c>
      <c r="I3193" s="11">
        <f t="shared" si="50"/>
        <v>0</v>
      </c>
    </row>
    <row r="3194" spans="1:9" x14ac:dyDescent="0.2">
      <c r="A3194" s="15">
        <v>153.09</v>
      </c>
      <c r="B3194">
        <v>1</v>
      </c>
      <c r="D3194">
        <v>1</v>
      </c>
      <c r="F3194" s="19">
        <v>153.09</v>
      </c>
      <c r="G3194">
        <v>1</v>
      </c>
      <c r="H3194">
        <v>0</v>
      </c>
      <c r="I3194" s="11">
        <f t="shared" si="50"/>
        <v>1</v>
      </c>
    </row>
    <row r="3195" spans="1:9" x14ac:dyDescent="0.2">
      <c r="A3195" s="15">
        <v>153.15</v>
      </c>
      <c r="C3195">
        <v>1</v>
      </c>
      <c r="D3195">
        <v>1</v>
      </c>
      <c r="F3195" s="19">
        <v>153.15</v>
      </c>
      <c r="G3195">
        <v>0</v>
      </c>
      <c r="H3195">
        <v>1</v>
      </c>
      <c r="I3195" s="11">
        <f t="shared" si="50"/>
        <v>0</v>
      </c>
    </row>
    <row r="3196" spans="1:9" x14ac:dyDescent="0.2">
      <c r="A3196" s="15">
        <v>153.18</v>
      </c>
      <c r="C3196">
        <v>1</v>
      </c>
      <c r="D3196">
        <v>1</v>
      </c>
      <c r="F3196" s="19">
        <v>153.18</v>
      </c>
      <c r="G3196">
        <v>0</v>
      </c>
      <c r="H3196">
        <v>1</v>
      </c>
      <c r="I3196" s="11">
        <f t="shared" si="50"/>
        <v>0</v>
      </c>
    </row>
    <row r="3197" spans="1:9" x14ac:dyDescent="0.2">
      <c r="A3197" s="15">
        <v>153.22999999999999</v>
      </c>
      <c r="C3197">
        <v>3</v>
      </c>
      <c r="D3197">
        <v>3</v>
      </c>
      <c r="F3197" s="19">
        <v>153.22999999999999</v>
      </c>
      <c r="G3197">
        <v>0</v>
      </c>
      <c r="H3197">
        <v>3</v>
      </c>
      <c r="I3197" s="11">
        <f t="shared" si="50"/>
        <v>0</v>
      </c>
    </row>
    <row r="3198" spans="1:9" x14ac:dyDescent="0.2">
      <c r="A3198" s="15">
        <v>153.30000000000001</v>
      </c>
      <c r="B3198">
        <v>1</v>
      </c>
      <c r="C3198">
        <v>4</v>
      </c>
      <c r="D3198">
        <v>5</v>
      </c>
      <c r="F3198" s="19">
        <v>153.30000000000001</v>
      </c>
      <c r="G3198">
        <v>1</v>
      </c>
      <c r="H3198">
        <v>4</v>
      </c>
      <c r="I3198" s="11">
        <f t="shared" si="50"/>
        <v>0.2</v>
      </c>
    </row>
    <row r="3199" spans="1:9" x14ac:dyDescent="0.2">
      <c r="A3199" s="15">
        <v>153.38</v>
      </c>
      <c r="C3199">
        <v>1</v>
      </c>
      <c r="D3199">
        <v>1</v>
      </c>
      <c r="F3199" s="19">
        <v>153.38</v>
      </c>
      <c r="G3199">
        <v>0</v>
      </c>
      <c r="H3199">
        <v>1</v>
      </c>
      <c r="I3199" s="11">
        <f t="shared" si="50"/>
        <v>0</v>
      </c>
    </row>
    <row r="3200" spans="1:9" x14ac:dyDescent="0.2">
      <c r="A3200" s="15">
        <v>153.4</v>
      </c>
      <c r="C3200">
        <v>1</v>
      </c>
      <c r="D3200">
        <v>1</v>
      </c>
      <c r="F3200" s="19">
        <v>153.4</v>
      </c>
      <c r="G3200">
        <v>0</v>
      </c>
      <c r="H3200">
        <v>1</v>
      </c>
      <c r="I3200" s="11">
        <f t="shared" si="50"/>
        <v>0</v>
      </c>
    </row>
    <row r="3201" spans="1:9" x14ac:dyDescent="0.2">
      <c r="A3201" s="15">
        <v>153.5</v>
      </c>
      <c r="B3201">
        <v>1</v>
      </c>
      <c r="C3201">
        <v>2</v>
      </c>
      <c r="D3201">
        <v>3</v>
      </c>
      <c r="F3201" s="19">
        <v>153.5</v>
      </c>
      <c r="G3201">
        <v>1</v>
      </c>
      <c r="H3201">
        <v>2</v>
      </c>
      <c r="I3201" s="11">
        <f t="shared" si="50"/>
        <v>0.33333333333333331</v>
      </c>
    </row>
    <row r="3202" spans="1:9" x14ac:dyDescent="0.2">
      <c r="A3202" s="15">
        <v>153.6</v>
      </c>
      <c r="C3202">
        <v>1</v>
      </c>
      <c r="D3202">
        <v>1</v>
      </c>
      <c r="F3202" s="19">
        <v>153.6</v>
      </c>
      <c r="G3202">
        <v>0</v>
      </c>
      <c r="H3202">
        <v>1</v>
      </c>
      <c r="I3202" s="11">
        <f t="shared" si="50"/>
        <v>0</v>
      </c>
    </row>
    <row r="3203" spans="1:9" x14ac:dyDescent="0.2">
      <c r="A3203" s="15">
        <v>153.62</v>
      </c>
      <c r="C3203">
        <v>2</v>
      </c>
      <c r="D3203">
        <v>2</v>
      </c>
      <c r="F3203" s="19">
        <v>153.62</v>
      </c>
      <c r="G3203">
        <v>0</v>
      </c>
      <c r="H3203">
        <v>2</v>
      </c>
      <c r="I3203" s="11">
        <f t="shared" si="50"/>
        <v>0</v>
      </c>
    </row>
    <row r="3204" spans="1:9" x14ac:dyDescent="0.2">
      <c r="A3204" s="15">
        <v>153.66999999999999</v>
      </c>
      <c r="C3204">
        <v>1</v>
      </c>
      <c r="D3204">
        <v>1</v>
      </c>
      <c r="F3204" s="19">
        <v>153.66999999999999</v>
      </c>
      <c r="G3204">
        <v>0</v>
      </c>
      <c r="H3204">
        <v>1</v>
      </c>
      <c r="I3204" s="11">
        <f t="shared" ref="I3204:I3267" si="51">G3204/(G3204+H3204)</f>
        <v>0</v>
      </c>
    </row>
    <row r="3205" spans="1:9" x14ac:dyDescent="0.2">
      <c r="A3205" s="15">
        <v>153.72</v>
      </c>
      <c r="C3205">
        <v>1</v>
      </c>
      <c r="D3205">
        <v>1</v>
      </c>
      <c r="F3205" s="19">
        <v>153.72</v>
      </c>
      <c r="G3205">
        <v>0</v>
      </c>
      <c r="H3205">
        <v>1</v>
      </c>
      <c r="I3205" s="11">
        <f t="shared" si="51"/>
        <v>0</v>
      </c>
    </row>
    <row r="3206" spans="1:9" x14ac:dyDescent="0.2">
      <c r="A3206" s="15">
        <v>153.77000000000001</v>
      </c>
      <c r="C3206">
        <v>1</v>
      </c>
      <c r="D3206">
        <v>1</v>
      </c>
      <c r="F3206" s="19">
        <v>153.77000000000001</v>
      </c>
      <c r="G3206">
        <v>0</v>
      </c>
      <c r="H3206">
        <v>1</v>
      </c>
      <c r="I3206" s="11">
        <f t="shared" si="51"/>
        <v>0</v>
      </c>
    </row>
    <row r="3207" spans="1:9" x14ac:dyDescent="0.2">
      <c r="A3207" s="15">
        <v>153.80000000000001</v>
      </c>
      <c r="C3207">
        <v>1</v>
      </c>
      <c r="D3207">
        <v>1</v>
      </c>
      <c r="F3207" s="19">
        <v>153.80000000000001</v>
      </c>
      <c r="G3207">
        <v>0</v>
      </c>
      <c r="H3207">
        <v>1</v>
      </c>
      <c r="I3207" s="11">
        <f t="shared" si="51"/>
        <v>0</v>
      </c>
    </row>
    <row r="3208" spans="1:9" x14ac:dyDescent="0.2">
      <c r="A3208" s="15">
        <v>153.85</v>
      </c>
      <c r="C3208">
        <v>1</v>
      </c>
      <c r="D3208">
        <v>1</v>
      </c>
      <c r="F3208" s="19">
        <v>153.85</v>
      </c>
      <c r="G3208">
        <v>0</v>
      </c>
      <c r="H3208">
        <v>1</v>
      </c>
      <c r="I3208" s="11">
        <f t="shared" si="51"/>
        <v>0</v>
      </c>
    </row>
    <row r="3209" spans="1:9" x14ac:dyDescent="0.2">
      <c r="A3209" s="15">
        <v>153.9</v>
      </c>
      <c r="B3209">
        <v>1</v>
      </c>
      <c r="C3209">
        <v>1</v>
      </c>
      <c r="D3209">
        <v>2</v>
      </c>
      <c r="F3209" s="19">
        <v>153.9</v>
      </c>
      <c r="G3209">
        <v>1</v>
      </c>
      <c r="H3209">
        <v>1</v>
      </c>
      <c r="I3209" s="11">
        <f t="shared" si="51"/>
        <v>0.5</v>
      </c>
    </row>
    <row r="3210" spans="1:9" x14ac:dyDescent="0.2">
      <c r="A3210" s="15">
        <v>154</v>
      </c>
      <c r="B3210">
        <v>13</v>
      </c>
      <c r="C3210">
        <v>21</v>
      </c>
      <c r="D3210">
        <v>34</v>
      </c>
      <c r="F3210" s="19">
        <v>154</v>
      </c>
      <c r="G3210">
        <v>13</v>
      </c>
      <c r="H3210">
        <v>21</v>
      </c>
      <c r="I3210" s="11">
        <f t="shared" si="51"/>
        <v>0.38235294117647056</v>
      </c>
    </row>
    <row r="3211" spans="1:9" x14ac:dyDescent="0.2">
      <c r="A3211" s="15">
        <v>154.1</v>
      </c>
      <c r="C3211">
        <v>3</v>
      </c>
      <c r="D3211">
        <v>3</v>
      </c>
      <c r="F3211" s="19">
        <v>154.1</v>
      </c>
      <c r="G3211">
        <v>0</v>
      </c>
      <c r="H3211">
        <v>3</v>
      </c>
      <c r="I3211" s="11">
        <f t="shared" si="51"/>
        <v>0</v>
      </c>
    </row>
    <row r="3212" spans="1:9" x14ac:dyDescent="0.2">
      <c r="A3212" s="15">
        <v>154.29</v>
      </c>
      <c r="C3212">
        <v>1</v>
      </c>
      <c r="D3212">
        <v>1</v>
      </c>
      <c r="F3212" s="19">
        <v>154.29</v>
      </c>
      <c r="G3212">
        <v>0</v>
      </c>
      <c r="H3212">
        <v>1</v>
      </c>
      <c r="I3212" s="11">
        <f t="shared" si="51"/>
        <v>0</v>
      </c>
    </row>
    <row r="3213" spans="1:9" x14ac:dyDescent="0.2">
      <c r="A3213" s="15">
        <v>154.33000000000001</v>
      </c>
      <c r="B3213">
        <v>3</v>
      </c>
      <c r="C3213">
        <v>2</v>
      </c>
      <c r="D3213">
        <v>5</v>
      </c>
      <c r="F3213" s="19">
        <v>154.33000000000001</v>
      </c>
      <c r="G3213">
        <v>3</v>
      </c>
      <c r="H3213">
        <v>2</v>
      </c>
      <c r="I3213" s="11">
        <f t="shared" si="51"/>
        <v>0.6</v>
      </c>
    </row>
    <row r="3214" spans="1:9" x14ac:dyDescent="0.2">
      <c r="A3214" s="15">
        <v>154.35</v>
      </c>
      <c r="C3214">
        <v>1</v>
      </c>
      <c r="D3214">
        <v>1</v>
      </c>
      <c r="F3214" s="19">
        <v>154.35</v>
      </c>
      <c r="G3214">
        <v>0</v>
      </c>
      <c r="H3214">
        <v>1</v>
      </c>
      <c r="I3214" s="11">
        <f t="shared" si="51"/>
        <v>0</v>
      </c>
    </row>
    <row r="3215" spans="1:9" x14ac:dyDescent="0.2">
      <c r="A3215" s="15">
        <v>154.4</v>
      </c>
      <c r="B3215">
        <v>1</v>
      </c>
      <c r="C3215">
        <v>1</v>
      </c>
      <c r="D3215">
        <v>2</v>
      </c>
      <c r="F3215" s="19">
        <v>154.4</v>
      </c>
      <c r="G3215">
        <v>1</v>
      </c>
      <c r="H3215">
        <v>1</v>
      </c>
      <c r="I3215" s="11">
        <f t="shared" si="51"/>
        <v>0.5</v>
      </c>
    </row>
    <row r="3216" spans="1:9" x14ac:dyDescent="0.2">
      <c r="A3216" s="15">
        <v>154.5</v>
      </c>
      <c r="B3216">
        <v>1</v>
      </c>
      <c r="C3216">
        <v>3</v>
      </c>
      <c r="D3216">
        <v>4</v>
      </c>
      <c r="F3216" s="19">
        <v>154.5</v>
      </c>
      <c r="G3216">
        <v>1</v>
      </c>
      <c r="H3216">
        <v>3</v>
      </c>
      <c r="I3216" s="11">
        <f t="shared" si="51"/>
        <v>0.25</v>
      </c>
    </row>
    <row r="3217" spans="1:9" x14ac:dyDescent="0.2">
      <c r="A3217" s="15">
        <v>154.69999999999999</v>
      </c>
      <c r="B3217">
        <v>1</v>
      </c>
      <c r="C3217">
        <v>2</v>
      </c>
      <c r="D3217">
        <v>3</v>
      </c>
      <c r="F3217" s="19">
        <v>154.69999999999999</v>
      </c>
      <c r="G3217">
        <v>1</v>
      </c>
      <c r="H3217">
        <v>2</v>
      </c>
      <c r="I3217" s="11">
        <f t="shared" si="51"/>
        <v>0.33333333333333331</v>
      </c>
    </row>
    <row r="3218" spans="1:9" x14ac:dyDescent="0.2">
      <c r="A3218" s="15">
        <v>154.71</v>
      </c>
      <c r="B3218">
        <v>1</v>
      </c>
      <c r="D3218">
        <v>1</v>
      </c>
      <c r="F3218" s="19">
        <v>154.71</v>
      </c>
      <c r="G3218">
        <v>1</v>
      </c>
      <c r="H3218">
        <v>0</v>
      </c>
      <c r="I3218" s="11">
        <f t="shared" si="51"/>
        <v>1</v>
      </c>
    </row>
    <row r="3219" spans="1:9" x14ac:dyDescent="0.2">
      <c r="A3219" s="15">
        <v>154.80000000000001</v>
      </c>
      <c r="B3219">
        <v>3</v>
      </c>
      <c r="C3219">
        <v>1</v>
      </c>
      <c r="D3219">
        <v>4</v>
      </c>
      <c r="F3219" s="19">
        <v>154.80000000000001</v>
      </c>
      <c r="G3219">
        <v>3</v>
      </c>
      <c r="H3219">
        <v>1</v>
      </c>
      <c r="I3219" s="11">
        <f t="shared" si="51"/>
        <v>0.75</v>
      </c>
    </row>
    <row r="3220" spans="1:9" x14ac:dyDescent="0.2">
      <c r="A3220" s="15">
        <v>154.88</v>
      </c>
      <c r="C3220">
        <v>1</v>
      </c>
      <c r="D3220">
        <v>1</v>
      </c>
      <c r="F3220" s="19">
        <v>154.88</v>
      </c>
      <c r="G3220">
        <v>0</v>
      </c>
      <c r="H3220">
        <v>1</v>
      </c>
      <c r="I3220" s="11">
        <f t="shared" si="51"/>
        <v>0</v>
      </c>
    </row>
    <row r="3221" spans="1:9" x14ac:dyDescent="0.2">
      <c r="A3221" s="15">
        <v>154.93</v>
      </c>
      <c r="C3221">
        <v>2</v>
      </c>
      <c r="D3221">
        <v>2</v>
      </c>
      <c r="F3221" s="19">
        <v>154.93</v>
      </c>
      <c r="G3221">
        <v>0</v>
      </c>
      <c r="H3221">
        <v>2</v>
      </c>
      <c r="I3221" s="11">
        <f t="shared" si="51"/>
        <v>0</v>
      </c>
    </row>
    <row r="3222" spans="1:9" x14ac:dyDescent="0.2">
      <c r="A3222" s="15">
        <v>154.97999999999999</v>
      </c>
      <c r="C3222">
        <v>1</v>
      </c>
      <c r="D3222">
        <v>1</v>
      </c>
      <c r="F3222" s="19">
        <v>154.97999999999999</v>
      </c>
      <c r="G3222">
        <v>0</v>
      </c>
      <c r="H3222">
        <v>1</v>
      </c>
      <c r="I3222" s="11">
        <f t="shared" si="51"/>
        <v>0</v>
      </c>
    </row>
    <row r="3223" spans="1:9" x14ac:dyDescent="0.2">
      <c r="A3223" s="15">
        <v>155</v>
      </c>
      <c r="B3223">
        <v>2</v>
      </c>
      <c r="C3223">
        <v>31</v>
      </c>
      <c r="D3223">
        <v>33</v>
      </c>
      <c r="F3223" s="19">
        <v>155</v>
      </c>
      <c r="G3223">
        <v>2</v>
      </c>
      <c r="H3223">
        <v>31</v>
      </c>
      <c r="I3223" s="11">
        <f t="shared" si="51"/>
        <v>6.0606060606060608E-2</v>
      </c>
    </row>
    <row r="3224" spans="1:9" x14ac:dyDescent="0.2">
      <c r="A3224" s="15">
        <v>155.08000000000001</v>
      </c>
      <c r="C3224">
        <v>1</v>
      </c>
      <c r="D3224">
        <v>1</v>
      </c>
      <c r="F3224" s="19">
        <v>155.08000000000001</v>
      </c>
      <c r="G3224">
        <v>0</v>
      </c>
      <c r="H3224">
        <v>1</v>
      </c>
      <c r="I3224" s="11">
        <f t="shared" si="51"/>
        <v>0</v>
      </c>
    </row>
    <row r="3225" spans="1:9" x14ac:dyDescent="0.2">
      <c r="A3225" s="15">
        <v>155.13</v>
      </c>
      <c r="B3225">
        <v>1</v>
      </c>
      <c r="D3225">
        <v>1</v>
      </c>
      <c r="F3225" s="19">
        <v>155.13</v>
      </c>
      <c r="G3225">
        <v>1</v>
      </c>
      <c r="H3225">
        <v>0</v>
      </c>
      <c r="I3225" s="11">
        <f t="shared" si="51"/>
        <v>1</v>
      </c>
    </row>
    <row r="3226" spans="1:9" x14ac:dyDescent="0.2">
      <c r="A3226" s="15">
        <v>155.19999999999999</v>
      </c>
      <c r="C3226">
        <v>1</v>
      </c>
      <c r="D3226">
        <v>1</v>
      </c>
      <c r="F3226" s="19">
        <v>155.19999999999999</v>
      </c>
      <c r="G3226">
        <v>0</v>
      </c>
      <c r="H3226">
        <v>1</v>
      </c>
      <c r="I3226" s="11">
        <f t="shared" si="51"/>
        <v>0</v>
      </c>
    </row>
    <row r="3227" spans="1:9" x14ac:dyDescent="0.2">
      <c r="A3227" s="15">
        <v>155.25</v>
      </c>
      <c r="B3227">
        <v>1</v>
      </c>
      <c r="C3227">
        <v>1</v>
      </c>
      <c r="D3227">
        <v>2</v>
      </c>
      <c r="F3227" s="19">
        <v>155.25</v>
      </c>
      <c r="G3227">
        <v>1</v>
      </c>
      <c r="H3227">
        <v>1</v>
      </c>
      <c r="I3227" s="11">
        <f t="shared" si="51"/>
        <v>0.5</v>
      </c>
    </row>
    <row r="3228" spans="1:9" x14ac:dyDescent="0.2">
      <c r="A3228" s="15">
        <v>155.33000000000001</v>
      </c>
      <c r="C3228">
        <v>1</v>
      </c>
      <c r="D3228">
        <v>1</v>
      </c>
      <c r="F3228" s="19">
        <v>155.33000000000001</v>
      </c>
      <c r="G3228">
        <v>0</v>
      </c>
      <c r="H3228">
        <v>1</v>
      </c>
      <c r="I3228" s="11">
        <f t="shared" si="51"/>
        <v>0</v>
      </c>
    </row>
    <row r="3229" spans="1:9" x14ac:dyDescent="0.2">
      <c r="A3229" s="15">
        <v>155.44999999999999</v>
      </c>
      <c r="C3229">
        <v>1</v>
      </c>
      <c r="D3229">
        <v>1</v>
      </c>
      <c r="F3229" s="19">
        <v>155.44999999999999</v>
      </c>
      <c r="G3229">
        <v>0</v>
      </c>
      <c r="H3229">
        <v>1</v>
      </c>
      <c r="I3229" s="11">
        <f t="shared" si="51"/>
        <v>0</v>
      </c>
    </row>
    <row r="3230" spans="1:9" x14ac:dyDescent="0.2">
      <c r="A3230" s="15">
        <v>155.49</v>
      </c>
      <c r="C3230">
        <v>1</v>
      </c>
      <c r="D3230">
        <v>1</v>
      </c>
      <c r="F3230" s="19">
        <v>155.49</v>
      </c>
      <c r="G3230">
        <v>0</v>
      </c>
      <c r="H3230">
        <v>1</v>
      </c>
      <c r="I3230" s="11">
        <f t="shared" si="51"/>
        <v>0</v>
      </c>
    </row>
    <row r="3231" spans="1:9" x14ac:dyDescent="0.2">
      <c r="A3231" s="15">
        <v>155.5</v>
      </c>
      <c r="B3231">
        <v>1</v>
      </c>
      <c r="D3231">
        <v>1</v>
      </c>
      <c r="F3231" s="19">
        <v>155.5</v>
      </c>
      <c r="G3231">
        <v>1</v>
      </c>
      <c r="H3231">
        <v>0</v>
      </c>
      <c r="I3231" s="11">
        <f t="shared" si="51"/>
        <v>1</v>
      </c>
    </row>
    <row r="3232" spans="1:9" x14ac:dyDescent="0.2">
      <c r="A3232" s="15">
        <v>155.52000000000001</v>
      </c>
      <c r="C3232">
        <v>2</v>
      </c>
      <c r="D3232">
        <v>2</v>
      </c>
      <c r="F3232" s="19">
        <v>155.52000000000001</v>
      </c>
      <c r="G3232">
        <v>0</v>
      </c>
      <c r="H3232">
        <v>2</v>
      </c>
      <c r="I3232" s="11">
        <f t="shared" si="51"/>
        <v>0</v>
      </c>
    </row>
    <row r="3233" spans="1:9" x14ac:dyDescent="0.2">
      <c r="A3233" s="15">
        <v>155.54</v>
      </c>
      <c r="C3233">
        <v>1</v>
      </c>
      <c r="D3233">
        <v>1</v>
      </c>
      <c r="F3233" s="19">
        <v>155.54</v>
      </c>
      <c r="G3233">
        <v>0</v>
      </c>
      <c r="H3233">
        <v>1</v>
      </c>
      <c r="I3233" s="11">
        <f t="shared" si="51"/>
        <v>0</v>
      </c>
    </row>
    <row r="3234" spans="1:9" x14ac:dyDescent="0.2">
      <c r="A3234" s="15">
        <v>155.57</v>
      </c>
      <c r="C3234">
        <v>1</v>
      </c>
      <c r="D3234">
        <v>1</v>
      </c>
      <c r="F3234" s="19">
        <v>155.57</v>
      </c>
      <c r="G3234">
        <v>0</v>
      </c>
      <c r="H3234">
        <v>1</v>
      </c>
      <c r="I3234" s="11">
        <f t="shared" si="51"/>
        <v>0</v>
      </c>
    </row>
    <row r="3235" spans="1:9" x14ac:dyDescent="0.2">
      <c r="A3235" s="15">
        <v>155.6</v>
      </c>
      <c r="C3235">
        <v>3</v>
      </c>
      <c r="D3235">
        <v>3</v>
      </c>
      <c r="F3235" s="19">
        <v>155.6</v>
      </c>
      <c r="G3235">
        <v>0</v>
      </c>
      <c r="H3235">
        <v>3</v>
      </c>
      <c r="I3235" s="11">
        <f t="shared" si="51"/>
        <v>0</v>
      </c>
    </row>
    <row r="3236" spans="1:9" x14ac:dyDescent="0.2">
      <c r="A3236" s="15">
        <v>155.63999999999999</v>
      </c>
      <c r="C3236">
        <v>1</v>
      </c>
      <c r="D3236">
        <v>1</v>
      </c>
      <c r="F3236" s="19">
        <v>155.63999999999999</v>
      </c>
      <c r="G3236">
        <v>0</v>
      </c>
      <c r="H3236">
        <v>1</v>
      </c>
      <c r="I3236" s="11">
        <f t="shared" si="51"/>
        <v>0</v>
      </c>
    </row>
    <row r="3237" spans="1:9" x14ac:dyDescent="0.2">
      <c r="A3237" s="15">
        <v>155.66999999999999</v>
      </c>
      <c r="C3237">
        <v>1</v>
      </c>
      <c r="D3237">
        <v>1</v>
      </c>
      <c r="F3237" s="19">
        <v>155.66999999999999</v>
      </c>
      <c r="G3237">
        <v>0</v>
      </c>
      <c r="H3237">
        <v>1</v>
      </c>
      <c r="I3237" s="11">
        <f t="shared" si="51"/>
        <v>0</v>
      </c>
    </row>
    <row r="3238" spans="1:9" x14ac:dyDescent="0.2">
      <c r="A3238" s="15">
        <v>155.68</v>
      </c>
      <c r="C3238">
        <v>2</v>
      </c>
      <c r="D3238">
        <v>2</v>
      </c>
      <c r="F3238" s="19">
        <v>155.68</v>
      </c>
      <c r="G3238">
        <v>0</v>
      </c>
      <c r="H3238">
        <v>2</v>
      </c>
      <c r="I3238" s="11">
        <f t="shared" si="51"/>
        <v>0</v>
      </c>
    </row>
    <row r="3239" spans="1:9" x14ac:dyDescent="0.2">
      <c r="A3239" s="15">
        <v>155.69999999999999</v>
      </c>
      <c r="B3239">
        <v>2</v>
      </c>
      <c r="C3239">
        <v>8</v>
      </c>
      <c r="D3239">
        <v>10</v>
      </c>
      <c r="F3239" s="19">
        <v>155.69999999999999</v>
      </c>
      <c r="G3239">
        <v>2</v>
      </c>
      <c r="H3239">
        <v>8</v>
      </c>
      <c r="I3239" s="11">
        <f t="shared" si="51"/>
        <v>0.2</v>
      </c>
    </row>
    <row r="3240" spans="1:9" x14ac:dyDescent="0.2">
      <c r="A3240" s="15">
        <v>155.72</v>
      </c>
      <c r="C3240">
        <v>2</v>
      </c>
      <c r="D3240">
        <v>2</v>
      </c>
      <c r="F3240" s="19">
        <v>155.72</v>
      </c>
      <c r="G3240">
        <v>0</v>
      </c>
      <c r="H3240">
        <v>2</v>
      </c>
      <c r="I3240" s="11">
        <f t="shared" si="51"/>
        <v>0</v>
      </c>
    </row>
    <row r="3241" spans="1:9" x14ac:dyDescent="0.2">
      <c r="A3241" s="15">
        <v>155.72999999999999</v>
      </c>
      <c r="B3241">
        <v>1</v>
      </c>
      <c r="D3241">
        <v>1</v>
      </c>
      <c r="F3241" s="19">
        <v>155.72999999999999</v>
      </c>
      <c r="G3241">
        <v>1</v>
      </c>
      <c r="H3241">
        <v>0</v>
      </c>
      <c r="I3241" s="11">
        <f t="shared" si="51"/>
        <v>1</v>
      </c>
    </row>
    <row r="3242" spans="1:9" x14ac:dyDescent="0.2">
      <c r="A3242" s="15">
        <v>155.76</v>
      </c>
      <c r="B3242">
        <v>1</v>
      </c>
      <c r="D3242">
        <v>1</v>
      </c>
      <c r="F3242" s="19">
        <v>155.76</v>
      </c>
      <c r="G3242">
        <v>1</v>
      </c>
      <c r="H3242">
        <v>0</v>
      </c>
      <c r="I3242" s="11">
        <f t="shared" si="51"/>
        <v>1</v>
      </c>
    </row>
    <row r="3243" spans="1:9" x14ac:dyDescent="0.2">
      <c r="A3243" s="15">
        <v>155.77000000000001</v>
      </c>
      <c r="C3243">
        <v>1</v>
      </c>
      <c r="D3243">
        <v>1</v>
      </c>
      <c r="F3243" s="19">
        <v>155.77000000000001</v>
      </c>
      <c r="G3243">
        <v>0</v>
      </c>
      <c r="H3243">
        <v>1</v>
      </c>
      <c r="I3243" s="11">
        <f t="shared" si="51"/>
        <v>0</v>
      </c>
    </row>
    <row r="3244" spans="1:9" x14ac:dyDescent="0.2">
      <c r="A3244" s="15">
        <v>155.80000000000001</v>
      </c>
      <c r="C3244">
        <v>1</v>
      </c>
      <c r="D3244">
        <v>1</v>
      </c>
      <c r="F3244" s="19">
        <v>155.80000000000001</v>
      </c>
      <c r="G3244">
        <v>0</v>
      </c>
      <c r="H3244">
        <v>1</v>
      </c>
      <c r="I3244" s="11">
        <f t="shared" si="51"/>
        <v>0</v>
      </c>
    </row>
    <row r="3245" spans="1:9" x14ac:dyDescent="0.2">
      <c r="A3245" s="15">
        <v>155.81</v>
      </c>
      <c r="C3245">
        <v>1</v>
      </c>
      <c r="D3245">
        <v>1</v>
      </c>
      <c r="F3245" s="19">
        <v>155.81</v>
      </c>
      <c r="G3245">
        <v>0</v>
      </c>
      <c r="H3245">
        <v>1</v>
      </c>
      <c r="I3245" s="11">
        <f t="shared" si="51"/>
        <v>0</v>
      </c>
    </row>
    <row r="3246" spans="1:9" x14ac:dyDescent="0.2">
      <c r="A3246" s="15">
        <v>155.83000000000001</v>
      </c>
      <c r="C3246">
        <v>1</v>
      </c>
      <c r="D3246">
        <v>1</v>
      </c>
      <c r="F3246" s="19">
        <v>155.83000000000001</v>
      </c>
      <c r="G3246">
        <v>0</v>
      </c>
      <c r="H3246">
        <v>1</v>
      </c>
      <c r="I3246" s="11">
        <f t="shared" si="51"/>
        <v>0</v>
      </c>
    </row>
    <row r="3247" spans="1:9" x14ac:dyDescent="0.2">
      <c r="A3247" s="15">
        <v>156</v>
      </c>
      <c r="B3247">
        <v>28</v>
      </c>
      <c r="C3247">
        <v>42</v>
      </c>
      <c r="D3247">
        <v>70</v>
      </c>
      <c r="F3247" s="19">
        <v>156</v>
      </c>
      <c r="G3247">
        <v>28</v>
      </c>
      <c r="H3247">
        <v>42</v>
      </c>
      <c r="I3247" s="11">
        <f t="shared" si="51"/>
        <v>0.4</v>
      </c>
    </row>
    <row r="3248" spans="1:9" x14ac:dyDescent="0.2">
      <c r="A3248" s="15">
        <v>156.15</v>
      </c>
      <c r="C3248">
        <v>2</v>
      </c>
      <c r="D3248">
        <v>2</v>
      </c>
      <c r="F3248" s="19">
        <v>156.15</v>
      </c>
      <c r="G3248">
        <v>0</v>
      </c>
      <c r="H3248">
        <v>2</v>
      </c>
      <c r="I3248" s="11">
        <f t="shared" si="51"/>
        <v>0</v>
      </c>
    </row>
    <row r="3249" spans="1:9" x14ac:dyDescent="0.2">
      <c r="A3249" s="15">
        <v>156.24</v>
      </c>
      <c r="C3249">
        <v>1</v>
      </c>
      <c r="D3249">
        <v>1</v>
      </c>
      <c r="F3249" s="19">
        <v>156.24</v>
      </c>
      <c r="G3249">
        <v>0</v>
      </c>
      <c r="H3249">
        <v>1</v>
      </c>
      <c r="I3249" s="11">
        <f t="shared" si="51"/>
        <v>0</v>
      </c>
    </row>
    <row r="3250" spans="1:9" x14ac:dyDescent="0.2">
      <c r="A3250" s="15">
        <v>156.25</v>
      </c>
      <c r="C3250">
        <v>1</v>
      </c>
      <c r="D3250">
        <v>1</v>
      </c>
      <c r="F3250" s="19">
        <v>156.25</v>
      </c>
      <c r="G3250">
        <v>0</v>
      </c>
      <c r="H3250">
        <v>1</v>
      </c>
      <c r="I3250" s="11">
        <f t="shared" si="51"/>
        <v>0</v>
      </c>
    </row>
    <row r="3251" spans="1:9" x14ac:dyDescent="0.2">
      <c r="A3251" s="15">
        <v>156.30000000000001</v>
      </c>
      <c r="C3251">
        <v>1</v>
      </c>
      <c r="D3251">
        <v>1</v>
      </c>
      <c r="F3251" s="19">
        <v>156.30000000000001</v>
      </c>
      <c r="G3251">
        <v>0</v>
      </c>
      <c r="H3251">
        <v>1</v>
      </c>
      <c r="I3251" s="11">
        <f t="shared" si="51"/>
        <v>0</v>
      </c>
    </row>
    <row r="3252" spans="1:9" x14ac:dyDescent="0.2">
      <c r="A3252" s="15">
        <v>156.33000000000001</v>
      </c>
      <c r="C3252">
        <v>1</v>
      </c>
      <c r="D3252">
        <v>1</v>
      </c>
      <c r="F3252" s="19">
        <v>156.33000000000001</v>
      </c>
      <c r="G3252">
        <v>0</v>
      </c>
      <c r="H3252">
        <v>1</v>
      </c>
      <c r="I3252" s="11">
        <f t="shared" si="51"/>
        <v>0</v>
      </c>
    </row>
    <row r="3253" spans="1:9" x14ac:dyDescent="0.2">
      <c r="A3253" s="15">
        <v>156.41999999999999</v>
      </c>
      <c r="B3253">
        <v>1</v>
      </c>
      <c r="D3253">
        <v>1</v>
      </c>
      <c r="F3253" s="19">
        <v>156.41999999999999</v>
      </c>
      <c r="G3253">
        <v>1</v>
      </c>
      <c r="H3253">
        <v>0</v>
      </c>
      <c r="I3253" s="11">
        <f t="shared" si="51"/>
        <v>1</v>
      </c>
    </row>
    <row r="3254" spans="1:9" x14ac:dyDescent="0.2">
      <c r="A3254" s="15">
        <v>156.44999999999999</v>
      </c>
      <c r="B3254">
        <v>1</v>
      </c>
      <c r="D3254">
        <v>1</v>
      </c>
      <c r="F3254" s="19">
        <v>156.44999999999999</v>
      </c>
      <c r="G3254">
        <v>1</v>
      </c>
      <c r="H3254">
        <v>0</v>
      </c>
      <c r="I3254" s="11">
        <f t="shared" si="51"/>
        <v>1</v>
      </c>
    </row>
    <row r="3255" spans="1:9" x14ac:dyDescent="0.2">
      <c r="A3255" s="15">
        <v>156.5</v>
      </c>
      <c r="B3255">
        <v>3</v>
      </c>
      <c r="C3255">
        <v>3</v>
      </c>
      <c r="D3255">
        <v>6</v>
      </c>
      <c r="F3255" s="19">
        <v>156.5</v>
      </c>
      <c r="G3255">
        <v>3</v>
      </c>
      <c r="H3255">
        <v>3</v>
      </c>
      <c r="I3255" s="11">
        <f t="shared" si="51"/>
        <v>0.5</v>
      </c>
    </row>
    <row r="3256" spans="1:9" x14ac:dyDescent="0.2">
      <c r="A3256" s="15">
        <v>156.6</v>
      </c>
      <c r="B3256">
        <v>6</v>
      </c>
      <c r="C3256">
        <v>12</v>
      </c>
      <c r="D3256">
        <v>18</v>
      </c>
      <c r="F3256" s="19">
        <v>156.6</v>
      </c>
      <c r="G3256">
        <v>6</v>
      </c>
      <c r="H3256">
        <v>12</v>
      </c>
      <c r="I3256" s="11">
        <f t="shared" si="51"/>
        <v>0.33333333333333331</v>
      </c>
    </row>
    <row r="3257" spans="1:9" x14ac:dyDescent="0.2">
      <c r="A3257" s="15">
        <v>156.61000000000001</v>
      </c>
      <c r="B3257">
        <v>2</v>
      </c>
      <c r="C3257">
        <v>1</v>
      </c>
      <c r="D3257">
        <v>3</v>
      </c>
      <c r="F3257" s="19">
        <v>156.61000000000001</v>
      </c>
      <c r="G3257">
        <v>2</v>
      </c>
      <c r="H3257">
        <v>1</v>
      </c>
      <c r="I3257" s="11">
        <f t="shared" si="51"/>
        <v>0.66666666666666663</v>
      </c>
    </row>
    <row r="3258" spans="1:9" x14ac:dyDescent="0.2">
      <c r="A3258" s="15">
        <v>156.66999999999999</v>
      </c>
      <c r="C3258">
        <v>1</v>
      </c>
      <c r="D3258">
        <v>1</v>
      </c>
      <c r="F3258" s="19">
        <v>156.66999999999999</v>
      </c>
      <c r="G3258">
        <v>0</v>
      </c>
      <c r="H3258">
        <v>1</v>
      </c>
      <c r="I3258" s="11">
        <f t="shared" si="51"/>
        <v>0</v>
      </c>
    </row>
    <row r="3259" spans="1:9" x14ac:dyDescent="0.2">
      <c r="A3259" s="15">
        <v>156.69999999999999</v>
      </c>
      <c r="C3259">
        <v>1</v>
      </c>
      <c r="D3259">
        <v>1</v>
      </c>
      <c r="F3259" s="19">
        <v>156.69999999999999</v>
      </c>
      <c r="G3259">
        <v>0</v>
      </c>
      <c r="H3259">
        <v>1</v>
      </c>
      <c r="I3259" s="11">
        <f t="shared" si="51"/>
        <v>0</v>
      </c>
    </row>
    <row r="3260" spans="1:9" x14ac:dyDescent="0.2">
      <c r="A3260" s="15">
        <v>156.80000000000001</v>
      </c>
      <c r="C3260">
        <v>1</v>
      </c>
      <c r="D3260">
        <v>1</v>
      </c>
      <c r="F3260" s="19">
        <v>156.80000000000001</v>
      </c>
      <c r="G3260">
        <v>0</v>
      </c>
      <c r="H3260">
        <v>1</v>
      </c>
      <c r="I3260" s="11">
        <f t="shared" si="51"/>
        <v>0</v>
      </c>
    </row>
    <row r="3261" spans="1:9" x14ac:dyDescent="0.2">
      <c r="A3261" s="15">
        <v>156.9</v>
      </c>
      <c r="C3261">
        <v>2</v>
      </c>
      <c r="D3261">
        <v>2</v>
      </c>
      <c r="F3261" s="19">
        <v>156.9</v>
      </c>
      <c r="G3261">
        <v>0</v>
      </c>
      <c r="H3261">
        <v>2</v>
      </c>
      <c r="I3261" s="11">
        <f t="shared" si="51"/>
        <v>0</v>
      </c>
    </row>
    <row r="3262" spans="1:9" x14ac:dyDescent="0.2">
      <c r="A3262" s="15">
        <v>156.91999999999999</v>
      </c>
      <c r="B3262">
        <v>1</v>
      </c>
      <c r="D3262">
        <v>1</v>
      </c>
      <c r="F3262" s="19">
        <v>156.91999999999999</v>
      </c>
      <c r="G3262">
        <v>1</v>
      </c>
      <c r="H3262">
        <v>0</v>
      </c>
      <c r="I3262" s="11">
        <f t="shared" si="51"/>
        <v>1</v>
      </c>
    </row>
    <row r="3263" spans="1:9" x14ac:dyDescent="0.2">
      <c r="A3263" s="15">
        <v>156.93</v>
      </c>
      <c r="C3263">
        <v>1</v>
      </c>
      <c r="D3263">
        <v>1</v>
      </c>
      <c r="F3263" s="19">
        <v>156.93</v>
      </c>
      <c r="G3263">
        <v>0</v>
      </c>
      <c r="H3263">
        <v>1</v>
      </c>
      <c r="I3263" s="11">
        <f t="shared" si="51"/>
        <v>0</v>
      </c>
    </row>
    <row r="3264" spans="1:9" x14ac:dyDescent="0.2">
      <c r="A3264" s="15">
        <v>157</v>
      </c>
      <c r="B3264">
        <v>3</v>
      </c>
      <c r="C3264">
        <v>12</v>
      </c>
      <c r="D3264">
        <v>15</v>
      </c>
      <c r="F3264" s="19">
        <v>157</v>
      </c>
      <c r="G3264">
        <v>3</v>
      </c>
      <c r="H3264">
        <v>12</v>
      </c>
      <c r="I3264" s="11">
        <f t="shared" si="51"/>
        <v>0.2</v>
      </c>
    </row>
    <row r="3265" spans="1:9" x14ac:dyDescent="0.2">
      <c r="A3265" s="15">
        <v>157.13999999999999</v>
      </c>
      <c r="B3265">
        <v>2</v>
      </c>
      <c r="C3265">
        <v>1</v>
      </c>
      <c r="D3265">
        <v>3</v>
      </c>
      <c r="F3265" s="19">
        <v>157.13999999999999</v>
      </c>
      <c r="G3265">
        <v>2</v>
      </c>
      <c r="H3265">
        <v>1</v>
      </c>
      <c r="I3265" s="11">
        <f t="shared" si="51"/>
        <v>0.66666666666666663</v>
      </c>
    </row>
    <row r="3266" spans="1:9" x14ac:dyDescent="0.2">
      <c r="A3266" s="15">
        <v>157.25</v>
      </c>
      <c r="B3266">
        <v>2</v>
      </c>
      <c r="C3266">
        <v>2</v>
      </c>
      <c r="D3266">
        <v>4</v>
      </c>
      <c r="F3266" s="19">
        <v>157.25</v>
      </c>
      <c r="G3266">
        <v>2</v>
      </c>
      <c r="H3266">
        <v>2</v>
      </c>
      <c r="I3266" s="11">
        <f t="shared" si="51"/>
        <v>0.5</v>
      </c>
    </row>
    <row r="3267" spans="1:9" x14ac:dyDescent="0.2">
      <c r="A3267" s="15">
        <v>157.27000000000001</v>
      </c>
      <c r="C3267">
        <v>1</v>
      </c>
      <c r="D3267">
        <v>1</v>
      </c>
      <c r="F3267" s="19">
        <v>157.27000000000001</v>
      </c>
      <c r="G3267">
        <v>0</v>
      </c>
      <c r="H3267">
        <v>1</v>
      </c>
      <c r="I3267" s="11">
        <f t="shared" si="51"/>
        <v>0</v>
      </c>
    </row>
    <row r="3268" spans="1:9" x14ac:dyDescent="0.2">
      <c r="A3268" s="15">
        <v>157.28</v>
      </c>
      <c r="C3268">
        <v>1</v>
      </c>
      <c r="D3268">
        <v>1</v>
      </c>
      <c r="F3268" s="19">
        <v>157.28</v>
      </c>
      <c r="G3268">
        <v>0</v>
      </c>
      <c r="H3268">
        <v>1</v>
      </c>
      <c r="I3268" s="11">
        <f t="shared" ref="I3268:I3331" si="52">G3268/(G3268+H3268)</f>
        <v>0</v>
      </c>
    </row>
    <row r="3269" spans="1:9" x14ac:dyDescent="0.2">
      <c r="A3269" s="15">
        <v>157.5</v>
      </c>
      <c r="B3269">
        <v>6</v>
      </c>
      <c r="C3269">
        <v>7</v>
      </c>
      <c r="D3269">
        <v>13</v>
      </c>
      <c r="F3269" s="19">
        <v>157.5</v>
      </c>
      <c r="G3269">
        <v>6</v>
      </c>
      <c r="H3269">
        <v>7</v>
      </c>
      <c r="I3269" s="11">
        <f t="shared" si="52"/>
        <v>0.46153846153846156</v>
      </c>
    </row>
    <row r="3270" spans="1:9" x14ac:dyDescent="0.2">
      <c r="A3270" s="15">
        <v>157.6</v>
      </c>
      <c r="B3270">
        <v>1</v>
      </c>
      <c r="D3270">
        <v>1</v>
      </c>
      <c r="F3270" s="19">
        <v>157.6</v>
      </c>
      <c r="G3270">
        <v>1</v>
      </c>
      <c r="H3270">
        <v>0</v>
      </c>
      <c r="I3270" s="11">
        <f t="shared" si="52"/>
        <v>1</v>
      </c>
    </row>
    <row r="3271" spans="1:9" x14ac:dyDescent="0.2">
      <c r="A3271" s="15">
        <v>157.66999999999999</v>
      </c>
      <c r="C3271">
        <v>2</v>
      </c>
      <c r="D3271">
        <v>2</v>
      </c>
      <c r="F3271" s="19">
        <v>157.66999999999999</v>
      </c>
      <c r="G3271">
        <v>0</v>
      </c>
      <c r="H3271">
        <v>2</v>
      </c>
      <c r="I3271" s="11">
        <f t="shared" si="52"/>
        <v>0</v>
      </c>
    </row>
    <row r="3272" spans="1:9" x14ac:dyDescent="0.2">
      <c r="A3272" s="15">
        <v>157.68</v>
      </c>
      <c r="C3272">
        <v>1</v>
      </c>
      <c r="D3272">
        <v>1</v>
      </c>
      <c r="F3272" s="19">
        <v>157.68</v>
      </c>
      <c r="G3272">
        <v>0</v>
      </c>
      <c r="H3272">
        <v>1</v>
      </c>
      <c r="I3272" s="11">
        <f t="shared" si="52"/>
        <v>0</v>
      </c>
    </row>
    <row r="3273" spans="1:9" x14ac:dyDescent="0.2">
      <c r="A3273" s="15">
        <v>157.76</v>
      </c>
      <c r="C3273">
        <v>1</v>
      </c>
      <c r="D3273">
        <v>1</v>
      </c>
      <c r="F3273" s="19">
        <v>157.76</v>
      </c>
      <c r="G3273">
        <v>0</v>
      </c>
      <c r="H3273">
        <v>1</v>
      </c>
      <c r="I3273" s="11">
        <f t="shared" si="52"/>
        <v>0</v>
      </c>
    </row>
    <row r="3274" spans="1:9" x14ac:dyDescent="0.2">
      <c r="A3274" s="15">
        <v>157.85</v>
      </c>
      <c r="C3274">
        <v>1</v>
      </c>
      <c r="D3274">
        <v>1</v>
      </c>
      <c r="F3274" s="19">
        <v>157.85</v>
      </c>
      <c r="G3274">
        <v>0</v>
      </c>
      <c r="H3274">
        <v>1</v>
      </c>
      <c r="I3274" s="11">
        <f t="shared" si="52"/>
        <v>0</v>
      </c>
    </row>
    <row r="3275" spans="1:9" x14ac:dyDescent="0.2">
      <c r="A3275" s="15">
        <v>157.9</v>
      </c>
      <c r="C3275">
        <v>1</v>
      </c>
      <c r="D3275">
        <v>1</v>
      </c>
      <c r="F3275" s="19">
        <v>157.9</v>
      </c>
      <c r="G3275">
        <v>0</v>
      </c>
      <c r="H3275">
        <v>1</v>
      </c>
      <c r="I3275" s="11">
        <f t="shared" si="52"/>
        <v>0</v>
      </c>
    </row>
    <row r="3276" spans="1:9" x14ac:dyDescent="0.2">
      <c r="A3276" s="15">
        <v>158</v>
      </c>
      <c r="B3276">
        <v>4</v>
      </c>
      <c r="C3276">
        <v>19</v>
      </c>
      <c r="D3276">
        <v>23</v>
      </c>
      <c r="F3276" s="19">
        <v>158</v>
      </c>
      <c r="G3276">
        <v>4</v>
      </c>
      <c r="H3276">
        <v>19</v>
      </c>
      <c r="I3276" s="11">
        <f t="shared" si="52"/>
        <v>0.17391304347826086</v>
      </c>
    </row>
    <row r="3277" spans="1:9" x14ac:dyDescent="0.2">
      <c r="A3277" s="15">
        <v>158.19999999999999</v>
      </c>
      <c r="B3277">
        <v>1</v>
      </c>
      <c r="D3277">
        <v>1</v>
      </c>
      <c r="F3277" s="19">
        <v>158.19999999999999</v>
      </c>
      <c r="G3277">
        <v>1</v>
      </c>
      <c r="H3277">
        <v>0</v>
      </c>
      <c r="I3277" s="11">
        <f t="shared" si="52"/>
        <v>1</v>
      </c>
    </row>
    <row r="3278" spans="1:9" x14ac:dyDescent="0.2">
      <c r="A3278" s="15">
        <v>158.22</v>
      </c>
      <c r="B3278">
        <v>1</v>
      </c>
      <c r="D3278">
        <v>1</v>
      </c>
      <c r="F3278" s="19">
        <v>158.22</v>
      </c>
      <c r="G3278">
        <v>1</v>
      </c>
      <c r="H3278">
        <v>0</v>
      </c>
      <c r="I3278" s="11">
        <f t="shared" si="52"/>
        <v>1</v>
      </c>
    </row>
    <row r="3279" spans="1:9" x14ac:dyDescent="0.2">
      <c r="A3279" s="15">
        <v>158.33000000000001</v>
      </c>
      <c r="B3279">
        <v>1</v>
      </c>
      <c r="D3279">
        <v>1</v>
      </c>
      <c r="F3279" s="19">
        <v>158.33000000000001</v>
      </c>
      <c r="G3279">
        <v>1</v>
      </c>
      <c r="H3279">
        <v>0</v>
      </c>
      <c r="I3279" s="11">
        <f t="shared" si="52"/>
        <v>1</v>
      </c>
    </row>
    <row r="3280" spans="1:9" x14ac:dyDescent="0.2">
      <c r="A3280" s="15">
        <v>158.4</v>
      </c>
      <c r="B3280">
        <v>8</v>
      </c>
      <c r="C3280">
        <v>22</v>
      </c>
      <c r="D3280">
        <v>30</v>
      </c>
      <c r="F3280" s="19">
        <v>158.4</v>
      </c>
      <c r="G3280">
        <v>8</v>
      </c>
      <c r="H3280">
        <v>22</v>
      </c>
      <c r="I3280" s="11">
        <f t="shared" si="52"/>
        <v>0.26666666666666666</v>
      </c>
    </row>
    <row r="3281" spans="1:9" x14ac:dyDescent="0.2">
      <c r="A3281" s="15">
        <v>158.5</v>
      </c>
      <c r="C3281">
        <v>3</v>
      </c>
      <c r="D3281">
        <v>3</v>
      </c>
      <c r="F3281" s="19">
        <v>158.5</v>
      </c>
      <c r="G3281">
        <v>0</v>
      </c>
      <c r="H3281">
        <v>3</v>
      </c>
      <c r="I3281" s="11">
        <f t="shared" si="52"/>
        <v>0</v>
      </c>
    </row>
    <row r="3282" spans="1:9" x14ac:dyDescent="0.2">
      <c r="A3282" s="15">
        <v>158.53</v>
      </c>
      <c r="C3282">
        <v>1</v>
      </c>
      <c r="D3282">
        <v>1</v>
      </c>
      <c r="F3282" s="19">
        <v>158.53</v>
      </c>
      <c r="G3282">
        <v>0</v>
      </c>
      <c r="H3282">
        <v>1</v>
      </c>
      <c r="I3282" s="11">
        <f t="shared" si="52"/>
        <v>0</v>
      </c>
    </row>
    <row r="3283" spans="1:9" x14ac:dyDescent="0.2">
      <c r="A3283" s="15">
        <v>158.56</v>
      </c>
      <c r="C3283">
        <v>2</v>
      </c>
      <c r="D3283">
        <v>2</v>
      </c>
      <c r="F3283" s="19">
        <v>158.56</v>
      </c>
      <c r="G3283">
        <v>0</v>
      </c>
      <c r="H3283">
        <v>2</v>
      </c>
      <c r="I3283" s="11">
        <f t="shared" si="52"/>
        <v>0</v>
      </c>
    </row>
    <row r="3284" spans="1:9" x14ac:dyDescent="0.2">
      <c r="A3284" s="15">
        <v>158.83000000000001</v>
      </c>
      <c r="C3284">
        <v>1</v>
      </c>
      <c r="D3284">
        <v>1</v>
      </c>
      <c r="F3284" s="19">
        <v>158.83000000000001</v>
      </c>
      <c r="G3284">
        <v>0</v>
      </c>
      <c r="H3284">
        <v>1</v>
      </c>
      <c r="I3284" s="11">
        <f t="shared" si="52"/>
        <v>0</v>
      </c>
    </row>
    <row r="3285" spans="1:9" x14ac:dyDescent="0.2">
      <c r="A3285" s="15">
        <v>158.85</v>
      </c>
      <c r="B3285">
        <v>1</v>
      </c>
      <c r="D3285">
        <v>1</v>
      </c>
      <c r="F3285" s="19">
        <v>158.85</v>
      </c>
      <c r="G3285">
        <v>1</v>
      </c>
      <c r="H3285">
        <v>0</v>
      </c>
      <c r="I3285" s="11">
        <f t="shared" si="52"/>
        <v>1</v>
      </c>
    </row>
    <row r="3286" spans="1:9" x14ac:dyDescent="0.2">
      <c r="A3286" s="15">
        <v>158.86000000000001</v>
      </c>
      <c r="C3286">
        <v>1</v>
      </c>
      <c r="D3286">
        <v>1</v>
      </c>
      <c r="F3286" s="19">
        <v>158.86000000000001</v>
      </c>
      <c r="G3286">
        <v>0</v>
      </c>
      <c r="H3286">
        <v>1</v>
      </c>
      <c r="I3286" s="11">
        <f t="shared" si="52"/>
        <v>0</v>
      </c>
    </row>
    <row r="3287" spans="1:9" x14ac:dyDescent="0.2">
      <c r="A3287" s="15">
        <v>158.94999999999999</v>
      </c>
      <c r="B3287">
        <v>10</v>
      </c>
      <c r="C3287">
        <v>3</v>
      </c>
      <c r="D3287">
        <v>13</v>
      </c>
      <c r="F3287" s="19">
        <v>158.94999999999999</v>
      </c>
      <c r="G3287">
        <v>10</v>
      </c>
      <c r="H3287">
        <v>3</v>
      </c>
      <c r="I3287" s="11">
        <f t="shared" si="52"/>
        <v>0.76923076923076927</v>
      </c>
    </row>
    <row r="3288" spans="1:9" x14ac:dyDescent="0.2">
      <c r="A3288" s="15">
        <v>159</v>
      </c>
      <c r="B3288">
        <v>15</v>
      </c>
      <c r="C3288">
        <v>44</v>
      </c>
      <c r="D3288">
        <v>59</v>
      </c>
      <c r="F3288" s="19">
        <v>159</v>
      </c>
      <c r="G3288">
        <v>15</v>
      </c>
      <c r="H3288">
        <v>44</v>
      </c>
      <c r="I3288" s="11">
        <f t="shared" si="52"/>
        <v>0.25423728813559321</v>
      </c>
    </row>
    <row r="3289" spans="1:9" x14ac:dyDescent="0.2">
      <c r="A3289" s="15">
        <v>159.07</v>
      </c>
      <c r="C3289">
        <v>1</v>
      </c>
      <c r="D3289">
        <v>1</v>
      </c>
      <c r="F3289" s="19">
        <v>159.07</v>
      </c>
      <c r="G3289">
        <v>0</v>
      </c>
      <c r="H3289">
        <v>1</v>
      </c>
      <c r="I3289" s="11">
        <f t="shared" si="52"/>
        <v>0</v>
      </c>
    </row>
    <row r="3290" spans="1:9" x14ac:dyDescent="0.2">
      <c r="A3290" s="15">
        <v>159.08000000000001</v>
      </c>
      <c r="C3290">
        <v>1</v>
      </c>
      <c r="D3290">
        <v>1</v>
      </c>
      <c r="F3290" s="19">
        <v>159.08000000000001</v>
      </c>
      <c r="G3290">
        <v>0</v>
      </c>
      <c r="H3290">
        <v>1</v>
      </c>
      <c r="I3290" s="11">
        <f t="shared" si="52"/>
        <v>0</v>
      </c>
    </row>
    <row r="3291" spans="1:9" x14ac:dyDescent="0.2">
      <c r="A3291" s="15">
        <v>159.12</v>
      </c>
      <c r="C3291">
        <v>1</v>
      </c>
      <c r="D3291">
        <v>1</v>
      </c>
      <c r="F3291" s="19">
        <v>159.12</v>
      </c>
      <c r="G3291">
        <v>0</v>
      </c>
      <c r="H3291">
        <v>1</v>
      </c>
      <c r="I3291" s="11">
        <f t="shared" si="52"/>
        <v>0</v>
      </c>
    </row>
    <row r="3292" spans="1:9" x14ac:dyDescent="0.2">
      <c r="A3292" s="15">
        <v>159.16999999999999</v>
      </c>
      <c r="B3292">
        <v>1</v>
      </c>
      <c r="D3292">
        <v>1</v>
      </c>
      <c r="F3292" s="19">
        <v>159.16999999999999</v>
      </c>
      <c r="G3292">
        <v>1</v>
      </c>
      <c r="H3292">
        <v>0</v>
      </c>
      <c r="I3292" s="11">
        <f t="shared" si="52"/>
        <v>1</v>
      </c>
    </row>
    <row r="3293" spans="1:9" x14ac:dyDescent="0.2">
      <c r="A3293" s="15">
        <v>159.19999999999999</v>
      </c>
      <c r="C3293">
        <v>1</v>
      </c>
      <c r="D3293">
        <v>1</v>
      </c>
      <c r="F3293" s="19">
        <v>159.19999999999999</v>
      </c>
      <c r="G3293">
        <v>0</v>
      </c>
      <c r="H3293">
        <v>1</v>
      </c>
      <c r="I3293" s="11">
        <f t="shared" si="52"/>
        <v>0</v>
      </c>
    </row>
    <row r="3294" spans="1:9" x14ac:dyDescent="0.2">
      <c r="A3294" s="15">
        <v>159.22999999999999</v>
      </c>
      <c r="B3294">
        <v>1</v>
      </c>
      <c r="D3294">
        <v>1</v>
      </c>
      <c r="F3294" s="19">
        <v>159.22999999999999</v>
      </c>
      <c r="G3294">
        <v>1</v>
      </c>
      <c r="H3294">
        <v>0</v>
      </c>
      <c r="I3294" s="11">
        <f t="shared" si="52"/>
        <v>1</v>
      </c>
    </row>
    <row r="3295" spans="1:9" x14ac:dyDescent="0.2">
      <c r="A3295" s="15">
        <v>159.30000000000001</v>
      </c>
      <c r="B3295">
        <v>66</v>
      </c>
      <c r="C3295">
        <v>53</v>
      </c>
      <c r="D3295">
        <v>119</v>
      </c>
      <c r="F3295" s="19">
        <v>159.30000000000001</v>
      </c>
      <c r="G3295">
        <v>66</v>
      </c>
      <c r="H3295">
        <v>53</v>
      </c>
      <c r="I3295" s="11">
        <f t="shared" si="52"/>
        <v>0.55462184873949583</v>
      </c>
    </row>
    <row r="3296" spans="1:9" x14ac:dyDescent="0.2">
      <c r="A3296" s="15">
        <v>159.33000000000001</v>
      </c>
      <c r="B3296">
        <v>1</v>
      </c>
      <c r="C3296">
        <v>1</v>
      </c>
      <c r="D3296">
        <v>2</v>
      </c>
      <c r="F3296" s="19">
        <v>159.33000000000001</v>
      </c>
      <c r="G3296">
        <v>1</v>
      </c>
      <c r="H3296">
        <v>1</v>
      </c>
      <c r="I3296" s="11">
        <f t="shared" si="52"/>
        <v>0.5</v>
      </c>
    </row>
    <row r="3297" spans="1:9" x14ac:dyDescent="0.2">
      <c r="A3297" s="15">
        <v>159.38</v>
      </c>
      <c r="C3297">
        <v>1</v>
      </c>
      <c r="D3297">
        <v>1</v>
      </c>
      <c r="F3297" s="19">
        <v>159.38</v>
      </c>
      <c r="G3297">
        <v>0</v>
      </c>
      <c r="H3297">
        <v>1</v>
      </c>
      <c r="I3297" s="11">
        <f t="shared" si="52"/>
        <v>0</v>
      </c>
    </row>
    <row r="3298" spans="1:9" x14ac:dyDescent="0.2">
      <c r="A3298" s="15">
        <v>159.5</v>
      </c>
      <c r="C3298">
        <v>2</v>
      </c>
      <c r="D3298">
        <v>2</v>
      </c>
      <c r="F3298" s="19">
        <v>159.5</v>
      </c>
      <c r="G3298">
        <v>0</v>
      </c>
      <c r="H3298">
        <v>2</v>
      </c>
      <c r="I3298" s="11">
        <f t="shared" si="52"/>
        <v>0</v>
      </c>
    </row>
    <row r="3299" spans="1:9" x14ac:dyDescent="0.2">
      <c r="A3299" s="15">
        <v>159.6</v>
      </c>
      <c r="B3299">
        <v>1</v>
      </c>
      <c r="C3299">
        <v>1</v>
      </c>
      <c r="D3299">
        <v>2</v>
      </c>
      <c r="F3299" s="19">
        <v>159.6</v>
      </c>
      <c r="G3299">
        <v>1</v>
      </c>
      <c r="H3299">
        <v>1</v>
      </c>
      <c r="I3299" s="11">
        <f t="shared" si="52"/>
        <v>0.5</v>
      </c>
    </row>
    <row r="3300" spans="1:9" x14ac:dyDescent="0.2">
      <c r="A3300" s="15">
        <v>159.75</v>
      </c>
      <c r="B3300">
        <v>1</v>
      </c>
      <c r="C3300">
        <v>4</v>
      </c>
      <c r="D3300">
        <v>5</v>
      </c>
      <c r="F3300" s="19">
        <v>159.75</v>
      </c>
      <c r="G3300">
        <v>1</v>
      </c>
      <c r="H3300">
        <v>4</v>
      </c>
      <c r="I3300" s="11">
        <f t="shared" si="52"/>
        <v>0.2</v>
      </c>
    </row>
    <row r="3301" spans="1:9" x14ac:dyDescent="0.2">
      <c r="A3301" s="15">
        <v>159.84</v>
      </c>
      <c r="C3301">
        <v>1</v>
      </c>
      <c r="D3301">
        <v>1</v>
      </c>
      <c r="F3301" s="19">
        <v>159.84</v>
      </c>
      <c r="G3301">
        <v>0</v>
      </c>
      <c r="H3301">
        <v>1</v>
      </c>
      <c r="I3301" s="11">
        <f t="shared" si="52"/>
        <v>0</v>
      </c>
    </row>
    <row r="3302" spans="1:9" x14ac:dyDescent="0.2">
      <c r="A3302" s="15">
        <v>159.9</v>
      </c>
      <c r="B3302">
        <v>3</v>
      </c>
      <c r="D3302">
        <v>3</v>
      </c>
      <c r="F3302" s="19">
        <v>159.9</v>
      </c>
      <c r="G3302">
        <v>3</v>
      </c>
      <c r="H3302">
        <v>0</v>
      </c>
      <c r="I3302" s="11">
        <f t="shared" si="52"/>
        <v>1</v>
      </c>
    </row>
    <row r="3303" spans="1:9" x14ac:dyDescent="0.2">
      <c r="A3303" s="15">
        <v>160</v>
      </c>
      <c r="B3303">
        <v>32</v>
      </c>
      <c r="C3303">
        <v>44</v>
      </c>
      <c r="D3303">
        <v>76</v>
      </c>
      <c r="F3303" s="19">
        <v>160</v>
      </c>
      <c r="G3303">
        <v>32</v>
      </c>
      <c r="H3303">
        <v>44</v>
      </c>
      <c r="I3303" s="11">
        <f t="shared" si="52"/>
        <v>0.42105263157894735</v>
      </c>
    </row>
    <row r="3304" spans="1:9" x14ac:dyDescent="0.2">
      <c r="A3304" s="15">
        <v>160.08000000000001</v>
      </c>
      <c r="C3304">
        <v>1</v>
      </c>
      <c r="D3304">
        <v>1</v>
      </c>
      <c r="F3304" s="19">
        <v>160.08000000000001</v>
      </c>
      <c r="G3304">
        <v>0</v>
      </c>
      <c r="H3304">
        <v>1</v>
      </c>
      <c r="I3304" s="11">
        <f t="shared" si="52"/>
        <v>0</v>
      </c>
    </row>
    <row r="3305" spans="1:9" x14ac:dyDescent="0.2">
      <c r="A3305" s="15">
        <v>160.16</v>
      </c>
      <c r="C3305">
        <v>1</v>
      </c>
      <c r="D3305">
        <v>1</v>
      </c>
      <c r="F3305" s="19">
        <v>160.16</v>
      </c>
      <c r="G3305">
        <v>0</v>
      </c>
      <c r="H3305">
        <v>1</v>
      </c>
      <c r="I3305" s="11">
        <f t="shared" si="52"/>
        <v>0</v>
      </c>
    </row>
    <row r="3306" spans="1:9" x14ac:dyDescent="0.2">
      <c r="A3306" s="15">
        <v>160.19999999999999</v>
      </c>
      <c r="C3306">
        <v>6</v>
      </c>
      <c r="D3306">
        <v>6</v>
      </c>
      <c r="F3306" s="19">
        <v>160.19999999999999</v>
      </c>
      <c r="G3306">
        <v>0</v>
      </c>
      <c r="H3306">
        <v>6</v>
      </c>
      <c r="I3306" s="11">
        <f t="shared" si="52"/>
        <v>0</v>
      </c>
    </row>
    <row r="3307" spans="1:9" x14ac:dyDescent="0.2">
      <c r="A3307" s="15">
        <v>160.29</v>
      </c>
      <c r="C3307">
        <v>1</v>
      </c>
      <c r="D3307">
        <v>1</v>
      </c>
      <c r="F3307" s="19">
        <v>160.29</v>
      </c>
      <c r="G3307">
        <v>0</v>
      </c>
      <c r="H3307">
        <v>1</v>
      </c>
      <c r="I3307" s="11">
        <f t="shared" si="52"/>
        <v>0</v>
      </c>
    </row>
    <row r="3308" spans="1:9" x14ac:dyDescent="0.2">
      <c r="A3308" s="15">
        <v>160.30000000000001</v>
      </c>
      <c r="B3308">
        <v>1</v>
      </c>
      <c r="D3308">
        <v>1</v>
      </c>
      <c r="F3308" s="19">
        <v>160.30000000000001</v>
      </c>
      <c r="G3308">
        <v>1</v>
      </c>
      <c r="H3308">
        <v>0</v>
      </c>
      <c r="I3308" s="11">
        <f t="shared" si="52"/>
        <v>1</v>
      </c>
    </row>
    <row r="3309" spans="1:9" x14ac:dyDescent="0.2">
      <c r="A3309" s="15">
        <v>160.33000000000001</v>
      </c>
      <c r="C3309">
        <v>1</v>
      </c>
      <c r="D3309">
        <v>1</v>
      </c>
      <c r="F3309" s="19">
        <v>160.33000000000001</v>
      </c>
      <c r="G3309">
        <v>0</v>
      </c>
      <c r="H3309">
        <v>1</v>
      </c>
      <c r="I3309" s="11">
        <f t="shared" si="52"/>
        <v>0</v>
      </c>
    </row>
    <row r="3310" spans="1:9" x14ac:dyDescent="0.2">
      <c r="A3310" s="15">
        <v>160.47</v>
      </c>
      <c r="C3310">
        <v>1</v>
      </c>
      <c r="D3310">
        <v>1</v>
      </c>
      <c r="F3310" s="19">
        <v>160.47</v>
      </c>
      <c r="G3310">
        <v>0</v>
      </c>
      <c r="H3310">
        <v>1</v>
      </c>
      <c r="I3310" s="11">
        <f t="shared" si="52"/>
        <v>0</v>
      </c>
    </row>
    <row r="3311" spans="1:9" x14ac:dyDescent="0.2">
      <c r="A3311" s="15">
        <v>160.5</v>
      </c>
      <c r="B3311">
        <v>1</v>
      </c>
      <c r="C3311">
        <v>2</v>
      </c>
      <c r="D3311">
        <v>3</v>
      </c>
      <c r="F3311" s="19">
        <v>160.5</v>
      </c>
      <c r="G3311">
        <v>1</v>
      </c>
      <c r="H3311">
        <v>2</v>
      </c>
      <c r="I3311" s="11">
        <f t="shared" si="52"/>
        <v>0.33333333333333331</v>
      </c>
    </row>
    <row r="3312" spans="1:9" x14ac:dyDescent="0.2">
      <c r="A3312" s="15">
        <v>160.6</v>
      </c>
      <c r="C3312">
        <v>2</v>
      </c>
      <c r="D3312">
        <v>2</v>
      </c>
      <c r="F3312" s="19">
        <v>160.6</v>
      </c>
      <c r="G3312">
        <v>0</v>
      </c>
      <c r="H3312">
        <v>2</v>
      </c>
      <c r="I3312" s="11">
        <f t="shared" si="52"/>
        <v>0</v>
      </c>
    </row>
    <row r="3313" spans="1:9" x14ac:dyDescent="0.2">
      <c r="A3313" s="15">
        <v>160.65</v>
      </c>
      <c r="B3313">
        <v>2</v>
      </c>
      <c r="D3313">
        <v>2</v>
      </c>
      <c r="F3313" s="19">
        <v>160.65</v>
      </c>
      <c r="G3313">
        <v>2</v>
      </c>
      <c r="H3313">
        <v>0</v>
      </c>
      <c r="I3313" s="11">
        <f t="shared" si="52"/>
        <v>1</v>
      </c>
    </row>
    <row r="3314" spans="1:9" x14ac:dyDescent="0.2">
      <c r="A3314" s="15">
        <v>160.66999999999999</v>
      </c>
      <c r="C3314">
        <v>1</v>
      </c>
      <c r="D3314">
        <v>1</v>
      </c>
      <c r="F3314" s="19">
        <v>160.66999999999999</v>
      </c>
      <c r="G3314">
        <v>0</v>
      </c>
      <c r="H3314">
        <v>1</v>
      </c>
      <c r="I3314" s="11">
        <f t="shared" si="52"/>
        <v>0</v>
      </c>
    </row>
    <row r="3315" spans="1:9" x14ac:dyDescent="0.2">
      <c r="A3315" s="15">
        <v>160.78</v>
      </c>
      <c r="C3315">
        <v>1</v>
      </c>
      <c r="D3315">
        <v>1</v>
      </c>
      <c r="F3315" s="19">
        <v>160.78</v>
      </c>
      <c r="G3315">
        <v>0</v>
      </c>
      <c r="H3315">
        <v>1</v>
      </c>
      <c r="I3315" s="11">
        <f t="shared" si="52"/>
        <v>0</v>
      </c>
    </row>
    <row r="3316" spans="1:9" x14ac:dyDescent="0.2">
      <c r="A3316" s="15">
        <v>160.80000000000001</v>
      </c>
      <c r="C3316">
        <v>1</v>
      </c>
      <c r="D3316">
        <v>1</v>
      </c>
      <c r="F3316" s="19">
        <v>160.80000000000001</v>
      </c>
      <c r="G3316">
        <v>0</v>
      </c>
      <c r="H3316">
        <v>1</v>
      </c>
      <c r="I3316" s="11">
        <f t="shared" si="52"/>
        <v>0</v>
      </c>
    </row>
    <row r="3317" spans="1:9" x14ac:dyDescent="0.2">
      <c r="A3317" s="15">
        <v>160.83000000000001</v>
      </c>
      <c r="C3317">
        <v>1</v>
      </c>
      <c r="D3317">
        <v>1</v>
      </c>
      <c r="F3317" s="19">
        <v>160.83000000000001</v>
      </c>
      <c r="G3317">
        <v>0</v>
      </c>
      <c r="H3317">
        <v>1</v>
      </c>
      <c r="I3317" s="11">
        <f t="shared" si="52"/>
        <v>0</v>
      </c>
    </row>
    <row r="3318" spans="1:9" x14ac:dyDescent="0.2">
      <c r="A3318" s="15">
        <v>161</v>
      </c>
      <c r="B3318">
        <v>4</v>
      </c>
      <c r="C3318">
        <v>18</v>
      </c>
      <c r="D3318">
        <v>22</v>
      </c>
      <c r="F3318" s="19">
        <v>161</v>
      </c>
      <c r="G3318">
        <v>4</v>
      </c>
      <c r="H3318">
        <v>18</v>
      </c>
      <c r="I3318" s="11">
        <f t="shared" si="52"/>
        <v>0.18181818181818182</v>
      </c>
    </row>
    <row r="3319" spans="1:9" x14ac:dyDescent="0.2">
      <c r="A3319" s="15">
        <v>161.1</v>
      </c>
      <c r="B3319">
        <v>7</v>
      </c>
      <c r="C3319">
        <v>17</v>
      </c>
      <c r="D3319">
        <v>24</v>
      </c>
      <c r="F3319" s="19">
        <v>161.1</v>
      </c>
      <c r="G3319">
        <v>7</v>
      </c>
      <c r="H3319">
        <v>17</v>
      </c>
      <c r="I3319" s="11">
        <f t="shared" si="52"/>
        <v>0.29166666666666669</v>
      </c>
    </row>
    <row r="3320" spans="1:9" x14ac:dyDescent="0.2">
      <c r="A3320" s="15">
        <v>161.15</v>
      </c>
      <c r="C3320">
        <v>1</v>
      </c>
      <c r="D3320">
        <v>1</v>
      </c>
      <c r="F3320" s="19">
        <v>161.15</v>
      </c>
      <c r="G3320">
        <v>0</v>
      </c>
      <c r="H3320">
        <v>1</v>
      </c>
      <c r="I3320" s="11">
        <f t="shared" si="52"/>
        <v>0</v>
      </c>
    </row>
    <row r="3321" spans="1:9" x14ac:dyDescent="0.2">
      <c r="A3321" s="15">
        <v>161.25</v>
      </c>
      <c r="B3321">
        <v>1</v>
      </c>
      <c r="D3321">
        <v>1</v>
      </c>
      <c r="F3321" s="19">
        <v>161.25</v>
      </c>
      <c r="G3321">
        <v>1</v>
      </c>
      <c r="H3321">
        <v>0</v>
      </c>
      <c r="I3321" s="11">
        <f t="shared" si="52"/>
        <v>1</v>
      </c>
    </row>
    <row r="3322" spans="1:9" x14ac:dyDescent="0.2">
      <c r="A3322" s="15">
        <v>161.33000000000001</v>
      </c>
      <c r="B3322">
        <v>3</v>
      </c>
      <c r="C3322">
        <v>5</v>
      </c>
      <c r="D3322">
        <v>8</v>
      </c>
      <c r="F3322" s="19">
        <v>161.33000000000001</v>
      </c>
      <c r="G3322">
        <v>3</v>
      </c>
      <c r="H3322">
        <v>5</v>
      </c>
      <c r="I3322" s="11">
        <f t="shared" si="52"/>
        <v>0.375</v>
      </c>
    </row>
    <row r="3323" spans="1:9" x14ac:dyDescent="0.2">
      <c r="A3323" s="15">
        <v>161.43</v>
      </c>
      <c r="C3323">
        <v>1</v>
      </c>
      <c r="D3323">
        <v>1</v>
      </c>
      <c r="F3323" s="19">
        <v>161.43</v>
      </c>
      <c r="G3323">
        <v>0</v>
      </c>
      <c r="H3323">
        <v>1</v>
      </c>
      <c r="I3323" s="11">
        <f t="shared" si="52"/>
        <v>0</v>
      </c>
    </row>
    <row r="3324" spans="1:9" x14ac:dyDescent="0.2">
      <c r="A3324" s="15">
        <v>161.5</v>
      </c>
      <c r="B3324">
        <v>2</v>
      </c>
      <c r="C3324">
        <v>6</v>
      </c>
      <c r="D3324">
        <v>8</v>
      </c>
      <c r="F3324" s="19">
        <v>161.5</v>
      </c>
      <c r="G3324">
        <v>2</v>
      </c>
      <c r="H3324">
        <v>6</v>
      </c>
      <c r="I3324" s="11">
        <f t="shared" si="52"/>
        <v>0.25</v>
      </c>
    </row>
    <row r="3325" spans="1:9" x14ac:dyDescent="0.2">
      <c r="A3325" s="15">
        <v>161.6</v>
      </c>
      <c r="B3325">
        <v>1</v>
      </c>
      <c r="D3325">
        <v>1</v>
      </c>
      <c r="F3325" s="19">
        <v>161.6</v>
      </c>
      <c r="G3325">
        <v>1</v>
      </c>
      <c r="H3325">
        <v>0</v>
      </c>
      <c r="I3325" s="11">
        <f t="shared" si="52"/>
        <v>1</v>
      </c>
    </row>
    <row r="3326" spans="1:9" x14ac:dyDescent="0.2">
      <c r="A3326" s="15">
        <v>161.66</v>
      </c>
      <c r="C3326">
        <v>1</v>
      </c>
      <c r="D3326">
        <v>1</v>
      </c>
      <c r="F3326" s="19">
        <v>161.66</v>
      </c>
      <c r="G3326">
        <v>0</v>
      </c>
      <c r="H3326">
        <v>1</v>
      </c>
      <c r="I3326" s="11">
        <f t="shared" si="52"/>
        <v>0</v>
      </c>
    </row>
    <row r="3327" spans="1:9" x14ac:dyDescent="0.2">
      <c r="A3327" s="15">
        <v>161.66999999999999</v>
      </c>
      <c r="C3327">
        <v>9</v>
      </c>
      <c r="D3327">
        <v>9</v>
      </c>
      <c r="F3327" s="19">
        <v>161.66999999999999</v>
      </c>
      <c r="G3327">
        <v>0</v>
      </c>
      <c r="H3327">
        <v>9</v>
      </c>
      <c r="I3327" s="11">
        <f t="shared" si="52"/>
        <v>0</v>
      </c>
    </row>
    <row r="3328" spans="1:9" x14ac:dyDescent="0.2">
      <c r="A3328" s="15">
        <v>161.69999999999999</v>
      </c>
      <c r="C3328">
        <v>1</v>
      </c>
      <c r="D3328">
        <v>1</v>
      </c>
      <c r="F3328" s="19">
        <v>161.69999999999999</v>
      </c>
      <c r="G3328">
        <v>0</v>
      </c>
      <c r="H3328">
        <v>1</v>
      </c>
      <c r="I3328" s="11">
        <f t="shared" si="52"/>
        <v>0</v>
      </c>
    </row>
    <row r="3329" spans="1:9" x14ac:dyDescent="0.2">
      <c r="A3329" s="15">
        <v>161.78</v>
      </c>
      <c r="B3329">
        <v>1</v>
      </c>
      <c r="C3329">
        <v>1</v>
      </c>
      <c r="D3329">
        <v>2</v>
      </c>
      <c r="F3329" s="19">
        <v>161.78</v>
      </c>
      <c r="G3329">
        <v>1</v>
      </c>
      <c r="H3329">
        <v>1</v>
      </c>
      <c r="I3329" s="11">
        <f t="shared" si="52"/>
        <v>0.5</v>
      </c>
    </row>
    <row r="3330" spans="1:9" x14ac:dyDescent="0.2">
      <c r="A3330" s="15">
        <v>161.80000000000001</v>
      </c>
      <c r="C3330">
        <v>1</v>
      </c>
      <c r="D3330">
        <v>1</v>
      </c>
      <c r="F3330" s="19">
        <v>161.80000000000001</v>
      </c>
      <c r="G3330">
        <v>0</v>
      </c>
      <c r="H3330">
        <v>1</v>
      </c>
      <c r="I3330" s="11">
        <f t="shared" si="52"/>
        <v>0</v>
      </c>
    </row>
    <row r="3331" spans="1:9" x14ac:dyDescent="0.2">
      <c r="A3331" s="15">
        <v>161.88</v>
      </c>
      <c r="C3331">
        <v>1</v>
      </c>
      <c r="D3331">
        <v>1</v>
      </c>
      <c r="F3331" s="19">
        <v>161.88</v>
      </c>
      <c r="G3331">
        <v>0</v>
      </c>
      <c r="H3331">
        <v>1</v>
      </c>
      <c r="I3331" s="11">
        <f t="shared" si="52"/>
        <v>0</v>
      </c>
    </row>
    <row r="3332" spans="1:9" x14ac:dyDescent="0.2">
      <c r="A3332" s="15">
        <v>161.9</v>
      </c>
      <c r="C3332">
        <v>1</v>
      </c>
      <c r="D3332">
        <v>1</v>
      </c>
      <c r="F3332" s="19">
        <v>161.9</v>
      </c>
      <c r="G3332">
        <v>0</v>
      </c>
      <c r="H3332">
        <v>1</v>
      </c>
      <c r="I3332" s="11">
        <f t="shared" ref="I3332:I3395" si="53">G3332/(G3332+H3332)</f>
        <v>0</v>
      </c>
    </row>
    <row r="3333" spans="1:9" x14ac:dyDescent="0.2">
      <c r="A3333" s="15">
        <v>162</v>
      </c>
      <c r="B3333">
        <v>14</v>
      </c>
      <c r="C3333">
        <v>25</v>
      </c>
      <c r="D3333">
        <v>39</v>
      </c>
      <c r="F3333" s="19">
        <v>162</v>
      </c>
      <c r="G3333">
        <v>14</v>
      </c>
      <c r="H3333">
        <v>25</v>
      </c>
      <c r="I3333" s="11">
        <f t="shared" si="53"/>
        <v>0.35897435897435898</v>
      </c>
    </row>
    <row r="3334" spans="1:9" x14ac:dyDescent="0.2">
      <c r="A3334" s="15">
        <v>162.01</v>
      </c>
      <c r="B3334">
        <v>1</v>
      </c>
      <c r="D3334">
        <v>1</v>
      </c>
      <c r="F3334" s="19">
        <v>162.01</v>
      </c>
      <c r="G3334">
        <v>1</v>
      </c>
      <c r="H3334">
        <v>0</v>
      </c>
      <c r="I3334" s="11">
        <f t="shared" si="53"/>
        <v>1</v>
      </c>
    </row>
    <row r="3335" spans="1:9" x14ac:dyDescent="0.2">
      <c r="A3335" s="15">
        <v>162.15</v>
      </c>
      <c r="B3335">
        <v>1</v>
      </c>
      <c r="D3335">
        <v>1</v>
      </c>
      <c r="F3335" s="19">
        <v>162.15</v>
      </c>
      <c r="G3335">
        <v>1</v>
      </c>
      <c r="H3335">
        <v>0</v>
      </c>
      <c r="I3335" s="11">
        <f t="shared" si="53"/>
        <v>1</v>
      </c>
    </row>
    <row r="3336" spans="1:9" x14ac:dyDescent="0.2">
      <c r="A3336" s="15">
        <v>162.25</v>
      </c>
      <c r="C3336">
        <v>1</v>
      </c>
      <c r="D3336">
        <v>1</v>
      </c>
      <c r="F3336" s="19">
        <v>162.25</v>
      </c>
      <c r="G3336">
        <v>0</v>
      </c>
      <c r="H3336">
        <v>1</v>
      </c>
      <c r="I3336" s="11">
        <f t="shared" si="53"/>
        <v>0</v>
      </c>
    </row>
    <row r="3337" spans="1:9" x14ac:dyDescent="0.2">
      <c r="A3337" s="15">
        <v>162.29</v>
      </c>
      <c r="C3337">
        <v>1</v>
      </c>
      <c r="D3337">
        <v>1</v>
      </c>
      <c r="F3337" s="19">
        <v>162.29</v>
      </c>
      <c r="G3337">
        <v>0</v>
      </c>
      <c r="H3337">
        <v>1</v>
      </c>
      <c r="I3337" s="11">
        <f t="shared" si="53"/>
        <v>0</v>
      </c>
    </row>
    <row r="3338" spans="1:9" x14ac:dyDescent="0.2">
      <c r="A3338" s="15">
        <v>162.30000000000001</v>
      </c>
      <c r="B3338">
        <v>3</v>
      </c>
      <c r="C3338">
        <v>3</v>
      </c>
      <c r="D3338">
        <v>6</v>
      </c>
      <c r="F3338" s="19">
        <v>162.30000000000001</v>
      </c>
      <c r="G3338">
        <v>3</v>
      </c>
      <c r="H3338">
        <v>3</v>
      </c>
      <c r="I3338" s="11">
        <f t="shared" si="53"/>
        <v>0.5</v>
      </c>
    </row>
    <row r="3339" spans="1:9" x14ac:dyDescent="0.2">
      <c r="A3339" s="15">
        <v>162.33000000000001</v>
      </c>
      <c r="B3339">
        <v>1</v>
      </c>
      <c r="C3339">
        <v>3</v>
      </c>
      <c r="D3339">
        <v>4</v>
      </c>
      <c r="F3339" s="19">
        <v>162.33000000000001</v>
      </c>
      <c r="G3339">
        <v>1</v>
      </c>
      <c r="H3339">
        <v>3</v>
      </c>
      <c r="I3339" s="11">
        <f t="shared" si="53"/>
        <v>0.25</v>
      </c>
    </row>
    <row r="3340" spans="1:9" x14ac:dyDescent="0.2">
      <c r="A3340" s="15">
        <v>162.35</v>
      </c>
      <c r="B3340">
        <v>1</v>
      </c>
      <c r="C3340">
        <v>1</v>
      </c>
      <c r="D3340">
        <v>2</v>
      </c>
      <c r="F3340" s="19">
        <v>162.35</v>
      </c>
      <c r="G3340">
        <v>1</v>
      </c>
      <c r="H3340">
        <v>1</v>
      </c>
      <c r="I3340" s="11">
        <f t="shared" si="53"/>
        <v>0.5</v>
      </c>
    </row>
    <row r="3341" spans="1:9" x14ac:dyDescent="0.2">
      <c r="A3341" s="15">
        <v>162.4</v>
      </c>
      <c r="B3341">
        <v>2</v>
      </c>
      <c r="C3341">
        <v>1</v>
      </c>
      <c r="D3341">
        <v>3</v>
      </c>
      <c r="F3341" s="19">
        <v>162.4</v>
      </c>
      <c r="G3341">
        <v>2</v>
      </c>
      <c r="H3341">
        <v>1</v>
      </c>
      <c r="I3341" s="11">
        <f t="shared" si="53"/>
        <v>0.66666666666666663</v>
      </c>
    </row>
    <row r="3342" spans="1:9" x14ac:dyDescent="0.2">
      <c r="A3342" s="15">
        <v>162.44999999999999</v>
      </c>
      <c r="B3342">
        <v>2</v>
      </c>
      <c r="C3342">
        <v>2</v>
      </c>
      <c r="D3342">
        <v>4</v>
      </c>
      <c r="F3342" s="19">
        <v>162.44999999999999</v>
      </c>
      <c r="G3342">
        <v>2</v>
      </c>
      <c r="H3342">
        <v>2</v>
      </c>
      <c r="I3342" s="11">
        <f t="shared" si="53"/>
        <v>0.5</v>
      </c>
    </row>
    <row r="3343" spans="1:9" x14ac:dyDescent="0.2">
      <c r="A3343" s="15">
        <v>162.47</v>
      </c>
      <c r="C3343">
        <v>1</v>
      </c>
      <c r="D3343">
        <v>1</v>
      </c>
      <c r="F3343" s="19">
        <v>162.47</v>
      </c>
      <c r="G3343">
        <v>0</v>
      </c>
      <c r="H3343">
        <v>1</v>
      </c>
      <c r="I3343" s="11">
        <f t="shared" si="53"/>
        <v>0</v>
      </c>
    </row>
    <row r="3344" spans="1:9" x14ac:dyDescent="0.2">
      <c r="A3344" s="15">
        <v>162.5</v>
      </c>
      <c r="C3344">
        <v>2</v>
      </c>
      <c r="D3344">
        <v>2</v>
      </c>
      <c r="F3344" s="19">
        <v>162.5</v>
      </c>
      <c r="G3344">
        <v>0</v>
      </c>
      <c r="H3344">
        <v>2</v>
      </c>
      <c r="I3344" s="11">
        <f t="shared" si="53"/>
        <v>0</v>
      </c>
    </row>
    <row r="3345" spans="1:9" x14ac:dyDescent="0.2">
      <c r="A3345" s="15">
        <v>162.66999999999999</v>
      </c>
      <c r="B3345">
        <v>1</v>
      </c>
      <c r="C3345">
        <v>2</v>
      </c>
      <c r="D3345">
        <v>3</v>
      </c>
      <c r="F3345" s="19">
        <v>162.66999999999999</v>
      </c>
      <c r="G3345">
        <v>1</v>
      </c>
      <c r="H3345">
        <v>2</v>
      </c>
      <c r="I3345" s="11">
        <f t="shared" si="53"/>
        <v>0.33333333333333331</v>
      </c>
    </row>
    <row r="3346" spans="1:9" x14ac:dyDescent="0.2">
      <c r="A3346" s="15">
        <v>162.75</v>
      </c>
      <c r="B3346">
        <v>1</v>
      </c>
      <c r="D3346">
        <v>1</v>
      </c>
      <c r="F3346" s="19">
        <v>162.75</v>
      </c>
      <c r="G3346">
        <v>1</v>
      </c>
      <c r="H3346">
        <v>0</v>
      </c>
      <c r="I3346" s="11">
        <f t="shared" si="53"/>
        <v>1</v>
      </c>
    </row>
    <row r="3347" spans="1:9" x14ac:dyDescent="0.2">
      <c r="A3347" s="15">
        <v>162.79</v>
      </c>
      <c r="C3347">
        <v>2</v>
      </c>
      <c r="D3347">
        <v>2</v>
      </c>
      <c r="F3347" s="19">
        <v>162.79</v>
      </c>
      <c r="G3347">
        <v>0</v>
      </c>
      <c r="H3347">
        <v>2</v>
      </c>
      <c r="I3347" s="11">
        <f t="shared" si="53"/>
        <v>0</v>
      </c>
    </row>
    <row r="3348" spans="1:9" x14ac:dyDescent="0.2">
      <c r="A3348" s="15">
        <v>162.9</v>
      </c>
      <c r="B3348">
        <v>6</v>
      </c>
      <c r="D3348">
        <v>6</v>
      </c>
      <c r="F3348" s="19">
        <v>162.9</v>
      </c>
      <c r="G3348">
        <v>6</v>
      </c>
      <c r="H3348">
        <v>0</v>
      </c>
      <c r="I3348" s="11">
        <f t="shared" si="53"/>
        <v>1</v>
      </c>
    </row>
    <row r="3349" spans="1:9" x14ac:dyDescent="0.2">
      <c r="A3349" s="15">
        <v>163</v>
      </c>
      <c r="C3349">
        <v>5</v>
      </c>
      <c r="D3349">
        <v>5</v>
      </c>
      <c r="F3349" s="19">
        <v>163</v>
      </c>
      <c r="G3349">
        <v>0</v>
      </c>
      <c r="H3349">
        <v>5</v>
      </c>
      <c r="I3349" s="11">
        <f t="shared" si="53"/>
        <v>0</v>
      </c>
    </row>
    <row r="3350" spans="1:9" x14ac:dyDescent="0.2">
      <c r="A3350" s="15">
        <v>163.16999999999999</v>
      </c>
      <c r="C3350">
        <v>1</v>
      </c>
      <c r="D3350">
        <v>1</v>
      </c>
      <c r="F3350" s="19">
        <v>163.16999999999999</v>
      </c>
      <c r="G3350">
        <v>0</v>
      </c>
      <c r="H3350">
        <v>1</v>
      </c>
      <c r="I3350" s="11">
        <f t="shared" si="53"/>
        <v>0</v>
      </c>
    </row>
    <row r="3351" spans="1:9" x14ac:dyDescent="0.2">
      <c r="A3351" s="15">
        <v>163.18</v>
      </c>
      <c r="B3351">
        <v>1</v>
      </c>
      <c r="D3351">
        <v>1</v>
      </c>
      <c r="F3351" s="19">
        <v>163.18</v>
      </c>
      <c r="G3351">
        <v>1</v>
      </c>
      <c r="H3351">
        <v>0</v>
      </c>
      <c r="I3351" s="11">
        <f t="shared" si="53"/>
        <v>1</v>
      </c>
    </row>
    <row r="3352" spans="1:9" x14ac:dyDescent="0.2">
      <c r="A3352" s="15">
        <v>163.19999999999999</v>
      </c>
      <c r="B3352">
        <v>1</v>
      </c>
      <c r="C3352">
        <v>2</v>
      </c>
      <c r="D3352">
        <v>3</v>
      </c>
      <c r="F3352" s="19">
        <v>163.19999999999999</v>
      </c>
      <c r="G3352">
        <v>1</v>
      </c>
      <c r="H3352">
        <v>2</v>
      </c>
      <c r="I3352" s="11">
        <f t="shared" si="53"/>
        <v>0.33333333333333331</v>
      </c>
    </row>
    <row r="3353" spans="1:9" x14ac:dyDescent="0.2">
      <c r="A3353" s="15">
        <v>163.33000000000001</v>
      </c>
      <c r="C3353">
        <v>1</v>
      </c>
      <c r="D3353">
        <v>1</v>
      </c>
      <c r="F3353" s="19">
        <v>163.33000000000001</v>
      </c>
      <c r="G3353">
        <v>0</v>
      </c>
      <c r="H3353">
        <v>1</v>
      </c>
      <c r="I3353" s="11">
        <f t="shared" si="53"/>
        <v>0</v>
      </c>
    </row>
    <row r="3354" spans="1:9" x14ac:dyDescent="0.2">
      <c r="A3354" s="15">
        <v>163.34</v>
      </c>
      <c r="B3354">
        <v>1</v>
      </c>
      <c r="D3354">
        <v>1</v>
      </c>
      <c r="F3354" s="19">
        <v>163.34</v>
      </c>
      <c r="G3354">
        <v>1</v>
      </c>
      <c r="H3354">
        <v>0</v>
      </c>
      <c r="I3354" s="11">
        <f t="shared" si="53"/>
        <v>1</v>
      </c>
    </row>
    <row r="3355" spans="1:9" x14ac:dyDescent="0.2">
      <c r="A3355" s="15">
        <v>163.46</v>
      </c>
      <c r="C3355">
        <v>1</v>
      </c>
      <c r="D3355">
        <v>1</v>
      </c>
      <c r="F3355" s="19">
        <v>163.46</v>
      </c>
      <c r="G3355">
        <v>0</v>
      </c>
      <c r="H3355">
        <v>1</v>
      </c>
      <c r="I3355" s="11">
        <f t="shared" si="53"/>
        <v>0</v>
      </c>
    </row>
    <row r="3356" spans="1:9" x14ac:dyDescent="0.2">
      <c r="A3356" s="15">
        <v>163.5</v>
      </c>
      <c r="C3356">
        <v>1</v>
      </c>
      <c r="D3356">
        <v>1</v>
      </c>
      <c r="F3356" s="19">
        <v>163.5</v>
      </c>
      <c r="G3356">
        <v>0</v>
      </c>
      <c r="H3356">
        <v>1</v>
      </c>
      <c r="I3356" s="11">
        <f t="shared" si="53"/>
        <v>0</v>
      </c>
    </row>
    <row r="3357" spans="1:9" x14ac:dyDescent="0.2">
      <c r="A3357" s="15">
        <v>163.58000000000001</v>
      </c>
      <c r="C3357">
        <v>1</v>
      </c>
      <c r="D3357">
        <v>1</v>
      </c>
      <c r="F3357" s="19">
        <v>163.58000000000001</v>
      </c>
      <c r="G3357">
        <v>0</v>
      </c>
      <c r="H3357">
        <v>1</v>
      </c>
      <c r="I3357" s="11">
        <f t="shared" si="53"/>
        <v>0</v>
      </c>
    </row>
    <row r="3358" spans="1:9" x14ac:dyDescent="0.2">
      <c r="A3358" s="15">
        <v>163.62</v>
      </c>
      <c r="C3358">
        <v>1</v>
      </c>
      <c r="D3358">
        <v>1</v>
      </c>
      <c r="F3358" s="19">
        <v>163.62</v>
      </c>
      <c r="G3358">
        <v>0</v>
      </c>
      <c r="H3358">
        <v>1</v>
      </c>
      <c r="I3358" s="11">
        <f t="shared" si="53"/>
        <v>0</v>
      </c>
    </row>
    <row r="3359" spans="1:9" x14ac:dyDescent="0.2">
      <c r="A3359" s="15">
        <v>163.63</v>
      </c>
      <c r="B3359">
        <v>2</v>
      </c>
      <c r="C3359">
        <v>2</v>
      </c>
      <c r="D3359">
        <v>4</v>
      </c>
      <c r="F3359" s="19">
        <v>163.63</v>
      </c>
      <c r="G3359">
        <v>2</v>
      </c>
      <c r="H3359">
        <v>2</v>
      </c>
      <c r="I3359" s="11">
        <f t="shared" si="53"/>
        <v>0.5</v>
      </c>
    </row>
    <row r="3360" spans="1:9" x14ac:dyDescent="0.2">
      <c r="A3360" s="15">
        <v>163.66999999999999</v>
      </c>
      <c r="B3360">
        <v>3</v>
      </c>
      <c r="C3360">
        <v>1</v>
      </c>
      <c r="D3360">
        <v>4</v>
      </c>
      <c r="F3360" s="19">
        <v>163.66999999999999</v>
      </c>
      <c r="G3360">
        <v>3</v>
      </c>
      <c r="H3360">
        <v>1</v>
      </c>
      <c r="I3360" s="11">
        <f t="shared" si="53"/>
        <v>0.75</v>
      </c>
    </row>
    <row r="3361" spans="1:9" x14ac:dyDescent="0.2">
      <c r="A3361" s="15">
        <v>163.80000000000001</v>
      </c>
      <c r="B3361">
        <v>1</v>
      </c>
      <c r="C3361">
        <v>12</v>
      </c>
      <c r="D3361">
        <v>13</v>
      </c>
      <c r="F3361" s="19">
        <v>163.80000000000001</v>
      </c>
      <c r="G3361">
        <v>1</v>
      </c>
      <c r="H3361">
        <v>12</v>
      </c>
      <c r="I3361" s="11">
        <f t="shared" si="53"/>
        <v>7.6923076923076927E-2</v>
      </c>
    </row>
    <row r="3362" spans="1:9" x14ac:dyDescent="0.2">
      <c r="A3362" s="15">
        <v>163.95</v>
      </c>
      <c r="C3362">
        <v>1</v>
      </c>
      <c r="D3362">
        <v>1</v>
      </c>
      <c r="F3362" s="19">
        <v>163.95</v>
      </c>
      <c r="G3362">
        <v>0</v>
      </c>
      <c r="H3362">
        <v>1</v>
      </c>
      <c r="I3362" s="11">
        <f t="shared" si="53"/>
        <v>0</v>
      </c>
    </row>
    <row r="3363" spans="1:9" x14ac:dyDescent="0.2">
      <c r="A3363" s="15">
        <v>164</v>
      </c>
      <c r="B3363">
        <v>5</v>
      </c>
      <c r="C3363">
        <v>18</v>
      </c>
      <c r="D3363">
        <v>23</v>
      </c>
      <c r="F3363" s="19">
        <v>164</v>
      </c>
      <c r="G3363">
        <v>5</v>
      </c>
      <c r="H3363">
        <v>18</v>
      </c>
      <c r="I3363" s="11">
        <f t="shared" si="53"/>
        <v>0.21739130434782608</v>
      </c>
    </row>
    <row r="3364" spans="1:9" x14ac:dyDescent="0.2">
      <c r="A3364" s="15">
        <v>164.05</v>
      </c>
      <c r="C3364">
        <v>1</v>
      </c>
      <c r="D3364">
        <v>1</v>
      </c>
      <c r="F3364" s="19">
        <v>164.05</v>
      </c>
      <c r="G3364">
        <v>0</v>
      </c>
      <c r="H3364">
        <v>1</v>
      </c>
      <c r="I3364" s="11">
        <f t="shared" si="53"/>
        <v>0</v>
      </c>
    </row>
    <row r="3365" spans="1:9" x14ac:dyDescent="0.2">
      <c r="A3365" s="15">
        <v>164.2</v>
      </c>
      <c r="C3365">
        <v>1</v>
      </c>
      <c r="D3365">
        <v>1</v>
      </c>
      <c r="F3365" s="19">
        <v>164.2</v>
      </c>
      <c r="G3365">
        <v>0</v>
      </c>
      <c r="H3365">
        <v>1</v>
      </c>
      <c r="I3365" s="11">
        <f t="shared" si="53"/>
        <v>0</v>
      </c>
    </row>
    <row r="3366" spans="1:9" x14ac:dyDescent="0.2">
      <c r="A3366" s="15">
        <v>164.25</v>
      </c>
      <c r="B3366">
        <v>7</v>
      </c>
      <c r="C3366">
        <v>2</v>
      </c>
      <c r="D3366">
        <v>9</v>
      </c>
      <c r="F3366" s="19">
        <v>164.25</v>
      </c>
      <c r="G3366">
        <v>7</v>
      </c>
      <c r="H3366">
        <v>2</v>
      </c>
      <c r="I3366" s="11">
        <f t="shared" si="53"/>
        <v>0.77777777777777779</v>
      </c>
    </row>
    <row r="3367" spans="1:9" x14ac:dyDescent="0.2">
      <c r="A3367" s="15">
        <v>164.3</v>
      </c>
      <c r="C3367">
        <v>1</v>
      </c>
      <c r="D3367">
        <v>1</v>
      </c>
      <c r="F3367" s="19">
        <v>164.3</v>
      </c>
      <c r="G3367">
        <v>0</v>
      </c>
      <c r="H3367">
        <v>1</v>
      </c>
      <c r="I3367" s="11">
        <f t="shared" si="53"/>
        <v>0</v>
      </c>
    </row>
    <row r="3368" spans="1:9" x14ac:dyDescent="0.2">
      <c r="A3368" s="15">
        <v>164.33</v>
      </c>
      <c r="B3368">
        <v>2</v>
      </c>
      <c r="D3368">
        <v>2</v>
      </c>
      <c r="F3368" s="19">
        <v>164.33</v>
      </c>
      <c r="G3368">
        <v>2</v>
      </c>
      <c r="H3368">
        <v>0</v>
      </c>
      <c r="I3368" s="11">
        <f t="shared" si="53"/>
        <v>1</v>
      </c>
    </row>
    <row r="3369" spans="1:9" x14ac:dyDescent="0.2">
      <c r="A3369" s="15">
        <v>164.5</v>
      </c>
      <c r="C3369">
        <v>4</v>
      </c>
      <c r="D3369">
        <v>4</v>
      </c>
      <c r="F3369" s="19">
        <v>164.5</v>
      </c>
      <c r="G3369">
        <v>0</v>
      </c>
      <c r="H3369">
        <v>4</v>
      </c>
      <c r="I3369" s="11">
        <f t="shared" si="53"/>
        <v>0</v>
      </c>
    </row>
    <row r="3370" spans="1:9" x14ac:dyDescent="0.2">
      <c r="A3370" s="15">
        <v>164.63</v>
      </c>
      <c r="B3370">
        <v>1</v>
      </c>
      <c r="D3370">
        <v>1</v>
      </c>
      <c r="F3370" s="19">
        <v>164.63</v>
      </c>
      <c r="G3370">
        <v>1</v>
      </c>
      <c r="H3370">
        <v>0</v>
      </c>
      <c r="I3370" s="11">
        <f t="shared" si="53"/>
        <v>1</v>
      </c>
    </row>
    <row r="3371" spans="1:9" x14ac:dyDescent="0.2">
      <c r="A3371" s="15">
        <v>164.88</v>
      </c>
      <c r="B3371">
        <v>1</v>
      </c>
      <c r="D3371">
        <v>1</v>
      </c>
      <c r="F3371" s="19">
        <v>164.88</v>
      </c>
      <c r="G3371">
        <v>1</v>
      </c>
      <c r="H3371">
        <v>0</v>
      </c>
      <c r="I3371" s="11">
        <f t="shared" si="53"/>
        <v>1</v>
      </c>
    </row>
    <row r="3372" spans="1:9" x14ac:dyDescent="0.2">
      <c r="A3372" s="15">
        <v>164.9</v>
      </c>
      <c r="B3372">
        <v>1</v>
      </c>
      <c r="C3372">
        <v>2</v>
      </c>
      <c r="D3372">
        <v>3</v>
      </c>
      <c r="F3372" s="19">
        <v>164.9</v>
      </c>
      <c r="G3372">
        <v>1</v>
      </c>
      <c r="H3372">
        <v>2</v>
      </c>
      <c r="I3372" s="11">
        <f t="shared" si="53"/>
        <v>0.33333333333333331</v>
      </c>
    </row>
    <row r="3373" spans="1:9" x14ac:dyDescent="0.2">
      <c r="A3373" s="15">
        <v>165</v>
      </c>
      <c r="B3373">
        <v>1</v>
      </c>
      <c r="C3373">
        <v>20</v>
      </c>
      <c r="D3373">
        <v>21</v>
      </c>
      <c r="F3373" s="19">
        <v>165</v>
      </c>
      <c r="G3373">
        <v>1</v>
      </c>
      <c r="H3373">
        <v>20</v>
      </c>
      <c r="I3373" s="11">
        <f t="shared" si="53"/>
        <v>4.7619047619047616E-2</v>
      </c>
    </row>
    <row r="3374" spans="1:9" x14ac:dyDescent="0.2">
      <c r="A3374" s="15">
        <v>165.06</v>
      </c>
      <c r="B3374">
        <v>1</v>
      </c>
      <c r="D3374">
        <v>1</v>
      </c>
      <c r="F3374" s="19">
        <v>165.06</v>
      </c>
      <c r="G3374">
        <v>1</v>
      </c>
      <c r="H3374">
        <v>0</v>
      </c>
      <c r="I3374" s="11">
        <f t="shared" si="53"/>
        <v>1</v>
      </c>
    </row>
    <row r="3375" spans="1:9" x14ac:dyDescent="0.2">
      <c r="A3375" s="15">
        <v>165.15</v>
      </c>
      <c r="C3375">
        <v>2</v>
      </c>
      <c r="D3375">
        <v>2</v>
      </c>
      <c r="F3375" s="19">
        <v>165.15</v>
      </c>
      <c r="G3375">
        <v>0</v>
      </c>
      <c r="H3375">
        <v>2</v>
      </c>
      <c r="I3375" s="11">
        <f t="shared" si="53"/>
        <v>0</v>
      </c>
    </row>
    <row r="3376" spans="1:9" x14ac:dyDescent="0.2">
      <c r="A3376" s="15">
        <v>165.3</v>
      </c>
      <c r="C3376">
        <v>2</v>
      </c>
      <c r="D3376">
        <v>2</v>
      </c>
      <c r="F3376" s="19">
        <v>165.3</v>
      </c>
      <c r="G3376">
        <v>0</v>
      </c>
      <c r="H3376">
        <v>2</v>
      </c>
      <c r="I3376" s="11">
        <f t="shared" si="53"/>
        <v>0</v>
      </c>
    </row>
    <row r="3377" spans="1:9" x14ac:dyDescent="0.2">
      <c r="A3377" s="15">
        <v>165.33</v>
      </c>
      <c r="B3377">
        <v>1</v>
      </c>
      <c r="D3377">
        <v>1</v>
      </c>
      <c r="F3377" s="19">
        <v>165.33</v>
      </c>
      <c r="G3377">
        <v>1</v>
      </c>
      <c r="H3377">
        <v>0</v>
      </c>
      <c r="I3377" s="11">
        <f t="shared" si="53"/>
        <v>1</v>
      </c>
    </row>
    <row r="3378" spans="1:9" x14ac:dyDescent="0.2">
      <c r="A3378" s="15">
        <v>165.5</v>
      </c>
      <c r="C3378">
        <v>1</v>
      </c>
      <c r="D3378">
        <v>1</v>
      </c>
      <c r="F3378" s="19">
        <v>165.5</v>
      </c>
      <c r="G3378">
        <v>0</v>
      </c>
      <c r="H3378">
        <v>1</v>
      </c>
      <c r="I3378" s="11">
        <f t="shared" si="53"/>
        <v>0</v>
      </c>
    </row>
    <row r="3379" spans="1:9" x14ac:dyDescent="0.2">
      <c r="A3379" s="15">
        <v>165.6</v>
      </c>
      <c r="B3379">
        <v>3</v>
      </c>
      <c r="C3379">
        <v>5</v>
      </c>
      <c r="D3379">
        <v>8</v>
      </c>
      <c r="F3379" s="19">
        <v>165.6</v>
      </c>
      <c r="G3379">
        <v>3</v>
      </c>
      <c r="H3379">
        <v>5</v>
      </c>
      <c r="I3379" s="11">
        <f t="shared" si="53"/>
        <v>0.375</v>
      </c>
    </row>
    <row r="3380" spans="1:9" x14ac:dyDescent="0.2">
      <c r="A3380" s="15">
        <v>165.63</v>
      </c>
      <c r="C3380">
        <v>1</v>
      </c>
      <c r="D3380">
        <v>1</v>
      </c>
      <c r="F3380" s="19">
        <v>165.63</v>
      </c>
      <c r="G3380">
        <v>0</v>
      </c>
      <c r="H3380">
        <v>1</v>
      </c>
      <c r="I3380" s="11">
        <f t="shared" si="53"/>
        <v>0</v>
      </c>
    </row>
    <row r="3381" spans="1:9" x14ac:dyDescent="0.2">
      <c r="A3381" s="15">
        <v>165.67</v>
      </c>
      <c r="B3381">
        <v>1</v>
      </c>
      <c r="C3381">
        <v>2</v>
      </c>
      <c r="D3381">
        <v>3</v>
      </c>
      <c r="F3381" s="19">
        <v>165.67</v>
      </c>
      <c r="G3381">
        <v>1</v>
      </c>
      <c r="H3381">
        <v>2</v>
      </c>
      <c r="I3381" s="11">
        <f t="shared" si="53"/>
        <v>0.33333333333333331</v>
      </c>
    </row>
    <row r="3382" spans="1:9" x14ac:dyDescent="0.2">
      <c r="A3382" s="15">
        <v>165.75</v>
      </c>
      <c r="B3382">
        <v>2</v>
      </c>
      <c r="D3382">
        <v>2</v>
      </c>
      <c r="F3382" s="19">
        <v>165.75</v>
      </c>
      <c r="G3382">
        <v>2</v>
      </c>
      <c r="H3382">
        <v>0</v>
      </c>
      <c r="I3382" s="11">
        <f t="shared" si="53"/>
        <v>1</v>
      </c>
    </row>
    <row r="3383" spans="1:9" x14ac:dyDescent="0.2">
      <c r="A3383" s="15">
        <v>166</v>
      </c>
      <c r="B3383">
        <v>10</v>
      </c>
      <c r="C3383">
        <v>24</v>
      </c>
      <c r="D3383">
        <v>34</v>
      </c>
      <c r="F3383" s="19">
        <v>166</v>
      </c>
      <c r="G3383">
        <v>10</v>
      </c>
      <c r="H3383">
        <v>24</v>
      </c>
      <c r="I3383" s="11">
        <f t="shared" si="53"/>
        <v>0.29411764705882354</v>
      </c>
    </row>
    <row r="3384" spans="1:9" x14ac:dyDescent="0.2">
      <c r="A3384" s="15">
        <v>166.05</v>
      </c>
      <c r="C3384">
        <v>1</v>
      </c>
      <c r="D3384">
        <v>1</v>
      </c>
      <c r="F3384" s="19">
        <v>166.05</v>
      </c>
      <c r="G3384">
        <v>0</v>
      </c>
      <c r="H3384">
        <v>1</v>
      </c>
      <c r="I3384" s="11">
        <f t="shared" si="53"/>
        <v>0</v>
      </c>
    </row>
    <row r="3385" spans="1:9" x14ac:dyDescent="0.2">
      <c r="A3385" s="15">
        <v>166.25</v>
      </c>
      <c r="B3385">
        <v>1</v>
      </c>
      <c r="C3385">
        <v>4</v>
      </c>
      <c r="D3385">
        <v>5</v>
      </c>
      <c r="F3385" s="19">
        <v>166.25</v>
      </c>
      <c r="G3385">
        <v>1</v>
      </c>
      <c r="H3385">
        <v>4</v>
      </c>
      <c r="I3385" s="11">
        <f t="shared" si="53"/>
        <v>0.2</v>
      </c>
    </row>
    <row r="3386" spans="1:9" x14ac:dyDescent="0.2">
      <c r="A3386" s="15">
        <v>166.35</v>
      </c>
      <c r="C3386">
        <v>1</v>
      </c>
      <c r="D3386">
        <v>1</v>
      </c>
      <c r="F3386" s="19">
        <v>166.35</v>
      </c>
      <c r="G3386">
        <v>0</v>
      </c>
      <c r="H3386">
        <v>1</v>
      </c>
      <c r="I3386" s="11">
        <f t="shared" si="53"/>
        <v>0</v>
      </c>
    </row>
    <row r="3387" spans="1:9" x14ac:dyDescent="0.2">
      <c r="A3387" s="15">
        <v>166.4</v>
      </c>
      <c r="B3387">
        <v>1</v>
      </c>
      <c r="D3387">
        <v>1</v>
      </c>
      <c r="F3387" s="19">
        <v>166.4</v>
      </c>
      <c r="G3387">
        <v>1</v>
      </c>
      <c r="H3387">
        <v>0</v>
      </c>
      <c r="I3387" s="11">
        <f t="shared" si="53"/>
        <v>1</v>
      </c>
    </row>
    <row r="3388" spans="1:9" x14ac:dyDescent="0.2">
      <c r="A3388" s="15">
        <v>166.5</v>
      </c>
      <c r="B3388">
        <v>2</v>
      </c>
      <c r="C3388">
        <v>4</v>
      </c>
      <c r="D3388">
        <v>6</v>
      </c>
      <c r="F3388" s="19">
        <v>166.5</v>
      </c>
      <c r="G3388">
        <v>2</v>
      </c>
      <c r="H3388">
        <v>4</v>
      </c>
      <c r="I3388" s="11">
        <f t="shared" si="53"/>
        <v>0.33333333333333331</v>
      </c>
    </row>
    <row r="3389" spans="1:9" x14ac:dyDescent="0.2">
      <c r="A3389" s="15">
        <v>166.58</v>
      </c>
      <c r="C3389">
        <v>2</v>
      </c>
      <c r="D3389">
        <v>2</v>
      </c>
      <c r="F3389" s="19">
        <v>166.58</v>
      </c>
      <c r="G3389">
        <v>0</v>
      </c>
      <c r="H3389">
        <v>2</v>
      </c>
      <c r="I3389" s="11">
        <f t="shared" si="53"/>
        <v>0</v>
      </c>
    </row>
    <row r="3390" spans="1:9" x14ac:dyDescent="0.2">
      <c r="A3390" s="15">
        <v>166.6</v>
      </c>
      <c r="C3390">
        <v>1</v>
      </c>
      <c r="D3390">
        <v>1</v>
      </c>
      <c r="F3390" s="19">
        <v>166.6</v>
      </c>
      <c r="G3390">
        <v>0</v>
      </c>
      <c r="H3390">
        <v>1</v>
      </c>
      <c r="I3390" s="11">
        <f t="shared" si="53"/>
        <v>0</v>
      </c>
    </row>
    <row r="3391" spans="1:9" x14ac:dyDescent="0.2">
      <c r="A3391" s="15">
        <v>166.67</v>
      </c>
      <c r="B3391">
        <v>1</v>
      </c>
      <c r="D3391">
        <v>1</v>
      </c>
      <c r="F3391" s="19">
        <v>166.67</v>
      </c>
      <c r="G3391">
        <v>1</v>
      </c>
      <c r="H3391">
        <v>0</v>
      </c>
      <c r="I3391" s="11">
        <f t="shared" si="53"/>
        <v>1</v>
      </c>
    </row>
    <row r="3392" spans="1:9" x14ac:dyDescent="0.2">
      <c r="A3392" s="15">
        <v>166.7</v>
      </c>
      <c r="B3392">
        <v>1</v>
      </c>
      <c r="D3392">
        <v>1</v>
      </c>
      <c r="F3392" s="19">
        <v>166.7</v>
      </c>
      <c r="G3392">
        <v>1</v>
      </c>
      <c r="H3392">
        <v>0</v>
      </c>
      <c r="I3392" s="11">
        <f t="shared" si="53"/>
        <v>1</v>
      </c>
    </row>
    <row r="3393" spans="1:9" x14ac:dyDescent="0.2">
      <c r="A3393" s="15">
        <v>166.8</v>
      </c>
      <c r="C3393">
        <v>1</v>
      </c>
      <c r="D3393">
        <v>1</v>
      </c>
      <c r="F3393" s="19">
        <v>166.8</v>
      </c>
      <c r="G3393">
        <v>0</v>
      </c>
      <c r="H3393">
        <v>1</v>
      </c>
      <c r="I3393" s="11">
        <f t="shared" si="53"/>
        <v>0</v>
      </c>
    </row>
    <row r="3394" spans="1:9" x14ac:dyDescent="0.2">
      <c r="A3394" s="15">
        <v>166.85</v>
      </c>
      <c r="C3394">
        <v>2</v>
      </c>
      <c r="D3394">
        <v>2</v>
      </c>
      <c r="F3394" s="19">
        <v>166.85</v>
      </c>
      <c r="G3394">
        <v>0</v>
      </c>
      <c r="H3394">
        <v>2</v>
      </c>
      <c r="I3394" s="11">
        <f t="shared" si="53"/>
        <v>0</v>
      </c>
    </row>
    <row r="3395" spans="1:9" x14ac:dyDescent="0.2">
      <c r="A3395" s="15">
        <v>166.9</v>
      </c>
      <c r="B3395">
        <v>1</v>
      </c>
      <c r="D3395">
        <v>1</v>
      </c>
      <c r="F3395" s="19">
        <v>166.9</v>
      </c>
      <c r="G3395">
        <v>1</v>
      </c>
      <c r="H3395">
        <v>0</v>
      </c>
      <c r="I3395" s="11">
        <f t="shared" si="53"/>
        <v>1</v>
      </c>
    </row>
    <row r="3396" spans="1:9" x14ac:dyDescent="0.2">
      <c r="A3396" s="15">
        <v>167</v>
      </c>
      <c r="B3396">
        <v>11</v>
      </c>
      <c r="C3396">
        <v>10</v>
      </c>
      <c r="D3396">
        <v>21</v>
      </c>
      <c r="F3396" s="19">
        <v>167</v>
      </c>
      <c r="G3396">
        <v>11</v>
      </c>
      <c r="H3396">
        <v>10</v>
      </c>
      <c r="I3396" s="11">
        <f t="shared" ref="I3396:I3459" si="54">G3396/(G3396+H3396)</f>
        <v>0.52380952380952384</v>
      </c>
    </row>
    <row r="3397" spans="1:9" x14ac:dyDescent="0.2">
      <c r="A3397" s="15">
        <v>167.04</v>
      </c>
      <c r="C3397">
        <v>1</v>
      </c>
      <c r="D3397">
        <v>1</v>
      </c>
      <c r="F3397" s="19">
        <v>167.04</v>
      </c>
      <c r="G3397">
        <v>0</v>
      </c>
      <c r="H3397">
        <v>1</v>
      </c>
      <c r="I3397" s="11">
        <f t="shared" si="54"/>
        <v>0</v>
      </c>
    </row>
    <row r="3398" spans="1:9" x14ac:dyDescent="0.2">
      <c r="A3398" s="15">
        <v>167.1</v>
      </c>
      <c r="C3398">
        <v>1</v>
      </c>
      <c r="D3398">
        <v>1</v>
      </c>
      <c r="F3398" s="19">
        <v>167.1</v>
      </c>
      <c r="G3398">
        <v>0</v>
      </c>
      <c r="H3398">
        <v>1</v>
      </c>
      <c r="I3398" s="11">
        <f t="shared" si="54"/>
        <v>0</v>
      </c>
    </row>
    <row r="3399" spans="1:9" x14ac:dyDescent="0.2">
      <c r="A3399" s="15">
        <v>167.2</v>
      </c>
      <c r="C3399">
        <v>3</v>
      </c>
      <c r="D3399">
        <v>3</v>
      </c>
      <c r="F3399" s="19">
        <v>167.2</v>
      </c>
      <c r="G3399">
        <v>0</v>
      </c>
      <c r="H3399">
        <v>3</v>
      </c>
      <c r="I3399" s="11">
        <f t="shared" si="54"/>
        <v>0</v>
      </c>
    </row>
    <row r="3400" spans="1:9" x14ac:dyDescent="0.2">
      <c r="A3400" s="15">
        <v>167.22</v>
      </c>
      <c r="C3400">
        <v>1</v>
      </c>
      <c r="D3400">
        <v>1</v>
      </c>
      <c r="F3400" s="19">
        <v>167.22</v>
      </c>
      <c r="G3400">
        <v>0</v>
      </c>
      <c r="H3400">
        <v>1</v>
      </c>
      <c r="I3400" s="11">
        <f t="shared" si="54"/>
        <v>0</v>
      </c>
    </row>
    <row r="3401" spans="1:9" x14ac:dyDescent="0.2">
      <c r="A3401" s="15">
        <v>167.4</v>
      </c>
      <c r="B3401">
        <v>2</v>
      </c>
      <c r="C3401">
        <v>4</v>
      </c>
      <c r="D3401">
        <v>6</v>
      </c>
      <c r="F3401" s="19">
        <v>167.4</v>
      </c>
      <c r="G3401">
        <v>2</v>
      </c>
      <c r="H3401">
        <v>4</v>
      </c>
      <c r="I3401" s="11">
        <f t="shared" si="54"/>
        <v>0.33333333333333331</v>
      </c>
    </row>
    <row r="3402" spans="1:9" x14ac:dyDescent="0.2">
      <c r="A3402" s="15">
        <v>167.45</v>
      </c>
      <c r="B3402">
        <v>9</v>
      </c>
      <c r="C3402">
        <v>3</v>
      </c>
      <c r="D3402">
        <v>12</v>
      </c>
      <c r="F3402" s="19">
        <v>167.45</v>
      </c>
      <c r="G3402">
        <v>9</v>
      </c>
      <c r="H3402">
        <v>3</v>
      </c>
      <c r="I3402" s="11">
        <f t="shared" si="54"/>
        <v>0.75</v>
      </c>
    </row>
    <row r="3403" spans="1:9" x14ac:dyDescent="0.2">
      <c r="A3403" s="15">
        <v>167.66</v>
      </c>
      <c r="B3403">
        <v>1</v>
      </c>
      <c r="D3403">
        <v>1</v>
      </c>
      <c r="F3403" s="19">
        <v>167.66</v>
      </c>
      <c r="G3403">
        <v>1</v>
      </c>
      <c r="H3403">
        <v>0</v>
      </c>
      <c r="I3403" s="11">
        <f t="shared" si="54"/>
        <v>1</v>
      </c>
    </row>
    <row r="3404" spans="1:9" x14ac:dyDescent="0.2">
      <c r="A3404" s="15">
        <v>167.74</v>
      </c>
      <c r="C3404">
        <v>1</v>
      </c>
      <c r="D3404">
        <v>1</v>
      </c>
      <c r="F3404" s="19">
        <v>167.74</v>
      </c>
      <c r="G3404">
        <v>0</v>
      </c>
      <c r="H3404">
        <v>1</v>
      </c>
      <c r="I3404" s="11">
        <f t="shared" si="54"/>
        <v>0</v>
      </c>
    </row>
    <row r="3405" spans="1:9" x14ac:dyDescent="0.2">
      <c r="A3405" s="15">
        <v>167.79</v>
      </c>
      <c r="C3405">
        <v>1</v>
      </c>
      <c r="D3405">
        <v>1</v>
      </c>
      <c r="F3405" s="19">
        <v>167.79</v>
      </c>
      <c r="G3405">
        <v>0</v>
      </c>
      <c r="H3405">
        <v>1</v>
      </c>
      <c r="I3405" s="11">
        <f t="shared" si="54"/>
        <v>0</v>
      </c>
    </row>
    <row r="3406" spans="1:9" x14ac:dyDescent="0.2">
      <c r="A3406" s="15">
        <v>167.8</v>
      </c>
      <c r="C3406">
        <v>1</v>
      </c>
      <c r="D3406">
        <v>1</v>
      </c>
      <c r="F3406" s="19">
        <v>167.8</v>
      </c>
      <c r="G3406">
        <v>0</v>
      </c>
      <c r="H3406">
        <v>1</v>
      </c>
      <c r="I3406" s="11">
        <f t="shared" si="54"/>
        <v>0</v>
      </c>
    </row>
    <row r="3407" spans="1:9" x14ac:dyDescent="0.2">
      <c r="A3407" s="15">
        <v>167.95</v>
      </c>
      <c r="B3407">
        <v>4</v>
      </c>
      <c r="D3407">
        <v>4</v>
      </c>
      <c r="F3407" s="19">
        <v>167.95</v>
      </c>
      <c r="G3407">
        <v>4</v>
      </c>
      <c r="H3407">
        <v>0</v>
      </c>
      <c r="I3407" s="11">
        <f t="shared" si="54"/>
        <v>1</v>
      </c>
    </row>
    <row r="3408" spans="1:9" x14ac:dyDescent="0.2">
      <c r="A3408" s="15">
        <v>168</v>
      </c>
      <c r="B3408">
        <v>1</v>
      </c>
      <c r="C3408">
        <v>8</v>
      </c>
      <c r="D3408">
        <v>9</v>
      </c>
      <c r="F3408" s="19">
        <v>168</v>
      </c>
      <c r="G3408">
        <v>1</v>
      </c>
      <c r="H3408">
        <v>8</v>
      </c>
      <c r="I3408" s="11">
        <f t="shared" si="54"/>
        <v>0.1111111111111111</v>
      </c>
    </row>
    <row r="3409" spans="1:9" x14ac:dyDescent="0.2">
      <c r="A3409" s="15">
        <v>168.1</v>
      </c>
      <c r="C3409">
        <v>1</v>
      </c>
      <c r="D3409">
        <v>1</v>
      </c>
      <c r="F3409" s="19">
        <v>168.1</v>
      </c>
      <c r="G3409">
        <v>0</v>
      </c>
      <c r="H3409">
        <v>1</v>
      </c>
      <c r="I3409" s="11">
        <f t="shared" si="54"/>
        <v>0</v>
      </c>
    </row>
    <row r="3410" spans="1:9" x14ac:dyDescent="0.2">
      <c r="A3410" s="15">
        <v>168.25</v>
      </c>
      <c r="C3410">
        <v>1</v>
      </c>
      <c r="D3410">
        <v>1</v>
      </c>
      <c r="F3410" s="19">
        <v>168.25</v>
      </c>
      <c r="G3410">
        <v>0</v>
      </c>
      <c r="H3410">
        <v>1</v>
      </c>
      <c r="I3410" s="11">
        <f t="shared" si="54"/>
        <v>0</v>
      </c>
    </row>
    <row r="3411" spans="1:9" x14ac:dyDescent="0.2">
      <c r="A3411" s="15">
        <v>168.3</v>
      </c>
      <c r="B3411">
        <v>65</v>
      </c>
      <c r="C3411">
        <v>69</v>
      </c>
      <c r="D3411">
        <v>134</v>
      </c>
      <c r="F3411" s="19">
        <v>168.3</v>
      </c>
      <c r="G3411">
        <v>65</v>
      </c>
      <c r="H3411">
        <v>69</v>
      </c>
      <c r="I3411" s="11">
        <f t="shared" si="54"/>
        <v>0.48507462686567165</v>
      </c>
    </row>
    <row r="3412" spans="1:9" x14ac:dyDescent="0.2">
      <c r="A3412" s="15">
        <v>168.38</v>
      </c>
      <c r="B3412">
        <v>1</v>
      </c>
      <c r="D3412">
        <v>1</v>
      </c>
      <c r="F3412" s="19">
        <v>168.38</v>
      </c>
      <c r="G3412">
        <v>1</v>
      </c>
      <c r="H3412">
        <v>0</v>
      </c>
      <c r="I3412" s="11">
        <f t="shared" si="54"/>
        <v>1</v>
      </c>
    </row>
    <row r="3413" spans="1:9" x14ac:dyDescent="0.2">
      <c r="A3413" s="15">
        <v>168.5</v>
      </c>
      <c r="C3413">
        <v>3</v>
      </c>
      <c r="D3413">
        <v>3</v>
      </c>
      <c r="F3413" s="19">
        <v>168.5</v>
      </c>
      <c r="G3413">
        <v>0</v>
      </c>
      <c r="H3413">
        <v>3</v>
      </c>
      <c r="I3413" s="11">
        <f t="shared" si="54"/>
        <v>0</v>
      </c>
    </row>
    <row r="3414" spans="1:9" x14ac:dyDescent="0.2">
      <c r="A3414" s="15">
        <v>168.63</v>
      </c>
      <c r="B3414">
        <v>2</v>
      </c>
      <c r="D3414">
        <v>2</v>
      </c>
      <c r="F3414" s="19">
        <v>168.63</v>
      </c>
      <c r="G3414">
        <v>2</v>
      </c>
      <c r="H3414">
        <v>0</v>
      </c>
      <c r="I3414" s="11">
        <f t="shared" si="54"/>
        <v>1</v>
      </c>
    </row>
    <row r="3415" spans="1:9" x14ac:dyDescent="0.2">
      <c r="A3415" s="15">
        <v>168.73</v>
      </c>
      <c r="C3415">
        <v>2</v>
      </c>
      <c r="D3415">
        <v>2</v>
      </c>
      <c r="F3415" s="19">
        <v>168.73</v>
      </c>
      <c r="G3415">
        <v>0</v>
      </c>
      <c r="H3415">
        <v>2</v>
      </c>
      <c r="I3415" s="11">
        <f t="shared" si="54"/>
        <v>0</v>
      </c>
    </row>
    <row r="3416" spans="1:9" x14ac:dyDescent="0.2">
      <c r="A3416" s="15">
        <v>168.9</v>
      </c>
      <c r="B3416">
        <v>1</v>
      </c>
      <c r="D3416">
        <v>1</v>
      </c>
      <c r="F3416" s="19">
        <v>168.9</v>
      </c>
      <c r="G3416">
        <v>1</v>
      </c>
      <c r="H3416">
        <v>0</v>
      </c>
      <c r="I3416" s="11">
        <f t="shared" si="54"/>
        <v>1</v>
      </c>
    </row>
    <row r="3417" spans="1:9" x14ac:dyDescent="0.2">
      <c r="A3417" s="15">
        <v>169</v>
      </c>
      <c r="B3417">
        <v>10</v>
      </c>
      <c r="C3417">
        <v>30</v>
      </c>
      <c r="D3417">
        <v>40</v>
      </c>
      <c r="F3417" s="19">
        <v>169</v>
      </c>
      <c r="G3417">
        <v>10</v>
      </c>
      <c r="H3417">
        <v>30</v>
      </c>
      <c r="I3417" s="11">
        <f t="shared" si="54"/>
        <v>0.25</v>
      </c>
    </row>
    <row r="3418" spans="1:9" x14ac:dyDescent="0.2">
      <c r="A3418" s="15">
        <v>169.11</v>
      </c>
      <c r="C3418">
        <v>1</v>
      </c>
      <c r="D3418">
        <v>1</v>
      </c>
      <c r="F3418" s="19">
        <v>169.11</v>
      </c>
      <c r="G3418">
        <v>0</v>
      </c>
      <c r="H3418">
        <v>1</v>
      </c>
      <c r="I3418" s="11">
        <f t="shared" si="54"/>
        <v>0</v>
      </c>
    </row>
    <row r="3419" spans="1:9" x14ac:dyDescent="0.2">
      <c r="A3419" s="15">
        <v>169.15</v>
      </c>
      <c r="B3419">
        <v>1</v>
      </c>
      <c r="D3419">
        <v>1</v>
      </c>
      <c r="F3419" s="19">
        <v>169.15</v>
      </c>
      <c r="G3419">
        <v>1</v>
      </c>
      <c r="H3419">
        <v>0</v>
      </c>
      <c r="I3419" s="11">
        <f t="shared" si="54"/>
        <v>1</v>
      </c>
    </row>
    <row r="3420" spans="1:9" x14ac:dyDescent="0.2">
      <c r="A3420" s="15">
        <v>169.17</v>
      </c>
      <c r="B3420">
        <v>1</v>
      </c>
      <c r="D3420">
        <v>1</v>
      </c>
      <c r="F3420" s="19">
        <v>169.17</v>
      </c>
      <c r="G3420">
        <v>1</v>
      </c>
      <c r="H3420">
        <v>0</v>
      </c>
      <c r="I3420" s="11">
        <f t="shared" si="54"/>
        <v>1</v>
      </c>
    </row>
    <row r="3421" spans="1:9" x14ac:dyDescent="0.2">
      <c r="A3421" s="15">
        <v>169.2</v>
      </c>
      <c r="C3421">
        <v>4</v>
      </c>
      <c r="D3421">
        <v>4</v>
      </c>
      <c r="F3421" s="19">
        <v>169.2</v>
      </c>
      <c r="G3421">
        <v>0</v>
      </c>
      <c r="H3421">
        <v>4</v>
      </c>
      <c r="I3421" s="11">
        <f t="shared" si="54"/>
        <v>0</v>
      </c>
    </row>
    <row r="3422" spans="1:9" x14ac:dyDescent="0.2">
      <c r="A3422" s="15">
        <v>169.33</v>
      </c>
      <c r="C3422">
        <v>3</v>
      </c>
      <c r="D3422">
        <v>3</v>
      </c>
      <c r="F3422" s="19">
        <v>169.33</v>
      </c>
      <c r="G3422">
        <v>0</v>
      </c>
      <c r="H3422">
        <v>3</v>
      </c>
      <c r="I3422" s="11">
        <f t="shared" si="54"/>
        <v>0</v>
      </c>
    </row>
    <row r="3423" spans="1:9" x14ac:dyDescent="0.2">
      <c r="A3423" s="15">
        <v>169.38</v>
      </c>
      <c r="C3423">
        <v>2</v>
      </c>
      <c r="D3423">
        <v>2</v>
      </c>
      <c r="F3423" s="19">
        <v>169.38</v>
      </c>
      <c r="G3423">
        <v>0</v>
      </c>
      <c r="H3423">
        <v>2</v>
      </c>
      <c r="I3423" s="11">
        <f t="shared" si="54"/>
        <v>0</v>
      </c>
    </row>
    <row r="3424" spans="1:9" x14ac:dyDescent="0.2">
      <c r="A3424" s="15">
        <v>169.5</v>
      </c>
      <c r="C3424">
        <v>1</v>
      </c>
      <c r="D3424">
        <v>1</v>
      </c>
      <c r="F3424" s="19">
        <v>169.5</v>
      </c>
      <c r="G3424">
        <v>0</v>
      </c>
      <c r="H3424">
        <v>1</v>
      </c>
      <c r="I3424" s="11">
        <f t="shared" si="54"/>
        <v>0</v>
      </c>
    </row>
    <row r="3425" spans="1:9" x14ac:dyDescent="0.2">
      <c r="A3425" s="15">
        <v>169.52</v>
      </c>
      <c r="B3425">
        <v>1</v>
      </c>
      <c r="D3425">
        <v>1</v>
      </c>
      <c r="F3425" s="19">
        <v>169.52</v>
      </c>
      <c r="G3425">
        <v>1</v>
      </c>
      <c r="H3425">
        <v>0</v>
      </c>
      <c r="I3425" s="11">
        <f t="shared" si="54"/>
        <v>1</v>
      </c>
    </row>
    <row r="3426" spans="1:9" x14ac:dyDescent="0.2">
      <c r="A3426" s="15">
        <v>169.58</v>
      </c>
      <c r="B3426">
        <v>1</v>
      </c>
      <c r="D3426">
        <v>1</v>
      </c>
      <c r="F3426" s="19">
        <v>169.58</v>
      </c>
      <c r="G3426">
        <v>1</v>
      </c>
      <c r="H3426">
        <v>0</v>
      </c>
      <c r="I3426" s="11">
        <f t="shared" si="54"/>
        <v>1</v>
      </c>
    </row>
    <row r="3427" spans="1:9" x14ac:dyDescent="0.2">
      <c r="A3427" s="15">
        <v>169.6</v>
      </c>
      <c r="C3427">
        <v>1</v>
      </c>
      <c r="D3427">
        <v>1</v>
      </c>
      <c r="F3427" s="19">
        <v>169.6</v>
      </c>
      <c r="G3427">
        <v>0</v>
      </c>
      <c r="H3427">
        <v>1</v>
      </c>
      <c r="I3427" s="11">
        <f t="shared" si="54"/>
        <v>0</v>
      </c>
    </row>
    <row r="3428" spans="1:9" x14ac:dyDescent="0.2">
      <c r="A3428" s="15">
        <v>169.88</v>
      </c>
      <c r="B3428">
        <v>1</v>
      </c>
      <c r="C3428">
        <v>1</v>
      </c>
      <c r="D3428">
        <v>2</v>
      </c>
      <c r="F3428" s="19">
        <v>169.88</v>
      </c>
      <c r="G3428">
        <v>1</v>
      </c>
      <c r="H3428">
        <v>1</v>
      </c>
      <c r="I3428" s="11">
        <f t="shared" si="54"/>
        <v>0.5</v>
      </c>
    </row>
    <row r="3429" spans="1:9" x14ac:dyDescent="0.2">
      <c r="A3429" s="15">
        <v>169.91</v>
      </c>
      <c r="C3429">
        <v>1</v>
      </c>
      <c r="D3429">
        <v>1</v>
      </c>
      <c r="F3429" s="19">
        <v>169.91</v>
      </c>
      <c r="G3429">
        <v>0</v>
      </c>
      <c r="H3429">
        <v>1</v>
      </c>
      <c r="I3429" s="11">
        <f t="shared" si="54"/>
        <v>0</v>
      </c>
    </row>
    <row r="3430" spans="1:9" x14ac:dyDescent="0.2">
      <c r="A3430" s="15">
        <v>169.93</v>
      </c>
      <c r="C3430">
        <v>1</v>
      </c>
      <c r="D3430">
        <v>1</v>
      </c>
      <c r="F3430" s="19">
        <v>169.93</v>
      </c>
      <c r="G3430">
        <v>0</v>
      </c>
      <c r="H3430">
        <v>1</v>
      </c>
      <c r="I3430" s="11">
        <f t="shared" si="54"/>
        <v>0</v>
      </c>
    </row>
    <row r="3431" spans="1:9" x14ac:dyDescent="0.2">
      <c r="A3431" s="15">
        <v>170</v>
      </c>
      <c r="B3431">
        <v>2</v>
      </c>
      <c r="C3431">
        <v>20</v>
      </c>
      <c r="D3431">
        <v>22</v>
      </c>
      <c r="F3431" s="19">
        <v>170</v>
      </c>
      <c r="G3431">
        <v>2</v>
      </c>
      <c r="H3431">
        <v>20</v>
      </c>
      <c r="I3431" s="11">
        <f t="shared" si="54"/>
        <v>9.0909090909090912E-2</v>
      </c>
    </row>
    <row r="3432" spans="1:9" x14ac:dyDescent="0.2">
      <c r="A3432" s="15">
        <v>170.1</v>
      </c>
      <c r="B3432">
        <v>3</v>
      </c>
      <c r="C3432">
        <v>8</v>
      </c>
      <c r="D3432">
        <v>11</v>
      </c>
      <c r="F3432" s="19">
        <v>170.1</v>
      </c>
      <c r="G3432">
        <v>3</v>
      </c>
      <c r="H3432">
        <v>8</v>
      </c>
      <c r="I3432" s="11">
        <f t="shared" si="54"/>
        <v>0.27272727272727271</v>
      </c>
    </row>
    <row r="3433" spans="1:9" x14ac:dyDescent="0.2">
      <c r="A3433" s="15">
        <v>170.17</v>
      </c>
      <c r="B3433">
        <v>1</v>
      </c>
      <c r="D3433">
        <v>1</v>
      </c>
      <c r="F3433" s="19">
        <v>170.17</v>
      </c>
      <c r="G3433">
        <v>1</v>
      </c>
      <c r="H3433">
        <v>0</v>
      </c>
      <c r="I3433" s="11">
        <f t="shared" si="54"/>
        <v>1</v>
      </c>
    </row>
    <row r="3434" spans="1:9" x14ac:dyDescent="0.2">
      <c r="A3434" s="15">
        <v>170.28</v>
      </c>
      <c r="B3434">
        <v>1</v>
      </c>
      <c r="D3434">
        <v>1</v>
      </c>
      <c r="F3434" s="19">
        <v>170.28</v>
      </c>
      <c r="G3434">
        <v>1</v>
      </c>
      <c r="H3434">
        <v>0</v>
      </c>
      <c r="I3434" s="11">
        <f t="shared" si="54"/>
        <v>1</v>
      </c>
    </row>
    <row r="3435" spans="1:9" x14ac:dyDescent="0.2">
      <c r="A3435" s="15">
        <v>170.33</v>
      </c>
      <c r="C3435">
        <v>2</v>
      </c>
      <c r="D3435">
        <v>2</v>
      </c>
      <c r="F3435" s="19">
        <v>170.33</v>
      </c>
      <c r="G3435">
        <v>0</v>
      </c>
      <c r="H3435">
        <v>2</v>
      </c>
      <c r="I3435" s="11">
        <f t="shared" si="54"/>
        <v>0</v>
      </c>
    </row>
    <row r="3436" spans="1:9" x14ac:dyDescent="0.2">
      <c r="A3436" s="15">
        <v>170.36</v>
      </c>
      <c r="B3436">
        <v>2</v>
      </c>
      <c r="D3436">
        <v>2</v>
      </c>
      <c r="F3436" s="19">
        <v>170.36</v>
      </c>
      <c r="G3436">
        <v>2</v>
      </c>
      <c r="H3436">
        <v>0</v>
      </c>
      <c r="I3436" s="11">
        <f t="shared" si="54"/>
        <v>1</v>
      </c>
    </row>
    <row r="3437" spans="1:9" x14ac:dyDescent="0.2">
      <c r="A3437" s="15">
        <v>170.4</v>
      </c>
      <c r="B3437">
        <v>2</v>
      </c>
      <c r="D3437">
        <v>2</v>
      </c>
      <c r="F3437" s="19">
        <v>170.4</v>
      </c>
      <c r="G3437">
        <v>2</v>
      </c>
      <c r="H3437">
        <v>0</v>
      </c>
      <c r="I3437" s="11">
        <f t="shared" si="54"/>
        <v>1</v>
      </c>
    </row>
    <row r="3438" spans="1:9" x14ac:dyDescent="0.2">
      <c r="A3438" s="15">
        <v>170.61</v>
      </c>
      <c r="B3438">
        <v>1</v>
      </c>
      <c r="D3438">
        <v>1</v>
      </c>
      <c r="F3438" s="19">
        <v>170.61</v>
      </c>
      <c r="G3438">
        <v>1</v>
      </c>
      <c r="H3438">
        <v>0</v>
      </c>
      <c r="I3438" s="11">
        <f t="shared" si="54"/>
        <v>1</v>
      </c>
    </row>
    <row r="3439" spans="1:9" x14ac:dyDescent="0.2">
      <c r="A3439" s="15">
        <v>170.63</v>
      </c>
      <c r="B3439">
        <v>2</v>
      </c>
      <c r="C3439">
        <v>1</v>
      </c>
      <c r="D3439">
        <v>3</v>
      </c>
      <c r="F3439" s="19">
        <v>170.63</v>
      </c>
      <c r="G3439">
        <v>2</v>
      </c>
      <c r="H3439">
        <v>1</v>
      </c>
      <c r="I3439" s="11">
        <f t="shared" si="54"/>
        <v>0.66666666666666663</v>
      </c>
    </row>
    <row r="3440" spans="1:9" x14ac:dyDescent="0.2">
      <c r="A3440" s="15">
        <v>170.85</v>
      </c>
      <c r="B3440">
        <v>1</v>
      </c>
      <c r="D3440">
        <v>1</v>
      </c>
      <c r="F3440" s="19">
        <v>170.85</v>
      </c>
      <c r="G3440">
        <v>1</v>
      </c>
      <c r="H3440">
        <v>0</v>
      </c>
      <c r="I3440" s="11">
        <f t="shared" si="54"/>
        <v>1</v>
      </c>
    </row>
    <row r="3441" spans="1:9" x14ac:dyDescent="0.2">
      <c r="A3441" s="15">
        <v>170.9</v>
      </c>
      <c r="C3441">
        <v>1</v>
      </c>
      <c r="D3441">
        <v>1</v>
      </c>
      <c r="F3441" s="19">
        <v>170.9</v>
      </c>
      <c r="G3441">
        <v>0</v>
      </c>
      <c r="H3441">
        <v>1</v>
      </c>
      <c r="I3441" s="11">
        <f t="shared" si="54"/>
        <v>0</v>
      </c>
    </row>
    <row r="3442" spans="1:9" x14ac:dyDescent="0.2">
      <c r="A3442" s="15">
        <v>171</v>
      </c>
      <c r="B3442">
        <v>7</v>
      </c>
      <c r="C3442">
        <v>11</v>
      </c>
      <c r="D3442">
        <v>18</v>
      </c>
      <c r="F3442" s="19">
        <v>171</v>
      </c>
      <c r="G3442">
        <v>7</v>
      </c>
      <c r="H3442">
        <v>11</v>
      </c>
      <c r="I3442" s="11">
        <f t="shared" si="54"/>
        <v>0.3888888888888889</v>
      </c>
    </row>
    <row r="3443" spans="1:9" x14ac:dyDescent="0.2">
      <c r="A3443" s="15">
        <v>171.13</v>
      </c>
      <c r="C3443">
        <v>2</v>
      </c>
      <c r="D3443">
        <v>2</v>
      </c>
      <c r="F3443" s="19">
        <v>171.13</v>
      </c>
      <c r="G3443">
        <v>0</v>
      </c>
      <c r="H3443">
        <v>2</v>
      </c>
      <c r="I3443" s="11">
        <f t="shared" si="54"/>
        <v>0</v>
      </c>
    </row>
    <row r="3444" spans="1:9" x14ac:dyDescent="0.2">
      <c r="A3444" s="15">
        <v>171.2</v>
      </c>
      <c r="C3444">
        <v>2</v>
      </c>
      <c r="D3444">
        <v>2</v>
      </c>
      <c r="F3444" s="19">
        <v>171.2</v>
      </c>
      <c r="G3444">
        <v>0</v>
      </c>
      <c r="H3444">
        <v>2</v>
      </c>
      <c r="I3444" s="11">
        <f t="shared" si="54"/>
        <v>0</v>
      </c>
    </row>
    <row r="3445" spans="1:9" x14ac:dyDescent="0.2">
      <c r="A3445" s="15">
        <v>171.26</v>
      </c>
      <c r="C3445">
        <v>1</v>
      </c>
      <c r="D3445">
        <v>1</v>
      </c>
      <c r="F3445" s="19">
        <v>171.26</v>
      </c>
      <c r="G3445">
        <v>0</v>
      </c>
      <c r="H3445">
        <v>1</v>
      </c>
      <c r="I3445" s="11">
        <f t="shared" si="54"/>
        <v>0</v>
      </c>
    </row>
    <row r="3446" spans="1:9" x14ac:dyDescent="0.2">
      <c r="A3446" s="15">
        <v>171.3</v>
      </c>
      <c r="C3446">
        <v>2</v>
      </c>
      <c r="D3446">
        <v>2</v>
      </c>
      <c r="F3446" s="19">
        <v>171.3</v>
      </c>
      <c r="G3446">
        <v>0</v>
      </c>
      <c r="H3446">
        <v>2</v>
      </c>
      <c r="I3446" s="11">
        <f t="shared" si="54"/>
        <v>0</v>
      </c>
    </row>
    <row r="3447" spans="1:9" x14ac:dyDescent="0.2">
      <c r="A3447" s="15">
        <v>171.33</v>
      </c>
      <c r="C3447">
        <v>2</v>
      </c>
      <c r="D3447">
        <v>2</v>
      </c>
      <c r="F3447" s="19">
        <v>171.33</v>
      </c>
      <c r="G3447">
        <v>0</v>
      </c>
      <c r="H3447">
        <v>2</v>
      </c>
      <c r="I3447" s="11">
        <f t="shared" si="54"/>
        <v>0</v>
      </c>
    </row>
    <row r="3448" spans="1:9" x14ac:dyDescent="0.2">
      <c r="A3448" s="15">
        <v>171.44</v>
      </c>
      <c r="C3448">
        <v>1</v>
      </c>
      <c r="D3448">
        <v>1</v>
      </c>
      <c r="F3448" s="19">
        <v>171.44</v>
      </c>
      <c r="G3448">
        <v>0</v>
      </c>
      <c r="H3448">
        <v>1</v>
      </c>
      <c r="I3448" s="11">
        <f t="shared" si="54"/>
        <v>0</v>
      </c>
    </row>
    <row r="3449" spans="1:9" x14ac:dyDescent="0.2">
      <c r="A3449" s="15">
        <v>171.45</v>
      </c>
      <c r="B3449">
        <v>1</v>
      </c>
      <c r="D3449">
        <v>1</v>
      </c>
      <c r="F3449" s="19">
        <v>171.45</v>
      </c>
      <c r="G3449">
        <v>1</v>
      </c>
      <c r="H3449">
        <v>0</v>
      </c>
      <c r="I3449" s="11">
        <f t="shared" si="54"/>
        <v>1</v>
      </c>
    </row>
    <row r="3450" spans="1:9" x14ac:dyDescent="0.2">
      <c r="A3450" s="15">
        <v>171.67</v>
      </c>
      <c r="B3450">
        <v>1</v>
      </c>
      <c r="D3450">
        <v>1</v>
      </c>
      <c r="F3450" s="19">
        <v>171.67</v>
      </c>
      <c r="G3450">
        <v>1</v>
      </c>
      <c r="H3450">
        <v>0</v>
      </c>
      <c r="I3450" s="11">
        <f t="shared" si="54"/>
        <v>1</v>
      </c>
    </row>
    <row r="3451" spans="1:9" x14ac:dyDescent="0.2">
      <c r="A3451" s="15">
        <v>171.72</v>
      </c>
      <c r="B3451">
        <v>1</v>
      </c>
      <c r="D3451">
        <v>1</v>
      </c>
      <c r="F3451" s="19">
        <v>171.72</v>
      </c>
      <c r="G3451">
        <v>1</v>
      </c>
      <c r="H3451">
        <v>0</v>
      </c>
      <c r="I3451" s="11">
        <f t="shared" si="54"/>
        <v>1</v>
      </c>
    </row>
    <row r="3452" spans="1:9" x14ac:dyDescent="0.2">
      <c r="A3452" s="15">
        <v>171.87</v>
      </c>
      <c r="C3452">
        <v>2</v>
      </c>
      <c r="D3452">
        <v>2</v>
      </c>
      <c r="F3452" s="19">
        <v>171.87</v>
      </c>
      <c r="G3452">
        <v>0</v>
      </c>
      <c r="H3452">
        <v>2</v>
      </c>
      <c r="I3452" s="11">
        <f t="shared" si="54"/>
        <v>0</v>
      </c>
    </row>
    <row r="3453" spans="1:9" x14ac:dyDescent="0.2">
      <c r="A3453" s="15">
        <v>171.9</v>
      </c>
      <c r="B3453">
        <v>2</v>
      </c>
      <c r="C3453">
        <v>5</v>
      </c>
      <c r="D3453">
        <v>7</v>
      </c>
      <c r="F3453" s="19">
        <v>171.9</v>
      </c>
      <c r="G3453">
        <v>2</v>
      </c>
      <c r="H3453">
        <v>5</v>
      </c>
      <c r="I3453" s="11">
        <f t="shared" si="54"/>
        <v>0.2857142857142857</v>
      </c>
    </row>
    <row r="3454" spans="1:9" x14ac:dyDescent="0.2">
      <c r="A3454" s="15">
        <v>171.96</v>
      </c>
      <c r="B3454">
        <v>1</v>
      </c>
      <c r="D3454">
        <v>1</v>
      </c>
      <c r="F3454" s="19">
        <v>171.96</v>
      </c>
      <c r="G3454">
        <v>1</v>
      </c>
      <c r="H3454">
        <v>0</v>
      </c>
      <c r="I3454" s="11">
        <f t="shared" si="54"/>
        <v>1</v>
      </c>
    </row>
    <row r="3455" spans="1:9" x14ac:dyDescent="0.2">
      <c r="A3455" s="15">
        <v>172</v>
      </c>
      <c r="B3455">
        <v>5</v>
      </c>
      <c r="C3455">
        <v>4</v>
      </c>
      <c r="D3455">
        <v>9</v>
      </c>
      <c r="F3455" s="19">
        <v>172</v>
      </c>
      <c r="G3455">
        <v>5</v>
      </c>
      <c r="H3455">
        <v>4</v>
      </c>
      <c r="I3455" s="11">
        <f t="shared" si="54"/>
        <v>0.55555555555555558</v>
      </c>
    </row>
    <row r="3456" spans="1:9" x14ac:dyDescent="0.2">
      <c r="A3456" s="15">
        <v>172.23</v>
      </c>
      <c r="B3456">
        <v>1</v>
      </c>
      <c r="C3456">
        <v>1</v>
      </c>
      <c r="D3456">
        <v>2</v>
      </c>
      <c r="F3456" s="19">
        <v>172.23</v>
      </c>
      <c r="G3456">
        <v>1</v>
      </c>
      <c r="H3456">
        <v>1</v>
      </c>
      <c r="I3456" s="11">
        <f t="shared" si="54"/>
        <v>0.5</v>
      </c>
    </row>
    <row r="3457" spans="1:9" x14ac:dyDescent="0.2">
      <c r="A3457" s="15">
        <v>172.55</v>
      </c>
      <c r="B3457">
        <v>1</v>
      </c>
      <c r="D3457">
        <v>1</v>
      </c>
      <c r="F3457" s="19">
        <v>172.55</v>
      </c>
      <c r="G3457">
        <v>1</v>
      </c>
      <c r="H3457">
        <v>0</v>
      </c>
      <c r="I3457" s="11">
        <f t="shared" si="54"/>
        <v>1</v>
      </c>
    </row>
    <row r="3458" spans="1:9" x14ac:dyDescent="0.2">
      <c r="A3458" s="15">
        <v>172.8</v>
      </c>
      <c r="B3458">
        <v>1</v>
      </c>
      <c r="D3458">
        <v>1</v>
      </c>
      <c r="F3458" s="19">
        <v>172.8</v>
      </c>
      <c r="G3458">
        <v>1</v>
      </c>
      <c r="H3458">
        <v>0</v>
      </c>
      <c r="I3458" s="11">
        <f t="shared" si="54"/>
        <v>1</v>
      </c>
    </row>
    <row r="3459" spans="1:9" x14ac:dyDescent="0.2">
      <c r="A3459" s="15">
        <v>172.85</v>
      </c>
      <c r="C3459">
        <v>1</v>
      </c>
      <c r="D3459">
        <v>1</v>
      </c>
      <c r="F3459" s="19">
        <v>172.85</v>
      </c>
      <c r="G3459">
        <v>0</v>
      </c>
      <c r="H3459">
        <v>1</v>
      </c>
      <c r="I3459" s="11">
        <f t="shared" si="54"/>
        <v>0</v>
      </c>
    </row>
    <row r="3460" spans="1:9" x14ac:dyDescent="0.2">
      <c r="A3460" s="15">
        <v>173</v>
      </c>
      <c r="B3460">
        <v>1</v>
      </c>
      <c r="C3460">
        <v>6</v>
      </c>
      <c r="D3460">
        <v>7</v>
      </c>
      <c r="F3460" s="19">
        <v>173</v>
      </c>
      <c r="G3460">
        <v>1</v>
      </c>
      <c r="H3460">
        <v>6</v>
      </c>
      <c r="I3460" s="11">
        <f t="shared" ref="I3460:I3523" si="55">G3460/(G3460+H3460)</f>
        <v>0.14285714285714285</v>
      </c>
    </row>
    <row r="3461" spans="1:9" x14ac:dyDescent="0.2">
      <c r="A3461" s="15">
        <v>173.12</v>
      </c>
      <c r="C3461">
        <v>1</v>
      </c>
      <c r="D3461">
        <v>1</v>
      </c>
      <c r="F3461" s="19">
        <v>173.12</v>
      </c>
      <c r="G3461">
        <v>0</v>
      </c>
      <c r="H3461">
        <v>1</v>
      </c>
      <c r="I3461" s="11">
        <f t="shared" si="55"/>
        <v>0</v>
      </c>
    </row>
    <row r="3462" spans="1:9" x14ac:dyDescent="0.2">
      <c r="A3462" s="15">
        <v>173.19</v>
      </c>
      <c r="B3462">
        <v>1</v>
      </c>
      <c r="D3462">
        <v>1</v>
      </c>
      <c r="F3462" s="19">
        <v>173.19</v>
      </c>
      <c r="G3462">
        <v>1</v>
      </c>
      <c r="H3462">
        <v>0</v>
      </c>
      <c r="I3462" s="11">
        <f t="shared" si="55"/>
        <v>1</v>
      </c>
    </row>
    <row r="3463" spans="1:9" x14ac:dyDescent="0.2">
      <c r="A3463" s="15">
        <v>173.25</v>
      </c>
      <c r="B3463">
        <v>4</v>
      </c>
      <c r="C3463">
        <v>3</v>
      </c>
      <c r="D3463">
        <v>7</v>
      </c>
      <c r="F3463" s="19">
        <v>173.25</v>
      </c>
      <c r="G3463">
        <v>4</v>
      </c>
      <c r="H3463">
        <v>3</v>
      </c>
      <c r="I3463" s="11">
        <f t="shared" si="55"/>
        <v>0.5714285714285714</v>
      </c>
    </row>
    <row r="3464" spans="1:9" x14ac:dyDescent="0.2">
      <c r="A3464" s="15">
        <v>173.35</v>
      </c>
      <c r="C3464">
        <v>2</v>
      </c>
      <c r="D3464">
        <v>2</v>
      </c>
      <c r="F3464" s="19">
        <v>173.35</v>
      </c>
      <c r="G3464">
        <v>0</v>
      </c>
      <c r="H3464">
        <v>2</v>
      </c>
      <c r="I3464" s="11">
        <f t="shared" si="55"/>
        <v>0</v>
      </c>
    </row>
    <row r="3465" spans="1:9" x14ac:dyDescent="0.2">
      <c r="A3465" s="15">
        <v>173.5</v>
      </c>
      <c r="C3465">
        <v>2</v>
      </c>
      <c r="D3465">
        <v>2</v>
      </c>
      <c r="F3465" s="19">
        <v>173.5</v>
      </c>
      <c r="G3465">
        <v>0</v>
      </c>
      <c r="H3465">
        <v>2</v>
      </c>
      <c r="I3465" s="11">
        <f t="shared" si="55"/>
        <v>0</v>
      </c>
    </row>
    <row r="3466" spans="1:9" x14ac:dyDescent="0.2">
      <c r="A3466" s="15">
        <v>173.67</v>
      </c>
      <c r="C3466">
        <v>4</v>
      </c>
      <c r="D3466">
        <v>4</v>
      </c>
      <c r="F3466" s="19">
        <v>173.67</v>
      </c>
      <c r="G3466">
        <v>0</v>
      </c>
      <c r="H3466">
        <v>4</v>
      </c>
      <c r="I3466" s="11">
        <f t="shared" si="55"/>
        <v>0</v>
      </c>
    </row>
    <row r="3467" spans="1:9" x14ac:dyDescent="0.2">
      <c r="A3467" s="15">
        <v>173.7</v>
      </c>
      <c r="B3467">
        <v>1</v>
      </c>
      <c r="C3467">
        <v>1</v>
      </c>
      <c r="D3467">
        <v>2</v>
      </c>
      <c r="F3467" s="19">
        <v>173.7</v>
      </c>
      <c r="G3467">
        <v>1</v>
      </c>
      <c r="H3467">
        <v>1</v>
      </c>
      <c r="I3467" s="11">
        <f t="shared" si="55"/>
        <v>0.5</v>
      </c>
    </row>
    <row r="3468" spans="1:9" x14ac:dyDescent="0.2">
      <c r="A3468" s="15">
        <v>173.8</v>
      </c>
      <c r="C3468">
        <v>1</v>
      </c>
      <c r="D3468">
        <v>1</v>
      </c>
      <c r="F3468" s="19">
        <v>173.8</v>
      </c>
      <c r="G3468">
        <v>0</v>
      </c>
      <c r="H3468">
        <v>1</v>
      </c>
      <c r="I3468" s="11">
        <f t="shared" si="55"/>
        <v>0</v>
      </c>
    </row>
    <row r="3469" spans="1:9" x14ac:dyDescent="0.2">
      <c r="A3469" s="15">
        <v>173.95</v>
      </c>
      <c r="C3469">
        <v>1</v>
      </c>
      <c r="D3469">
        <v>1</v>
      </c>
      <c r="F3469" s="19">
        <v>173.95</v>
      </c>
      <c r="G3469">
        <v>0</v>
      </c>
      <c r="H3469">
        <v>1</v>
      </c>
      <c r="I3469" s="11">
        <f t="shared" si="55"/>
        <v>0</v>
      </c>
    </row>
    <row r="3470" spans="1:9" x14ac:dyDescent="0.2">
      <c r="A3470" s="15">
        <v>174</v>
      </c>
      <c r="B3470">
        <v>5</v>
      </c>
      <c r="C3470">
        <v>25</v>
      </c>
      <c r="D3470">
        <v>30</v>
      </c>
      <c r="F3470" s="19">
        <v>174</v>
      </c>
      <c r="G3470">
        <v>5</v>
      </c>
      <c r="H3470">
        <v>25</v>
      </c>
      <c r="I3470" s="11">
        <f t="shared" si="55"/>
        <v>0.16666666666666666</v>
      </c>
    </row>
    <row r="3471" spans="1:9" x14ac:dyDescent="0.2">
      <c r="A3471" s="15">
        <v>174.15</v>
      </c>
      <c r="C3471">
        <v>1</v>
      </c>
      <c r="D3471">
        <v>1</v>
      </c>
      <c r="F3471" s="19">
        <v>174.15</v>
      </c>
      <c r="G3471">
        <v>0</v>
      </c>
      <c r="H3471">
        <v>1</v>
      </c>
      <c r="I3471" s="11">
        <f t="shared" si="55"/>
        <v>0</v>
      </c>
    </row>
    <row r="3472" spans="1:9" x14ac:dyDescent="0.2">
      <c r="A3472" s="15">
        <v>174.25</v>
      </c>
      <c r="C3472">
        <v>5</v>
      </c>
      <c r="D3472">
        <v>5</v>
      </c>
      <c r="F3472" s="19">
        <v>174.25</v>
      </c>
      <c r="G3472">
        <v>0</v>
      </c>
      <c r="H3472">
        <v>5</v>
      </c>
      <c r="I3472" s="11">
        <f t="shared" si="55"/>
        <v>0</v>
      </c>
    </row>
    <row r="3473" spans="1:9" x14ac:dyDescent="0.2">
      <c r="A3473" s="15">
        <v>174.3</v>
      </c>
      <c r="B3473">
        <v>1</v>
      </c>
      <c r="C3473">
        <v>2</v>
      </c>
      <c r="D3473">
        <v>3</v>
      </c>
      <c r="F3473" s="19">
        <v>174.3</v>
      </c>
      <c r="G3473">
        <v>1</v>
      </c>
      <c r="H3473">
        <v>2</v>
      </c>
      <c r="I3473" s="11">
        <f t="shared" si="55"/>
        <v>0.33333333333333331</v>
      </c>
    </row>
    <row r="3474" spans="1:9" x14ac:dyDescent="0.2">
      <c r="A3474" s="15">
        <v>174.33</v>
      </c>
      <c r="C3474">
        <v>1</v>
      </c>
      <c r="D3474">
        <v>1</v>
      </c>
      <c r="F3474" s="19">
        <v>174.33</v>
      </c>
      <c r="G3474">
        <v>0</v>
      </c>
      <c r="H3474">
        <v>1</v>
      </c>
      <c r="I3474" s="11">
        <f t="shared" si="55"/>
        <v>0</v>
      </c>
    </row>
    <row r="3475" spans="1:9" x14ac:dyDescent="0.2">
      <c r="A3475" s="15">
        <v>174.42</v>
      </c>
      <c r="C3475">
        <v>1</v>
      </c>
      <c r="D3475">
        <v>1</v>
      </c>
      <c r="F3475" s="19">
        <v>174.42</v>
      </c>
      <c r="G3475">
        <v>0</v>
      </c>
      <c r="H3475">
        <v>1</v>
      </c>
      <c r="I3475" s="11">
        <f t="shared" si="55"/>
        <v>0</v>
      </c>
    </row>
    <row r="3476" spans="1:9" x14ac:dyDescent="0.2">
      <c r="A3476" s="15">
        <v>174.5</v>
      </c>
      <c r="B3476">
        <v>1</v>
      </c>
      <c r="D3476">
        <v>1</v>
      </c>
      <c r="F3476" s="19">
        <v>174.5</v>
      </c>
      <c r="G3476">
        <v>1</v>
      </c>
      <c r="H3476">
        <v>0</v>
      </c>
      <c r="I3476" s="11">
        <f t="shared" si="55"/>
        <v>1</v>
      </c>
    </row>
    <row r="3477" spans="1:9" x14ac:dyDescent="0.2">
      <c r="A3477" s="15">
        <v>174.6</v>
      </c>
      <c r="B3477">
        <v>3</v>
      </c>
      <c r="C3477">
        <v>3</v>
      </c>
      <c r="D3477">
        <v>6</v>
      </c>
      <c r="F3477" s="19">
        <v>174.6</v>
      </c>
      <c r="G3477">
        <v>3</v>
      </c>
      <c r="H3477">
        <v>3</v>
      </c>
      <c r="I3477" s="11">
        <f t="shared" si="55"/>
        <v>0.5</v>
      </c>
    </row>
    <row r="3478" spans="1:9" x14ac:dyDescent="0.2">
      <c r="A3478" s="15">
        <v>174.67</v>
      </c>
      <c r="C3478">
        <v>2</v>
      </c>
      <c r="D3478">
        <v>2</v>
      </c>
      <c r="F3478" s="19">
        <v>174.67</v>
      </c>
      <c r="G3478">
        <v>0</v>
      </c>
      <c r="H3478">
        <v>2</v>
      </c>
      <c r="I3478" s="11">
        <f t="shared" si="55"/>
        <v>0</v>
      </c>
    </row>
    <row r="3479" spans="1:9" x14ac:dyDescent="0.2">
      <c r="A3479" s="15">
        <v>174.9</v>
      </c>
      <c r="C3479">
        <v>2</v>
      </c>
      <c r="D3479">
        <v>2</v>
      </c>
      <c r="F3479" s="19">
        <v>174.9</v>
      </c>
      <c r="G3479">
        <v>0</v>
      </c>
      <c r="H3479">
        <v>2</v>
      </c>
      <c r="I3479" s="11">
        <f t="shared" si="55"/>
        <v>0</v>
      </c>
    </row>
    <row r="3480" spans="1:9" x14ac:dyDescent="0.2">
      <c r="A3480" s="15">
        <v>175</v>
      </c>
      <c r="B3480">
        <v>1</v>
      </c>
      <c r="C3480">
        <v>16</v>
      </c>
      <c r="D3480">
        <v>17</v>
      </c>
      <c r="F3480" s="19">
        <v>175</v>
      </c>
      <c r="G3480">
        <v>1</v>
      </c>
      <c r="H3480">
        <v>16</v>
      </c>
      <c r="I3480" s="11">
        <f t="shared" si="55"/>
        <v>5.8823529411764705E-2</v>
      </c>
    </row>
    <row r="3481" spans="1:9" x14ac:dyDescent="0.2">
      <c r="A3481" s="15">
        <v>175.08</v>
      </c>
      <c r="C3481">
        <v>1</v>
      </c>
      <c r="D3481">
        <v>1</v>
      </c>
      <c r="F3481" s="19">
        <v>175.08</v>
      </c>
      <c r="G3481">
        <v>0</v>
      </c>
      <c r="H3481">
        <v>1</v>
      </c>
      <c r="I3481" s="11">
        <f t="shared" si="55"/>
        <v>0</v>
      </c>
    </row>
    <row r="3482" spans="1:9" x14ac:dyDescent="0.2">
      <c r="A3482" s="15">
        <v>175.1</v>
      </c>
      <c r="B3482">
        <v>1</v>
      </c>
      <c r="D3482">
        <v>1</v>
      </c>
      <c r="F3482" s="19">
        <v>175.1</v>
      </c>
      <c r="G3482">
        <v>1</v>
      </c>
      <c r="H3482">
        <v>0</v>
      </c>
      <c r="I3482" s="11">
        <f t="shared" si="55"/>
        <v>1</v>
      </c>
    </row>
    <row r="3483" spans="1:9" x14ac:dyDescent="0.2">
      <c r="A3483" s="15">
        <v>175.14</v>
      </c>
      <c r="B3483">
        <v>1</v>
      </c>
      <c r="D3483">
        <v>1</v>
      </c>
      <c r="F3483" s="19">
        <v>175.14</v>
      </c>
      <c r="G3483">
        <v>1</v>
      </c>
      <c r="H3483">
        <v>0</v>
      </c>
      <c r="I3483" s="11">
        <f t="shared" si="55"/>
        <v>1</v>
      </c>
    </row>
    <row r="3484" spans="1:9" x14ac:dyDescent="0.2">
      <c r="A3484" s="15">
        <v>175.28</v>
      </c>
      <c r="B3484">
        <v>1</v>
      </c>
      <c r="D3484">
        <v>1</v>
      </c>
      <c r="F3484" s="19">
        <v>175.28</v>
      </c>
      <c r="G3484">
        <v>1</v>
      </c>
      <c r="H3484">
        <v>0</v>
      </c>
      <c r="I3484" s="11">
        <f t="shared" si="55"/>
        <v>1</v>
      </c>
    </row>
    <row r="3485" spans="1:9" x14ac:dyDescent="0.2">
      <c r="A3485" s="15">
        <v>175.4</v>
      </c>
      <c r="B3485">
        <v>1</v>
      </c>
      <c r="D3485">
        <v>1</v>
      </c>
      <c r="F3485" s="19">
        <v>175.4</v>
      </c>
      <c r="G3485">
        <v>1</v>
      </c>
      <c r="H3485">
        <v>0</v>
      </c>
      <c r="I3485" s="11">
        <f t="shared" si="55"/>
        <v>1</v>
      </c>
    </row>
    <row r="3486" spans="1:9" x14ac:dyDescent="0.2">
      <c r="A3486" s="15">
        <v>175.5</v>
      </c>
      <c r="C3486">
        <v>3</v>
      </c>
      <c r="D3486">
        <v>3</v>
      </c>
      <c r="F3486" s="19">
        <v>175.5</v>
      </c>
      <c r="G3486">
        <v>0</v>
      </c>
      <c r="H3486">
        <v>3</v>
      </c>
      <c r="I3486" s="11">
        <f t="shared" si="55"/>
        <v>0</v>
      </c>
    </row>
    <row r="3487" spans="1:9" x14ac:dyDescent="0.2">
      <c r="A3487" s="15">
        <v>175.56</v>
      </c>
      <c r="C3487">
        <v>2</v>
      </c>
      <c r="D3487">
        <v>2</v>
      </c>
      <c r="F3487" s="19">
        <v>175.56</v>
      </c>
      <c r="G3487">
        <v>0</v>
      </c>
      <c r="H3487">
        <v>2</v>
      </c>
      <c r="I3487" s="11">
        <f t="shared" si="55"/>
        <v>0</v>
      </c>
    </row>
    <row r="3488" spans="1:9" x14ac:dyDescent="0.2">
      <c r="A3488" s="15">
        <v>175.65</v>
      </c>
      <c r="B3488">
        <v>1</v>
      </c>
      <c r="D3488">
        <v>1</v>
      </c>
      <c r="F3488" s="19">
        <v>175.65</v>
      </c>
      <c r="G3488">
        <v>1</v>
      </c>
      <c r="H3488">
        <v>0</v>
      </c>
      <c r="I3488" s="11">
        <f t="shared" si="55"/>
        <v>1</v>
      </c>
    </row>
    <row r="3489" spans="1:9" x14ac:dyDescent="0.2">
      <c r="A3489" s="15">
        <v>175.67</v>
      </c>
      <c r="C3489">
        <v>1</v>
      </c>
      <c r="D3489">
        <v>1</v>
      </c>
      <c r="F3489" s="19">
        <v>175.67</v>
      </c>
      <c r="G3489">
        <v>0</v>
      </c>
      <c r="H3489">
        <v>1</v>
      </c>
      <c r="I3489" s="11">
        <f t="shared" si="55"/>
        <v>0</v>
      </c>
    </row>
    <row r="3490" spans="1:9" x14ac:dyDescent="0.2">
      <c r="A3490" s="15">
        <v>175.95</v>
      </c>
      <c r="C3490">
        <v>1</v>
      </c>
      <c r="D3490">
        <v>1</v>
      </c>
      <c r="F3490" s="19">
        <v>175.95</v>
      </c>
      <c r="G3490">
        <v>0</v>
      </c>
      <c r="H3490">
        <v>1</v>
      </c>
      <c r="I3490" s="11">
        <f t="shared" si="55"/>
        <v>0</v>
      </c>
    </row>
    <row r="3491" spans="1:9" x14ac:dyDescent="0.2">
      <c r="A3491" s="15">
        <v>176</v>
      </c>
      <c r="B3491">
        <v>3</v>
      </c>
      <c r="C3491">
        <v>16</v>
      </c>
      <c r="D3491">
        <v>19</v>
      </c>
      <c r="F3491" s="19">
        <v>176</v>
      </c>
      <c r="G3491">
        <v>3</v>
      </c>
      <c r="H3491">
        <v>16</v>
      </c>
      <c r="I3491" s="11">
        <f t="shared" si="55"/>
        <v>0.15789473684210525</v>
      </c>
    </row>
    <row r="3492" spans="1:9" x14ac:dyDescent="0.2">
      <c r="A3492" s="15">
        <v>176.04</v>
      </c>
      <c r="C3492">
        <v>1</v>
      </c>
      <c r="D3492">
        <v>1</v>
      </c>
      <c r="F3492" s="19">
        <v>176.04</v>
      </c>
      <c r="G3492">
        <v>0</v>
      </c>
      <c r="H3492">
        <v>1</v>
      </c>
      <c r="I3492" s="11">
        <f t="shared" si="55"/>
        <v>0</v>
      </c>
    </row>
    <row r="3493" spans="1:9" x14ac:dyDescent="0.2">
      <c r="A3493" s="15">
        <v>176.25</v>
      </c>
      <c r="C3493">
        <v>1</v>
      </c>
      <c r="D3493">
        <v>1</v>
      </c>
      <c r="F3493" s="19">
        <v>176.25</v>
      </c>
      <c r="G3493">
        <v>0</v>
      </c>
      <c r="H3493">
        <v>1</v>
      </c>
      <c r="I3493" s="11">
        <f t="shared" si="55"/>
        <v>0</v>
      </c>
    </row>
    <row r="3494" spans="1:9" x14ac:dyDescent="0.2">
      <c r="A3494" s="15">
        <v>176.3</v>
      </c>
      <c r="C3494">
        <v>1</v>
      </c>
      <c r="D3494">
        <v>1</v>
      </c>
      <c r="F3494" s="19">
        <v>176.3</v>
      </c>
      <c r="G3494">
        <v>0</v>
      </c>
      <c r="H3494">
        <v>1</v>
      </c>
      <c r="I3494" s="11">
        <f t="shared" si="55"/>
        <v>0</v>
      </c>
    </row>
    <row r="3495" spans="1:9" x14ac:dyDescent="0.2">
      <c r="A3495" s="15">
        <v>176.33</v>
      </c>
      <c r="C3495">
        <v>3</v>
      </c>
      <c r="D3495">
        <v>3</v>
      </c>
      <c r="F3495" s="19">
        <v>176.33</v>
      </c>
      <c r="G3495">
        <v>0</v>
      </c>
      <c r="H3495">
        <v>3</v>
      </c>
      <c r="I3495" s="11">
        <f t="shared" si="55"/>
        <v>0</v>
      </c>
    </row>
    <row r="3496" spans="1:9" x14ac:dyDescent="0.2">
      <c r="A3496" s="15">
        <v>176.34</v>
      </c>
      <c r="C3496">
        <v>1</v>
      </c>
      <c r="D3496">
        <v>1</v>
      </c>
      <c r="F3496" s="19">
        <v>176.34</v>
      </c>
      <c r="G3496">
        <v>0</v>
      </c>
      <c r="H3496">
        <v>1</v>
      </c>
      <c r="I3496" s="11">
        <f t="shared" si="55"/>
        <v>0</v>
      </c>
    </row>
    <row r="3497" spans="1:9" x14ac:dyDescent="0.2">
      <c r="A3497" s="15">
        <v>176.4</v>
      </c>
      <c r="B3497">
        <v>2</v>
      </c>
      <c r="C3497">
        <v>2</v>
      </c>
      <c r="D3497">
        <v>4</v>
      </c>
      <c r="F3497" s="19">
        <v>176.4</v>
      </c>
      <c r="G3497">
        <v>2</v>
      </c>
      <c r="H3497">
        <v>2</v>
      </c>
      <c r="I3497" s="11">
        <f t="shared" si="55"/>
        <v>0.5</v>
      </c>
    </row>
    <row r="3498" spans="1:9" x14ac:dyDescent="0.2">
      <c r="A3498" s="15">
        <v>176.42</v>
      </c>
      <c r="C3498">
        <v>1</v>
      </c>
      <c r="D3498">
        <v>1</v>
      </c>
      <c r="F3498" s="19">
        <v>176.42</v>
      </c>
      <c r="G3498">
        <v>0</v>
      </c>
      <c r="H3498">
        <v>1</v>
      </c>
      <c r="I3498" s="11">
        <f t="shared" si="55"/>
        <v>0</v>
      </c>
    </row>
    <row r="3499" spans="1:9" x14ac:dyDescent="0.2">
      <c r="A3499" s="15">
        <v>176.45</v>
      </c>
      <c r="C3499">
        <v>1</v>
      </c>
      <c r="D3499">
        <v>1</v>
      </c>
      <c r="F3499" s="19">
        <v>176.45</v>
      </c>
      <c r="G3499">
        <v>0</v>
      </c>
      <c r="H3499">
        <v>1</v>
      </c>
      <c r="I3499" s="11">
        <f t="shared" si="55"/>
        <v>0</v>
      </c>
    </row>
    <row r="3500" spans="1:9" x14ac:dyDescent="0.2">
      <c r="A3500" s="15">
        <v>176.67</v>
      </c>
      <c r="C3500">
        <v>2</v>
      </c>
      <c r="D3500">
        <v>2</v>
      </c>
      <c r="F3500" s="19">
        <v>176.67</v>
      </c>
      <c r="G3500">
        <v>0</v>
      </c>
      <c r="H3500">
        <v>2</v>
      </c>
      <c r="I3500" s="11">
        <f t="shared" si="55"/>
        <v>0</v>
      </c>
    </row>
    <row r="3501" spans="1:9" x14ac:dyDescent="0.2">
      <c r="A3501" s="15">
        <v>176.85</v>
      </c>
      <c r="B3501">
        <v>1</v>
      </c>
      <c r="D3501">
        <v>1</v>
      </c>
      <c r="F3501" s="19">
        <v>176.85</v>
      </c>
      <c r="G3501">
        <v>1</v>
      </c>
      <c r="H3501">
        <v>0</v>
      </c>
      <c r="I3501" s="11">
        <f t="shared" si="55"/>
        <v>1</v>
      </c>
    </row>
    <row r="3502" spans="1:9" x14ac:dyDescent="0.2">
      <c r="A3502" s="15">
        <v>176.95</v>
      </c>
      <c r="B3502">
        <v>1</v>
      </c>
      <c r="D3502">
        <v>1</v>
      </c>
      <c r="F3502" s="19">
        <v>176.95</v>
      </c>
      <c r="G3502">
        <v>1</v>
      </c>
      <c r="H3502">
        <v>0</v>
      </c>
      <c r="I3502" s="11">
        <f t="shared" si="55"/>
        <v>1</v>
      </c>
    </row>
    <row r="3503" spans="1:9" x14ac:dyDescent="0.2">
      <c r="A3503" s="15">
        <v>177</v>
      </c>
      <c r="B3503">
        <v>6</v>
      </c>
      <c r="C3503">
        <v>22</v>
      </c>
      <c r="D3503">
        <v>28</v>
      </c>
      <c r="F3503" s="19">
        <v>177</v>
      </c>
      <c r="G3503">
        <v>6</v>
      </c>
      <c r="H3503">
        <v>22</v>
      </c>
      <c r="I3503" s="11">
        <f t="shared" si="55"/>
        <v>0.21428571428571427</v>
      </c>
    </row>
    <row r="3504" spans="1:9" x14ac:dyDescent="0.2">
      <c r="A3504" s="15">
        <v>177.09</v>
      </c>
      <c r="B3504">
        <v>1</v>
      </c>
      <c r="D3504">
        <v>1</v>
      </c>
      <c r="F3504" s="19">
        <v>177.09</v>
      </c>
      <c r="G3504">
        <v>1</v>
      </c>
      <c r="H3504">
        <v>0</v>
      </c>
      <c r="I3504" s="11">
        <f t="shared" si="55"/>
        <v>1</v>
      </c>
    </row>
    <row r="3505" spans="1:9" x14ac:dyDescent="0.2">
      <c r="A3505" s="15">
        <v>177.3</v>
      </c>
      <c r="B3505">
        <v>24</v>
      </c>
      <c r="C3505">
        <v>23</v>
      </c>
      <c r="D3505">
        <v>47</v>
      </c>
      <c r="F3505" s="19">
        <v>177.3</v>
      </c>
      <c r="G3505">
        <v>24</v>
      </c>
      <c r="H3505">
        <v>23</v>
      </c>
      <c r="I3505" s="11">
        <f t="shared" si="55"/>
        <v>0.51063829787234039</v>
      </c>
    </row>
    <row r="3506" spans="1:9" x14ac:dyDescent="0.2">
      <c r="A3506" s="15">
        <v>177.33</v>
      </c>
      <c r="B3506">
        <v>1</v>
      </c>
      <c r="C3506">
        <v>3</v>
      </c>
      <c r="D3506">
        <v>4</v>
      </c>
      <c r="F3506" s="19">
        <v>177.33</v>
      </c>
      <c r="G3506">
        <v>1</v>
      </c>
      <c r="H3506">
        <v>3</v>
      </c>
      <c r="I3506" s="11">
        <f t="shared" si="55"/>
        <v>0.25</v>
      </c>
    </row>
    <row r="3507" spans="1:9" x14ac:dyDescent="0.2">
      <c r="A3507" s="15">
        <v>177.35</v>
      </c>
      <c r="B3507">
        <v>1</v>
      </c>
      <c r="D3507">
        <v>1</v>
      </c>
      <c r="F3507" s="19">
        <v>177.35</v>
      </c>
      <c r="G3507">
        <v>1</v>
      </c>
      <c r="H3507">
        <v>0</v>
      </c>
      <c r="I3507" s="11">
        <f t="shared" si="55"/>
        <v>1</v>
      </c>
    </row>
    <row r="3508" spans="1:9" x14ac:dyDescent="0.2">
      <c r="A3508" s="15">
        <v>177.5</v>
      </c>
      <c r="C3508">
        <v>4</v>
      </c>
      <c r="D3508">
        <v>4</v>
      </c>
      <c r="F3508" s="19">
        <v>177.5</v>
      </c>
      <c r="G3508">
        <v>0</v>
      </c>
      <c r="H3508">
        <v>4</v>
      </c>
      <c r="I3508" s="11">
        <f t="shared" si="55"/>
        <v>0</v>
      </c>
    </row>
    <row r="3509" spans="1:9" x14ac:dyDescent="0.2">
      <c r="A3509" s="15">
        <v>177.62</v>
      </c>
      <c r="C3509">
        <v>2</v>
      </c>
      <c r="D3509">
        <v>2</v>
      </c>
      <c r="F3509" s="19">
        <v>177.62</v>
      </c>
      <c r="G3509">
        <v>0</v>
      </c>
      <c r="H3509">
        <v>2</v>
      </c>
      <c r="I3509" s="11">
        <f t="shared" si="55"/>
        <v>0</v>
      </c>
    </row>
    <row r="3510" spans="1:9" x14ac:dyDescent="0.2">
      <c r="A3510" s="15">
        <v>177.65</v>
      </c>
      <c r="B3510">
        <v>2</v>
      </c>
      <c r="D3510">
        <v>2</v>
      </c>
      <c r="F3510" s="19">
        <v>177.65</v>
      </c>
      <c r="G3510">
        <v>2</v>
      </c>
      <c r="H3510">
        <v>0</v>
      </c>
      <c r="I3510" s="11">
        <f t="shared" si="55"/>
        <v>1</v>
      </c>
    </row>
    <row r="3511" spans="1:9" x14ac:dyDescent="0.2">
      <c r="A3511" s="15">
        <v>177.66</v>
      </c>
      <c r="C3511">
        <v>1</v>
      </c>
      <c r="D3511">
        <v>1</v>
      </c>
      <c r="F3511" s="19">
        <v>177.66</v>
      </c>
      <c r="G3511">
        <v>0</v>
      </c>
      <c r="H3511">
        <v>1</v>
      </c>
      <c r="I3511" s="11">
        <f t="shared" si="55"/>
        <v>0</v>
      </c>
    </row>
    <row r="3512" spans="1:9" x14ac:dyDescent="0.2">
      <c r="A3512" s="15">
        <v>177.75</v>
      </c>
      <c r="B3512">
        <v>2</v>
      </c>
      <c r="D3512">
        <v>2</v>
      </c>
      <c r="F3512" s="19">
        <v>177.75</v>
      </c>
      <c r="G3512">
        <v>2</v>
      </c>
      <c r="H3512">
        <v>0</v>
      </c>
      <c r="I3512" s="11">
        <f t="shared" si="55"/>
        <v>1</v>
      </c>
    </row>
    <row r="3513" spans="1:9" x14ac:dyDescent="0.2">
      <c r="A3513" s="15">
        <v>177.77</v>
      </c>
      <c r="C3513">
        <v>1</v>
      </c>
      <c r="D3513">
        <v>1</v>
      </c>
      <c r="F3513" s="19">
        <v>177.77</v>
      </c>
      <c r="G3513">
        <v>0</v>
      </c>
      <c r="H3513">
        <v>1</v>
      </c>
      <c r="I3513" s="11">
        <f t="shared" si="55"/>
        <v>0</v>
      </c>
    </row>
    <row r="3514" spans="1:9" x14ac:dyDescent="0.2">
      <c r="A3514" s="15">
        <v>177.93</v>
      </c>
      <c r="B3514">
        <v>1</v>
      </c>
      <c r="D3514">
        <v>1</v>
      </c>
      <c r="F3514" s="19">
        <v>177.93</v>
      </c>
      <c r="G3514">
        <v>1</v>
      </c>
      <c r="H3514">
        <v>0</v>
      </c>
      <c r="I3514" s="11">
        <f t="shared" si="55"/>
        <v>1</v>
      </c>
    </row>
    <row r="3515" spans="1:9" x14ac:dyDescent="0.2">
      <c r="A3515" s="15">
        <v>178</v>
      </c>
      <c r="B3515">
        <v>1</v>
      </c>
      <c r="C3515">
        <v>5</v>
      </c>
      <c r="D3515">
        <v>6</v>
      </c>
      <c r="F3515" s="19">
        <v>178</v>
      </c>
      <c r="G3515">
        <v>1</v>
      </c>
      <c r="H3515">
        <v>5</v>
      </c>
      <c r="I3515" s="11">
        <f t="shared" si="55"/>
        <v>0.16666666666666666</v>
      </c>
    </row>
    <row r="3516" spans="1:9" x14ac:dyDescent="0.2">
      <c r="A3516" s="15">
        <v>178.2</v>
      </c>
      <c r="B3516">
        <v>2</v>
      </c>
      <c r="C3516">
        <v>1</v>
      </c>
      <c r="D3516">
        <v>3</v>
      </c>
      <c r="F3516" s="19">
        <v>178.2</v>
      </c>
      <c r="G3516">
        <v>2</v>
      </c>
      <c r="H3516">
        <v>1</v>
      </c>
      <c r="I3516" s="11">
        <f t="shared" si="55"/>
        <v>0.66666666666666663</v>
      </c>
    </row>
    <row r="3517" spans="1:9" x14ac:dyDescent="0.2">
      <c r="A3517" s="15">
        <v>178.25</v>
      </c>
      <c r="B3517">
        <v>1</v>
      </c>
      <c r="D3517">
        <v>1</v>
      </c>
      <c r="F3517" s="19">
        <v>178.25</v>
      </c>
      <c r="G3517">
        <v>1</v>
      </c>
      <c r="H3517">
        <v>0</v>
      </c>
      <c r="I3517" s="11">
        <f t="shared" si="55"/>
        <v>1</v>
      </c>
    </row>
    <row r="3518" spans="1:9" x14ac:dyDescent="0.2">
      <c r="A3518" s="15">
        <v>178.33</v>
      </c>
      <c r="C3518">
        <v>1</v>
      </c>
      <c r="D3518">
        <v>1</v>
      </c>
      <c r="F3518" s="19">
        <v>178.33</v>
      </c>
      <c r="G3518">
        <v>0</v>
      </c>
      <c r="H3518">
        <v>1</v>
      </c>
      <c r="I3518" s="11">
        <f t="shared" si="55"/>
        <v>0</v>
      </c>
    </row>
    <row r="3519" spans="1:9" x14ac:dyDescent="0.2">
      <c r="A3519" s="15">
        <v>178.42</v>
      </c>
      <c r="C3519">
        <v>1</v>
      </c>
      <c r="D3519">
        <v>1</v>
      </c>
      <c r="F3519" s="19">
        <v>178.42</v>
      </c>
      <c r="G3519">
        <v>0</v>
      </c>
      <c r="H3519">
        <v>1</v>
      </c>
      <c r="I3519" s="11">
        <f t="shared" si="55"/>
        <v>0</v>
      </c>
    </row>
    <row r="3520" spans="1:9" x14ac:dyDescent="0.2">
      <c r="A3520" s="15">
        <v>178.5</v>
      </c>
      <c r="C3520">
        <v>3</v>
      </c>
      <c r="D3520">
        <v>3</v>
      </c>
      <c r="F3520" s="19">
        <v>178.5</v>
      </c>
      <c r="G3520">
        <v>0</v>
      </c>
      <c r="H3520">
        <v>3</v>
      </c>
      <c r="I3520" s="11">
        <f t="shared" si="55"/>
        <v>0</v>
      </c>
    </row>
    <row r="3521" spans="1:9" x14ac:dyDescent="0.2">
      <c r="A3521" s="15">
        <v>178.56</v>
      </c>
      <c r="C3521">
        <v>1</v>
      </c>
      <c r="D3521">
        <v>1</v>
      </c>
      <c r="F3521" s="19">
        <v>178.56</v>
      </c>
      <c r="G3521">
        <v>0</v>
      </c>
      <c r="H3521">
        <v>1</v>
      </c>
      <c r="I3521" s="11">
        <f t="shared" si="55"/>
        <v>0</v>
      </c>
    </row>
    <row r="3522" spans="1:9" x14ac:dyDescent="0.2">
      <c r="A3522" s="15">
        <v>178.59</v>
      </c>
      <c r="B3522">
        <v>1</v>
      </c>
      <c r="D3522">
        <v>1</v>
      </c>
      <c r="F3522" s="19">
        <v>178.59</v>
      </c>
      <c r="G3522">
        <v>1</v>
      </c>
      <c r="H3522">
        <v>0</v>
      </c>
      <c r="I3522" s="11">
        <f t="shared" si="55"/>
        <v>1</v>
      </c>
    </row>
    <row r="3523" spans="1:9" x14ac:dyDescent="0.2">
      <c r="A3523" s="15">
        <v>178.65</v>
      </c>
      <c r="C3523">
        <v>1</v>
      </c>
      <c r="D3523">
        <v>1</v>
      </c>
      <c r="F3523" s="19">
        <v>178.65</v>
      </c>
      <c r="G3523">
        <v>0</v>
      </c>
      <c r="H3523">
        <v>1</v>
      </c>
      <c r="I3523" s="11">
        <f t="shared" si="55"/>
        <v>0</v>
      </c>
    </row>
    <row r="3524" spans="1:9" x14ac:dyDescent="0.2">
      <c r="A3524" s="15">
        <v>178.67</v>
      </c>
      <c r="B3524">
        <v>1</v>
      </c>
      <c r="C3524">
        <v>1</v>
      </c>
      <c r="D3524">
        <v>2</v>
      </c>
      <c r="F3524" s="19">
        <v>178.67</v>
      </c>
      <c r="G3524">
        <v>1</v>
      </c>
      <c r="H3524">
        <v>1</v>
      </c>
      <c r="I3524" s="11">
        <f t="shared" ref="I3524:I3587" si="56">G3524/(G3524+H3524)</f>
        <v>0.5</v>
      </c>
    </row>
    <row r="3525" spans="1:9" x14ac:dyDescent="0.2">
      <c r="A3525" s="15">
        <v>178.8</v>
      </c>
      <c r="B3525">
        <v>1</v>
      </c>
      <c r="D3525">
        <v>1</v>
      </c>
      <c r="F3525" s="19">
        <v>178.8</v>
      </c>
      <c r="G3525">
        <v>1</v>
      </c>
      <c r="H3525">
        <v>0</v>
      </c>
      <c r="I3525" s="11">
        <f t="shared" si="56"/>
        <v>1</v>
      </c>
    </row>
    <row r="3526" spans="1:9" x14ac:dyDescent="0.2">
      <c r="A3526" s="15">
        <v>179</v>
      </c>
      <c r="C3526">
        <v>12</v>
      </c>
      <c r="D3526">
        <v>12</v>
      </c>
      <c r="F3526" s="19">
        <v>179</v>
      </c>
      <c r="G3526">
        <v>0</v>
      </c>
      <c r="H3526">
        <v>12</v>
      </c>
      <c r="I3526" s="11">
        <f t="shared" si="56"/>
        <v>0</v>
      </c>
    </row>
    <row r="3527" spans="1:9" x14ac:dyDescent="0.2">
      <c r="A3527" s="15">
        <v>179.01</v>
      </c>
      <c r="B3527">
        <v>1</v>
      </c>
      <c r="D3527">
        <v>1</v>
      </c>
      <c r="F3527" s="19">
        <v>179.01</v>
      </c>
      <c r="G3527">
        <v>1</v>
      </c>
      <c r="H3527">
        <v>0</v>
      </c>
      <c r="I3527" s="11">
        <f t="shared" si="56"/>
        <v>1</v>
      </c>
    </row>
    <row r="3528" spans="1:9" x14ac:dyDescent="0.2">
      <c r="A3528" s="15">
        <v>179.1</v>
      </c>
      <c r="C3528">
        <v>3</v>
      </c>
      <c r="D3528">
        <v>3</v>
      </c>
      <c r="F3528" s="19">
        <v>179.1</v>
      </c>
      <c r="G3528">
        <v>0</v>
      </c>
      <c r="H3528">
        <v>3</v>
      </c>
      <c r="I3528" s="11">
        <f t="shared" si="56"/>
        <v>0</v>
      </c>
    </row>
    <row r="3529" spans="1:9" x14ac:dyDescent="0.2">
      <c r="A3529" s="15">
        <v>179.25</v>
      </c>
      <c r="C3529">
        <v>1</v>
      </c>
      <c r="D3529">
        <v>1</v>
      </c>
      <c r="F3529" s="19">
        <v>179.25</v>
      </c>
      <c r="G3529">
        <v>0</v>
      </c>
      <c r="H3529">
        <v>1</v>
      </c>
      <c r="I3529" s="11">
        <f t="shared" si="56"/>
        <v>0</v>
      </c>
    </row>
    <row r="3530" spans="1:9" x14ac:dyDescent="0.2">
      <c r="A3530" s="15">
        <v>179.3</v>
      </c>
      <c r="C3530">
        <v>1</v>
      </c>
      <c r="D3530">
        <v>1</v>
      </c>
      <c r="F3530" s="19">
        <v>179.3</v>
      </c>
      <c r="G3530">
        <v>0</v>
      </c>
      <c r="H3530">
        <v>1</v>
      </c>
      <c r="I3530" s="11">
        <f t="shared" si="56"/>
        <v>0</v>
      </c>
    </row>
    <row r="3531" spans="1:9" x14ac:dyDescent="0.2">
      <c r="A3531" s="15">
        <v>179.38</v>
      </c>
      <c r="C3531">
        <v>1</v>
      </c>
      <c r="D3531">
        <v>1</v>
      </c>
      <c r="F3531" s="19">
        <v>179.38</v>
      </c>
      <c r="G3531">
        <v>0</v>
      </c>
      <c r="H3531">
        <v>1</v>
      </c>
      <c r="I3531" s="11">
        <f t="shared" si="56"/>
        <v>0</v>
      </c>
    </row>
    <row r="3532" spans="1:9" x14ac:dyDescent="0.2">
      <c r="A3532" s="15">
        <v>179.5</v>
      </c>
      <c r="B3532">
        <v>1</v>
      </c>
      <c r="D3532">
        <v>1</v>
      </c>
      <c r="F3532" s="19">
        <v>179.5</v>
      </c>
      <c r="G3532">
        <v>1</v>
      </c>
      <c r="H3532">
        <v>0</v>
      </c>
      <c r="I3532" s="11">
        <f t="shared" si="56"/>
        <v>1</v>
      </c>
    </row>
    <row r="3533" spans="1:9" x14ac:dyDescent="0.2">
      <c r="A3533" s="15">
        <v>179.71</v>
      </c>
      <c r="B3533">
        <v>1</v>
      </c>
      <c r="D3533">
        <v>1</v>
      </c>
      <c r="F3533" s="19">
        <v>179.71</v>
      </c>
      <c r="G3533">
        <v>1</v>
      </c>
      <c r="H3533">
        <v>0</v>
      </c>
      <c r="I3533" s="11">
        <f t="shared" si="56"/>
        <v>1</v>
      </c>
    </row>
    <row r="3534" spans="1:9" x14ac:dyDescent="0.2">
      <c r="A3534" s="15">
        <v>179.92</v>
      </c>
      <c r="B3534">
        <v>1</v>
      </c>
      <c r="D3534">
        <v>1</v>
      </c>
      <c r="F3534" s="19">
        <v>179.92</v>
      </c>
      <c r="G3534">
        <v>1</v>
      </c>
      <c r="H3534">
        <v>0</v>
      </c>
      <c r="I3534" s="11">
        <f t="shared" si="56"/>
        <v>1</v>
      </c>
    </row>
    <row r="3535" spans="1:9" x14ac:dyDescent="0.2">
      <c r="A3535" s="15">
        <v>180</v>
      </c>
      <c r="B3535">
        <v>2</v>
      </c>
      <c r="C3535">
        <v>15</v>
      </c>
      <c r="D3535">
        <v>17</v>
      </c>
      <c r="F3535" s="19">
        <v>180</v>
      </c>
      <c r="G3535">
        <v>2</v>
      </c>
      <c r="H3535">
        <v>15</v>
      </c>
      <c r="I3535" s="11">
        <f t="shared" si="56"/>
        <v>0.11764705882352941</v>
      </c>
    </row>
    <row r="3536" spans="1:9" x14ac:dyDescent="0.2">
      <c r="A3536" s="15">
        <v>180.16</v>
      </c>
      <c r="C3536">
        <v>1</v>
      </c>
      <c r="D3536">
        <v>1</v>
      </c>
      <c r="F3536" s="19">
        <v>180.16</v>
      </c>
      <c r="G3536">
        <v>0</v>
      </c>
      <c r="H3536">
        <v>1</v>
      </c>
      <c r="I3536" s="11">
        <f t="shared" si="56"/>
        <v>0</v>
      </c>
    </row>
    <row r="3537" spans="1:9" x14ac:dyDescent="0.2">
      <c r="A3537" s="15">
        <v>180.2</v>
      </c>
      <c r="B3537">
        <v>2</v>
      </c>
      <c r="C3537">
        <v>1</v>
      </c>
      <c r="D3537">
        <v>3</v>
      </c>
      <c r="F3537" s="19">
        <v>180.2</v>
      </c>
      <c r="G3537">
        <v>2</v>
      </c>
      <c r="H3537">
        <v>1</v>
      </c>
      <c r="I3537" s="11">
        <f t="shared" si="56"/>
        <v>0.66666666666666663</v>
      </c>
    </row>
    <row r="3538" spans="1:9" x14ac:dyDescent="0.2">
      <c r="A3538" s="15">
        <v>180.25</v>
      </c>
      <c r="C3538">
        <v>2</v>
      </c>
      <c r="D3538">
        <v>2</v>
      </c>
      <c r="F3538" s="19">
        <v>180.25</v>
      </c>
      <c r="G3538">
        <v>0</v>
      </c>
      <c r="H3538">
        <v>2</v>
      </c>
      <c r="I3538" s="11">
        <f t="shared" si="56"/>
        <v>0</v>
      </c>
    </row>
    <row r="3539" spans="1:9" x14ac:dyDescent="0.2">
      <c r="A3539" s="15">
        <v>180.3</v>
      </c>
      <c r="B3539">
        <v>1</v>
      </c>
      <c r="C3539">
        <v>2</v>
      </c>
      <c r="D3539">
        <v>3</v>
      </c>
      <c r="F3539" s="19">
        <v>180.3</v>
      </c>
      <c r="G3539">
        <v>1</v>
      </c>
      <c r="H3539">
        <v>2</v>
      </c>
      <c r="I3539" s="11">
        <f t="shared" si="56"/>
        <v>0.33333333333333331</v>
      </c>
    </row>
    <row r="3540" spans="1:9" x14ac:dyDescent="0.2">
      <c r="A3540" s="15">
        <v>180.33</v>
      </c>
      <c r="C3540">
        <v>1</v>
      </c>
      <c r="D3540">
        <v>1</v>
      </c>
      <c r="F3540" s="19">
        <v>180.33</v>
      </c>
      <c r="G3540">
        <v>0</v>
      </c>
      <c r="H3540">
        <v>1</v>
      </c>
      <c r="I3540" s="11">
        <f t="shared" si="56"/>
        <v>0</v>
      </c>
    </row>
    <row r="3541" spans="1:9" x14ac:dyDescent="0.2">
      <c r="A3541" s="15">
        <v>180.5</v>
      </c>
      <c r="B3541">
        <v>1</v>
      </c>
      <c r="D3541">
        <v>1</v>
      </c>
      <c r="F3541" s="19">
        <v>180.5</v>
      </c>
      <c r="G3541">
        <v>1</v>
      </c>
      <c r="H3541">
        <v>0</v>
      </c>
      <c r="I3541" s="11">
        <f t="shared" si="56"/>
        <v>1</v>
      </c>
    </row>
    <row r="3542" spans="1:9" x14ac:dyDescent="0.2">
      <c r="A3542" s="15">
        <v>180.63</v>
      </c>
      <c r="B3542">
        <v>1</v>
      </c>
      <c r="D3542">
        <v>1</v>
      </c>
      <c r="F3542" s="19">
        <v>180.63</v>
      </c>
      <c r="G3542">
        <v>1</v>
      </c>
      <c r="H3542">
        <v>0</v>
      </c>
      <c r="I3542" s="11">
        <f t="shared" si="56"/>
        <v>1</v>
      </c>
    </row>
    <row r="3543" spans="1:9" x14ac:dyDescent="0.2">
      <c r="A3543" s="15">
        <v>180.67</v>
      </c>
      <c r="C3543">
        <v>1</v>
      </c>
      <c r="D3543">
        <v>1</v>
      </c>
      <c r="F3543" s="19">
        <v>180.67</v>
      </c>
      <c r="G3543">
        <v>0</v>
      </c>
      <c r="H3543">
        <v>1</v>
      </c>
      <c r="I3543" s="11">
        <f t="shared" si="56"/>
        <v>0</v>
      </c>
    </row>
    <row r="3544" spans="1:9" x14ac:dyDescent="0.2">
      <c r="A3544" s="15">
        <v>180.68</v>
      </c>
      <c r="B3544">
        <v>1</v>
      </c>
      <c r="D3544">
        <v>1</v>
      </c>
      <c r="F3544" s="19">
        <v>180.68</v>
      </c>
      <c r="G3544">
        <v>1</v>
      </c>
      <c r="H3544">
        <v>0</v>
      </c>
      <c r="I3544" s="11">
        <f t="shared" si="56"/>
        <v>1</v>
      </c>
    </row>
    <row r="3545" spans="1:9" x14ac:dyDescent="0.2">
      <c r="A3545" s="15">
        <v>180.9</v>
      </c>
      <c r="B3545">
        <v>3</v>
      </c>
      <c r="C3545">
        <v>1</v>
      </c>
      <c r="D3545">
        <v>4</v>
      </c>
      <c r="F3545" s="19">
        <v>180.9</v>
      </c>
      <c r="G3545">
        <v>3</v>
      </c>
      <c r="H3545">
        <v>1</v>
      </c>
      <c r="I3545" s="11">
        <f t="shared" si="56"/>
        <v>0.75</v>
      </c>
    </row>
    <row r="3546" spans="1:9" x14ac:dyDescent="0.2">
      <c r="A3546" s="15">
        <v>181</v>
      </c>
      <c r="B3546">
        <v>1</v>
      </c>
      <c r="C3546">
        <v>8</v>
      </c>
      <c r="D3546">
        <v>9</v>
      </c>
      <c r="F3546" s="19">
        <v>181</v>
      </c>
      <c r="G3546">
        <v>1</v>
      </c>
      <c r="H3546">
        <v>8</v>
      </c>
      <c r="I3546" s="11">
        <f t="shared" si="56"/>
        <v>0.1111111111111111</v>
      </c>
    </row>
    <row r="3547" spans="1:9" x14ac:dyDescent="0.2">
      <c r="A3547" s="15">
        <v>181.16</v>
      </c>
      <c r="C3547">
        <v>1</v>
      </c>
      <c r="D3547">
        <v>1</v>
      </c>
      <c r="F3547" s="19">
        <v>181.16</v>
      </c>
      <c r="G3547">
        <v>0</v>
      </c>
      <c r="H3547">
        <v>1</v>
      </c>
      <c r="I3547" s="11">
        <f t="shared" si="56"/>
        <v>0</v>
      </c>
    </row>
    <row r="3548" spans="1:9" x14ac:dyDescent="0.2">
      <c r="A3548" s="15">
        <v>181.17</v>
      </c>
      <c r="C3548">
        <v>1</v>
      </c>
      <c r="D3548">
        <v>1</v>
      </c>
      <c r="F3548" s="19">
        <v>181.17</v>
      </c>
      <c r="G3548">
        <v>0</v>
      </c>
      <c r="H3548">
        <v>1</v>
      </c>
      <c r="I3548" s="11">
        <f t="shared" si="56"/>
        <v>0</v>
      </c>
    </row>
    <row r="3549" spans="1:9" x14ac:dyDescent="0.2">
      <c r="A3549" s="15">
        <v>181.19</v>
      </c>
      <c r="C3549">
        <v>1</v>
      </c>
      <c r="D3549">
        <v>1</v>
      </c>
      <c r="F3549" s="19">
        <v>181.19</v>
      </c>
      <c r="G3549">
        <v>0</v>
      </c>
      <c r="H3549">
        <v>1</v>
      </c>
      <c r="I3549" s="11">
        <f t="shared" si="56"/>
        <v>0</v>
      </c>
    </row>
    <row r="3550" spans="1:9" x14ac:dyDescent="0.2">
      <c r="A3550" s="15">
        <v>181.2</v>
      </c>
      <c r="B3550">
        <v>1</v>
      </c>
      <c r="D3550">
        <v>1</v>
      </c>
      <c r="F3550" s="19">
        <v>181.2</v>
      </c>
      <c r="G3550">
        <v>1</v>
      </c>
      <c r="H3550">
        <v>0</v>
      </c>
      <c r="I3550" s="11">
        <f t="shared" si="56"/>
        <v>1</v>
      </c>
    </row>
    <row r="3551" spans="1:9" x14ac:dyDescent="0.2">
      <c r="A3551" s="15">
        <v>181.7</v>
      </c>
      <c r="C3551">
        <v>1</v>
      </c>
      <c r="D3551">
        <v>1</v>
      </c>
      <c r="F3551" s="19">
        <v>181.7</v>
      </c>
      <c r="G3551">
        <v>0</v>
      </c>
      <c r="H3551">
        <v>1</v>
      </c>
      <c r="I3551" s="11">
        <f t="shared" si="56"/>
        <v>0</v>
      </c>
    </row>
    <row r="3552" spans="1:9" x14ac:dyDescent="0.2">
      <c r="A3552" s="15">
        <v>181.79</v>
      </c>
      <c r="C3552">
        <v>2</v>
      </c>
      <c r="D3552">
        <v>2</v>
      </c>
      <c r="F3552" s="19">
        <v>181.79</v>
      </c>
      <c r="G3552">
        <v>0</v>
      </c>
      <c r="H3552">
        <v>2</v>
      </c>
      <c r="I3552" s="11">
        <f t="shared" si="56"/>
        <v>0</v>
      </c>
    </row>
    <row r="3553" spans="1:9" x14ac:dyDescent="0.2">
      <c r="A3553" s="15">
        <v>181.8</v>
      </c>
      <c r="B3553">
        <v>2</v>
      </c>
      <c r="C3553">
        <v>3</v>
      </c>
      <c r="D3553">
        <v>5</v>
      </c>
      <c r="F3553" s="19">
        <v>181.8</v>
      </c>
      <c r="G3553">
        <v>2</v>
      </c>
      <c r="H3553">
        <v>3</v>
      </c>
      <c r="I3553" s="11">
        <f t="shared" si="56"/>
        <v>0.4</v>
      </c>
    </row>
    <row r="3554" spans="1:9" x14ac:dyDescent="0.2">
      <c r="A3554" s="15">
        <v>182</v>
      </c>
      <c r="B3554">
        <v>2</v>
      </c>
      <c r="C3554">
        <v>8</v>
      </c>
      <c r="D3554">
        <v>10</v>
      </c>
      <c r="F3554" s="19">
        <v>182</v>
      </c>
      <c r="G3554">
        <v>2</v>
      </c>
      <c r="H3554">
        <v>8</v>
      </c>
      <c r="I3554" s="11">
        <f t="shared" si="56"/>
        <v>0.2</v>
      </c>
    </row>
    <row r="3555" spans="1:9" x14ac:dyDescent="0.2">
      <c r="A3555" s="15">
        <v>182.14</v>
      </c>
      <c r="C3555">
        <v>1</v>
      </c>
      <c r="D3555">
        <v>1</v>
      </c>
      <c r="F3555" s="19">
        <v>182.14</v>
      </c>
      <c r="G3555">
        <v>0</v>
      </c>
      <c r="H3555">
        <v>1</v>
      </c>
      <c r="I3555" s="11">
        <f t="shared" si="56"/>
        <v>0</v>
      </c>
    </row>
    <row r="3556" spans="1:9" x14ac:dyDescent="0.2">
      <c r="A3556" s="15">
        <v>182.18</v>
      </c>
      <c r="C3556">
        <v>1</v>
      </c>
      <c r="D3556">
        <v>1</v>
      </c>
      <c r="F3556" s="19">
        <v>182.18</v>
      </c>
      <c r="G3556">
        <v>0</v>
      </c>
      <c r="H3556">
        <v>1</v>
      </c>
      <c r="I3556" s="11">
        <f t="shared" si="56"/>
        <v>0</v>
      </c>
    </row>
    <row r="3557" spans="1:9" x14ac:dyDescent="0.2">
      <c r="A3557" s="15">
        <v>182.26</v>
      </c>
      <c r="B3557">
        <v>1</v>
      </c>
      <c r="D3557">
        <v>1</v>
      </c>
      <c r="F3557" s="19">
        <v>182.26</v>
      </c>
      <c r="G3557">
        <v>1</v>
      </c>
      <c r="H3557">
        <v>0</v>
      </c>
      <c r="I3557" s="11">
        <f t="shared" si="56"/>
        <v>1</v>
      </c>
    </row>
    <row r="3558" spans="1:9" x14ac:dyDescent="0.2">
      <c r="A3558" s="15">
        <v>182.33</v>
      </c>
      <c r="B3558">
        <v>2</v>
      </c>
      <c r="C3558">
        <v>1</v>
      </c>
      <c r="D3558">
        <v>3</v>
      </c>
      <c r="F3558" s="19">
        <v>182.33</v>
      </c>
      <c r="G3558">
        <v>2</v>
      </c>
      <c r="H3558">
        <v>1</v>
      </c>
      <c r="I3558" s="11">
        <f t="shared" si="56"/>
        <v>0.66666666666666663</v>
      </c>
    </row>
    <row r="3559" spans="1:9" x14ac:dyDescent="0.2">
      <c r="A3559" s="15">
        <v>182.34</v>
      </c>
      <c r="B3559">
        <v>1</v>
      </c>
      <c r="D3559">
        <v>1</v>
      </c>
      <c r="F3559" s="19">
        <v>182.34</v>
      </c>
      <c r="G3559">
        <v>1</v>
      </c>
      <c r="H3559">
        <v>0</v>
      </c>
      <c r="I3559" s="11">
        <f t="shared" si="56"/>
        <v>1</v>
      </c>
    </row>
    <row r="3560" spans="1:9" x14ac:dyDescent="0.2">
      <c r="A3560" s="15">
        <v>182.53</v>
      </c>
      <c r="C3560">
        <v>1</v>
      </c>
      <c r="D3560">
        <v>1</v>
      </c>
      <c r="F3560" s="19">
        <v>182.53</v>
      </c>
      <c r="G3560">
        <v>0</v>
      </c>
      <c r="H3560">
        <v>1</v>
      </c>
      <c r="I3560" s="11">
        <f t="shared" si="56"/>
        <v>0</v>
      </c>
    </row>
    <row r="3561" spans="1:9" x14ac:dyDescent="0.2">
      <c r="A3561" s="15">
        <v>182.7</v>
      </c>
      <c r="B3561">
        <v>1</v>
      </c>
      <c r="D3561">
        <v>1</v>
      </c>
      <c r="F3561" s="19">
        <v>182.7</v>
      </c>
      <c r="G3561">
        <v>1</v>
      </c>
      <c r="H3561">
        <v>0</v>
      </c>
      <c r="I3561" s="11">
        <f t="shared" si="56"/>
        <v>1</v>
      </c>
    </row>
    <row r="3562" spans="1:9" x14ac:dyDescent="0.2">
      <c r="A3562" s="15">
        <v>182.75</v>
      </c>
      <c r="B3562">
        <v>1</v>
      </c>
      <c r="D3562">
        <v>1</v>
      </c>
      <c r="F3562" s="19">
        <v>182.75</v>
      </c>
      <c r="G3562">
        <v>1</v>
      </c>
      <c r="H3562">
        <v>0</v>
      </c>
      <c r="I3562" s="11">
        <f t="shared" si="56"/>
        <v>1</v>
      </c>
    </row>
    <row r="3563" spans="1:9" x14ac:dyDescent="0.2">
      <c r="A3563" s="15">
        <v>182.83</v>
      </c>
      <c r="C3563">
        <v>1</v>
      </c>
      <c r="D3563">
        <v>1</v>
      </c>
      <c r="F3563" s="19">
        <v>182.83</v>
      </c>
      <c r="G3563">
        <v>0</v>
      </c>
      <c r="H3563">
        <v>1</v>
      </c>
      <c r="I3563" s="11">
        <f t="shared" si="56"/>
        <v>0</v>
      </c>
    </row>
    <row r="3564" spans="1:9" x14ac:dyDescent="0.2">
      <c r="A3564" s="15">
        <v>182.85</v>
      </c>
      <c r="C3564">
        <v>1</v>
      </c>
      <c r="D3564">
        <v>1</v>
      </c>
      <c r="F3564" s="19">
        <v>182.85</v>
      </c>
      <c r="G3564">
        <v>0</v>
      </c>
      <c r="H3564">
        <v>1</v>
      </c>
      <c r="I3564" s="11">
        <f t="shared" si="56"/>
        <v>0</v>
      </c>
    </row>
    <row r="3565" spans="1:9" x14ac:dyDescent="0.2">
      <c r="A3565" s="15">
        <v>183</v>
      </c>
      <c r="C3565">
        <v>9</v>
      </c>
      <c r="D3565">
        <v>9</v>
      </c>
      <c r="F3565" s="19">
        <v>183</v>
      </c>
      <c r="G3565">
        <v>0</v>
      </c>
      <c r="H3565">
        <v>9</v>
      </c>
      <c r="I3565" s="11">
        <f t="shared" si="56"/>
        <v>0</v>
      </c>
    </row>
    <row r="3566" spans="1:9" x14ac:dyDescent="0.2">
      <c r="A3566" s="15">
        <v>183.1</v>
      </c>
      <c r="C3566">
        <v>1</v>
      </c>
      <c r="D3566">
        <v>1</v>
      </c>
      <c r="F3566" s="19">
        <v>183.1</v>
      </c>
      <c r="G3566">
        <v>0</v>
      </c>
      <c r="H3566">
        <v>1</v>
      </c>
      <c r="I3566" s="11">
        <f t="shared" si="56"/>
        <v>0</v>
      </c>
    </row>
    <row r="3567" spans="1:9" x14ac:dyDescent="0.2">
      <c r="A3567" s="15">
        <v>183.15</v>
      </c>
      <c r="C3567">
        <v>1</v>
      </c>
      <c r="D3567">
        <v>1</v>
      </c>
      <c r="F3567" s="19">
        <v>183.15</v>
      </c>
      <c r="G3567">
        <v>0</v>
      </c>
      <c r="H3567">
        <v>1</v>
      </c>
      <c r="I3567" s="11">
        <f t="shared" si="56"/>
        <v>0</v>
      </c>
    </row>
    <row r="3568" spans="1:9" x14ac:dyDescent="0.2">
      <c r="A3568" s="15">
        <v>183.3</v>
      </c>
      <c r="B3568">
        <v>2</v>
      </c>
      <c r="D3568">
        <v>2</v>
      </c>
      <c r="F3568" s="19">
        <v>183.3</v>
      </c>
      <c r="G3568">
        <v>2</v>
      </c>
      <c r="H3568">
        <v>0</v>
      </c>
      <c r="I3568" s="11">
        <f t="shared" si="56"/>
        <v>1</v>
      </c>
    </row>
    <row r="3569" spans="1:9" x14ac:dyDescent="0.2">
      <c r="A3569" s="15">
        <v>183.5</v>
      </c>
      <c r="C3569">
        <v>5</v>
      </c>
      <c r="D3569">
        <v>5</v>
      </c>
      <c r="F3569" s="19">
        <v>183.5</v>
      </c>
      <c r="G3569">
        <v>0</v>
      </c>
      <c r="H3569">
        <v>5</v>
      </c>
      <c r="I3569" s="11">
        <f t="shared" si="56"/>
        <v>0</v>
      </c>
    </row>
    <row r="3570" spans="1:9" x14ac:dyDescent="0.2">
      <c r="A3570" s="15">
        <v>183.6</v>
      </c>
      <c r="B3570">
        <v>4</v>
      </c>
      <c r="C3570">
        <v>3</v>
      </c>
      <c r="D3570">
        <v>7</v>
      </c>
      <c r="F3570" s="19">
        <v>183.6</v>
      </c>
      <c r="G3570">
        <v>4</v>
      </c>
      <c r="H3570">
        <v>3</v>
      </c>
      <c r="I3570" s="11">
        <f t="shared" si="56"/>
        <v>0.5714285714285714</v>
      </c>
    </row>
    <row r="3571" spans="1:9" x14ac:dyDescent="0.2">
      <c r="A3571" s="15">
        <v>183.67</v>
      </c>
      <c r="B3571">
        <v>1</v>
      </c>
      <c r="C3571">
        <v>4</v>
      </c>
      <c r="D3571">
        <v>5</v>
      </c>
      <c r="F3571" s="19">
        <v>183.67</v>
      </c>
      <c r="G3571">
        <v>1</v>
      </c>
      <c r="H3571">
        <v>4</v>
      </c>
      <c r="I3571" s="11">
        <f t="shared" si="56"/>
        <v>0.2</v>
      </c>
    </row>
    <row r="3572" spans="1:9" x14ac:dyDescent="0.2">
      <c r="A3572" s="15">
        <v>183.73</v>
      </c>
      <c r="C3572">
        <v>1</v>
      </c>
      <c r="D3572">
        <v>1</v>
      </c>
      <c r="F3572" s="19">
        <v>183.73</v>
      </c>
      <c r="G3572">
        <v>0</v>
      </c>
      <c r="H3572">
        <v>1</v>
      </c>
      <c r="I3572" s="11">
        <f t="shared" si="56"/>
        <v>0</v>
      </c>
    </row>
    <row r="3573" spans="1:9" x14ac:dyDescent="0.2">
      <c r="A3573" s="15">
        <v>183.74</v>
      </c>
      <c r="C3573">
        <v>1</v>
      </c>
      <c r="D3573">
        <v>1</v>
      </c>
      <c r="F3573" s="19">
        <v>183.74</v>
      </c>
      <c r="G3573">
        <v>0</v>
      </c>
      <c r="H3573">
        <v>1</v>
      </c>
      <c r="I3573" s="11">
        <f t="shared" si="56"/>
        <v>0</v>
      </c>
    </row>
    <row r="3574" spans="1:9" x14ac:dyDescent="0.2">
      <c r="A3574" s="15">
        <v>183.9</v>
      </c>
      <c r="C3574">
        <v>1</v>
      </c>
      <c r="D3574">
        <v>1</v>
      </c>
      <c r="F3574" s="19">
        <v>183.9</v>
      </c>
      <c r="G3574">
        <v>0</v>
      </c>
      <c r="H3574">
        <v>1</v>
      </c>
      <c r="I3574" s="11">
        <f t="shared" si="56"/>
        <v>0</v>
      </c>
    </row>
    <row r="3575" spans="1:9" x14ac:dyDescent="0.2">
      <c r="A3575" s="15">
        <v>184</v>
      </c>
      <c r="B3575">
        <v>1</v>
      </c>
      <c r="C3575">
        <v>17</v>
      </c>
      <c r="D3575">
        <v>18</v>
      </c>
      <c r="F3575" s="19">
        <v>184</v>
      </c>
      <c r="G3575">
        <v>1</v>
      </c>
      <c r="H3575">
        <v>17</v>
      </c>
      <c r="I3575" s="11">
        <f t="shared" si="56"/>
        <v>5.5555555555555552E-2</v>
      </c>
    </row>
    <row r="3576" spans="1:9" x14ac:dyDescent="0.2">
      <c r="A3576" s="15">
        <v>184.06</v>
      </c>
      <c r="C3576">
        <v>1</v>
      </c>
      <c r="D3576">
        <v>1</v>
      </c>
      <c r="F3576" s="19">
        <v>184.06</v>
      </c>
      <c r="G3576">
        <v>0</v>
      </c>
      <c r="H3576">
        <v>1</v>
      </c>
      <c r="I3576" s="11">
        <f t="shared" si="56"/>
        <v>0</v>
      </c>
    </row>
    <row r="3577" spans="1:9" x14ac:dyDescent="0.2">
      <c r="A3577" s="15">
        <v>184.24</v>
      </c>
      <c r="B3577">
        <v>1</v>
      </c>
      <c r="D3577">
        <v>1</v>
      </c>
      <c r="F3577" s="19">
        <v>184.24</v>
      </c>
      <c r="G3577">
        <v>1</v>
      </c>
      <c r="H3577">
        <v>0</v>
      </c>
      <c r="I3577" s="11">
        <f t="shared" si="56"/>
        <v>1</v>
      </c>
    </row>
    <row r="3578" spans="1:9" x14ac:dyDescent="0.2">
      <c r="A3578" s="15">
        <v>184.26</v>
      </c>
      <c r="C3578">
        <v>1</v>
      </c>
      <c r="D3578">
        <v>1</v>
      </c>
      <c r="F3578" s="19">
        <v>184.26</v>
      </c>
      <c r="G3578">
        <v>0</v>
      </c>
      <c r="H3578">
        <v>1</v>
      </c>
      <c r="I3578" s="11">
        <f t="shared" si="56"/>
        <v>0</v>
      </c>
    </row>
    <row r="3579" spans="1:9" x14ac:dyDescent="0.2">
      <c r="A3579" s="15">
        <v>184.33</v>
      </c>
      <c r="C3579">
        <v>1</v>
      </c>
      <c r="D3579">
        <v>1</v>
      </c>
      <c r="F3579" s="19">
        <v>184.33</v>
      </c>
      <c r="G3579">
        <v>0</v>
      </c>
      <c r="H3579">
        <v>1</v>
      </c>
      <c r="I3579" s="11">
        <f t="shared" si="56"/>
        <v>0</v>
      </c>
    </row>
    <row r="3580" spans="1:9" x14ac:dyDescent="0.2">
      <c r="A3580" s="15">
        <v>184.34</v>
      </c>
      <c r="B3580">
        <v>1</v>
      </c>
      <c r="D3580">
        <v>1</v>
      </c>
      <c r="F3580" s="19">
        <v>184.34</v>
      </c>
      <c r="G3580">
        <v>1</v>
      </c>
      <c r="H3580">
        <v>0</v>
      </c>
      <c r="I3580" s="11">
        <f t="shared" si="56"/>
        <v>1</v>
      </c>
    </row>
    <row r="3581" spans="1:9" x14ac:dyDescent="0.2">
      <c r="A3581" s="15">
        <v>184.5</v>
      </c>
      <c r="C3581">
        <v>3</v>
      </c>
      <c r="D3581">
        <v>3</v>
      </c>
      <c r="F3581" s="19">
        <v>184.5</v>
      </c>
      <c r="G3581">
        <v>0</v>
      </c>
      <c r="H3581">
        <v>3</v>
      </c>
      <c r="I3581" s="11">
        <f t="shared" si="56"/>
        <v>0</v>
      </c>
    </row>
    <row r="3582" spans="1:9" x14ac:dyDescent="0.2">
      <c r="A3582" s="15">
        <v>184.52</v>
      </c>
      <c r="C3582">
        <v>1</v>
      </c>
      <c r="D3582">
        <v>1</v>
      </c>
      <c r="F3582" s="19">
        <v>184.52</v>
      </c>
      <c r="G3582">
        <v>0</v>
      </c>
      <c r="H3582">
        <v>1</v>
      </c>
      <c r="I3582" s="11">
        <f t="shared" si="56"/>
        <v>0</v>
      </c>
    </row>
    <row r="3583" spans="1:9" x14ac:dyDescent="0.2">
      <c r="A3583" s="15">
        <v>184.65</v>
      </c>
      <c r="C3583">
        <v>1</v>
      </c>
      <c r="D3583">
        <v>1</v>
      </c>
      <c r="F3583" s="19">
        <v>184.65</v>
      </c>
      <c r="G3583">
        <v>0</v>
      </c>
      <c r="H3583">
        <v>1</v>
      </c>
      <c r="I3583" s="11">
        <f t="shared" si="56"/>
        <v>0</v>
      </c>
    </row>
    <row r="3584" spans="1:9" x14ac:dyDescent="0.2">
      <c r="A3584" s="15">
        <v>184.95</v>
      </c>
      <c r="C3584">
        <v>1</v>
      </c>
      <c r="D3584">
        <v>1</v>
      </c>
      <c r="F3584" s="19">
        <v>184.95</v>
      </c>
      <c r="G3584">
        <v>0</v>
      </c>
      <c r="H3584">
        <v>1</v>
      </c>
      <c r="I3584" s="11">
        <f t="shared" si="56"/>
        <v>0</v>
      </c>
    </row>
    <row r="3585" spans="1:9" x14ac:dyDescent="0.2">
      <c r="A3585" s="15">
        <v>184.99</v>
      </c>
      <c r="C3585">
        <v>1</v>
      </c>
      <c r="D3585">
        <v>1</v>
      </c>
      <c r="F3585" s="19">
        <v>184.99</v>
      </c>
      <c r="G3585">
        <v>0</v>
      </c>
      <c r="H3585">
        <v>1</v>
      </c>
      <c r="I3585" s="11">
        <f t="shared" si="56"/>
        <v>0</v>
      </c>
    </row>
    <row r="3586" spans="1:9" x14ac:dyDescent="0.2">
      <c r="A3586" s="15">
        <v>185</v>
      </c>
      <c r="C3586">
        <v>34</v>
      </c>
      <c r="D3586">
        <v>34</v>
      </c>
      <c r="F3586" s="19">
        <v>185</v>
      </c>
      <c r="G3586">
        <v>0</v>
      </c>
      <c r="H3586">
        <v>34</v>
      </c>
      <c r="I3586" s="11">
        <f t="shared" si="56"/>
        <v>0</v>
      </c>
    </row>
    <row r="3587" spans="1:9" x14ac:dyDescent="0.2">
      <c r="A3587" s="15">
        <v>185.03</v>
      </c>
      <c r="C3587">
        <v>1</v>
      </c>
      <c r="D3587">
        <v>1</v>
      </c>
      <c r="F3587" s="19">
        <v>185.03</v>
      </c>
      <c r="G3587">
        <v>0</v>
      </c>
      <c r="H3587">
        <v>1</v>
      </c>
      <c r="I3587" s="11">
        <f t="shared" si="56"/>
        <v>0</v>
      </c>
    </row>
    <row r="3588" spans="1:9" x14ac:dyDescent="0.2">
      <c r="A3588" s="15">
        <v>185.1</v>
      </c>
      <c r="B3588">
        <v>1</v>
      </c>
      <c r="D3588">
        <v>1</v>
      </c>
      <c r="F3588" s="19">
        <v>185.1</v>
      </c>
      <c r="G3588">
        <v>1</v>
      </c>
      <c r="H3588">
        <v>0</v>
      </c>
      <c r="I3588" s="11">
        <f t="shared" ref="I3588:I3651" si="57">G3588/(G3588+H3588)</f>
        <v>1</v>
      </c>
    </row>
    <row r="3589" spans="1:9" x14ac:dyDescent="0.2">
      <c r="A3589" s="15">
        <v>185.2</v>
      </c>
      <c r="C3589">
        <v>1</v>
      </c>
      <c r="D3589">
        <v>1</v>
      </c>
      <c r="F3589" s="19">
        <v>185.2</v>
      </c>
      <c r="G3589">
        <v>0</v>
      </c>
      <c r="H3589">
        <v>1</v>
      </c>
      <c r="I3589" s="11">
        <f t="shared" si="57"/>
        <v>0</v>
      </c>
    </row>
    <row r="3590" spans="1:9" x14ac:dyDescent="0.2">
      <c r="A3590" s="15">
        <v>185.22</v>
      </c>
      <c r="B3590">
        <v>1</v>
      </c>
      <c r="D3590">
        <v>1</v>
      </c>
      <c r="F3590" s="19">
        <v>185.22</v>
      </c>
      <c r="G3590">
        <v>1</v>
      </c>
      <c r="H3590">
        <v>0</v>
      </c>
      <c r="I3590" s="11">
        <f t="shared" si="57"/>
        <v>1</v>
      </c>
    </row>
    <row r="3591" spans="1:9" x14ac:dyDescent="0.2">
      <c r="A3591" s="15">
        <v>185.28</v>
      </c>
      <c r="B3591">
        <v>1</v>
      </c>
      <c r="D3591">
        <v>1</v>
      </c>
      <c r="F3591" s="19">
        <v>185.28</v>
      </c>
      <c r="G3591">
        <v>1</v>
      </c>
      <c r="H3591">
        <v>0</v>
      </c>
      <c r="I3591" s="11">
        <f t="shared" si="57"/>
        <v>1</v>
      </c>
    </row>
    <row r="3592" spans="1:9" x14ac:dyDescent="0.2">
      <c r="A3592" s="15">
        <v>185.33</v>
      </c>
      <c r="C3592">
        <v>1</v>
      </c>
      <c r="D3592">
        <v>1</v>
      </c>
      <c r="F3592" s="19">
        <v>185.33</v>
      </c>
      <c r="G3592">
        <v>0</v>
      </c>
      <c r="H3592">
        <v>1</v>
      </c>
      <c r="I3592" s="11">
        <f t="shared" si="57"/>
        <v>0</v>
      </c>
    </row>
    <row r="3593" spans="1:9" x14ac:dyDescent="0.2">
      <c r="A3593" s="15">
        <v>185.4</v>
      </c>
      <c r="C3593">
        <v>2</v>
      </c>
      <c r="D3593">
        <v>2</v>
      </c>
      <c r="F3593" s="19">
        <v>185.4</v>
      </c>
      <c r="G3593">
        <v>0</v>
      </c>
      <c r="H3593">
        <v>2</v>
      </c>
      <c r="I3593" s="11">
        <f t="shared" si="57"/>
        <v>0</v>
      </c>
    </row>
    <row r="3594" spans="1:9" x14ac:dyDescent="0.2">
      <c r="A3594" s="15">
        <v>185.57</v>
      </c>
      <c r="C3594">
        <v>1</v>
      </c>
      <c r="D3594">
        <v>1</v>
      </c>
      <c r="F3594" s="19">
        <v>185.57</v>
      </c>
      <c r="G3594">
        <v>0</v>
      </c>
      <c r="H3594">
        <v>1</v>
      </c>
      <c r="I3594" s="11">
        <f t="shared" si="57"/>
        <v>0</v>
      </c>
    </row>
    <row r="3595" spans="1:9" x14ac:dyDescent="0.2">
      <c r="A3595" s="15">
        <v>185.6</v>
      </c>
      <c r="C3595">
        <v>1</v>
      </c>
      <c r="D3595">
        <v>1</v>
      </c>
      <c r="F3595" s="19">
        <v>185.6</v>
      </c>
      <c r="G3595">
        <v>0</v>
      </c>
      <c r="H3595">
        <v>1</v>
      </c>
      <c r="I3595" s="11">
        <f t="shared" si="57"/>
        <v>0</v>
      </c>
    </row>
    <row r="3596" spans="1:9" x14ac:dyDescent="0.2">
      <c r="A3596" s="15">
        <v>185.67</v>
      </c>
      <c r="B3596">
        <v>1</v>
      </c>
      <c r="D3596">
        <v>1</v>
      </c>
      <c r="F3596" s="19">
        <v>185.67</v>
      </c>
      <c r="G3596">
        <v>1</v>
      </c>
      <c r="H3596">
        <v>0</v>
      </c>
      <c r="I3596" s="11">
        <f t="shared" si="57"/>
        <v>1</v>
      </c>
    </row>
    <row r="3597" spans="1:9" x14ac:dyDescent="0.2">
      <c r="A3597" s="15">
        <v>185.85</v>
      </c>
      <c r="B3597">
        <v>1</v>
      </c>
      <c r="C3597">
        <v>2</v>
      </c>
      <c r="D3597">
        <v>3</v>
      </c>
      <c r="F3597" s="19">
        <v>185.85</v>
      </c>
      <c r="G3597">
        <v>1</v>
      </c>
      <c r="H3597">
        <v>2</v>
      </c>
      <c r="I3597" s="11">
        <f t="shared" si="57"/>
        <v>0.33333333333333331</v>
      </c>
    </row>
    <row r="3598" spans="1:9" x14ac:dyDescent="0.2">
      <c r="A3598" s="15">
        <v>186</v>
      </c>
      <c r="B3598">
        <v>1</v>
      </c>
      <c r="C3598">
        <v>8</v>
      </c>
      <c r="D3598">
        <v>9</v>
      </c>
      <c r="F3598" s="19">
        <v>186</v>
      </c>
      <c r="G3598">
        <v>1</v>
      </c>
      <c r="H3598">
        <v>8</v>
      </c>
      <c r="I3598" s="11">
        <f t="shared" si="57"/>
        <v>0.1111111111111111</v>
      </c>
    </row>
    <row r="3599" spans="1:9" x14ac:dyDescent="0.2">
      <c r="A3599" s="15">
        <v>186.2</v>
      </c>
      <c r="C3599">
        <v>1</v>
      </c>
      <c r="D3599">
        <v>1</v>
      </c>
      <c r="F3599" s="19">
        <v>186.2</v>
      </c>
      <c r="G3599">
        <v>0</v>
      </c>
      <c r="H3599">
        <v>1</v>
      </c>
      <c r="I3599" s="11">
        <f t="shared" si="57"/>
        <v>0</v>
      </c>
    </row>
    <row r="3600" spans="1:9" x14ac:dyDescent="0.2">
      <c r="A3600" s="15">
        <v>186.22</v>
      </c>
      <c r="B3600">
        <v>3</v>
      </c>
      <c r="D3600">
        <v>3</v>
      </c>
      <c r="F3600" s="19">
        <v>186.22</v>
      </c>
      <c r="G3600">
        <v>3</v>
      </c>
      <c r="H3600">
        <v>0</v>
      </c>
      <c r="I3600" s="11">
        <f t="shared" si="57"/>
        <v>1</v>
      </c>
    </row>
    <row r="3601" spans="1:9" x14ac:dyDescent="0.2">
      <c r="A3601" s="15">
        <v>186.3</v>
      </c>
      <c r="B3601">
        <v>11</v>
      </c>
      <c r="C3601">
        <v>12</v>
      </c>
      <c r="D3601">
        <v>23</v>
      </c>
      <c r="F3601" s="19">
        <v>186.3</v>
      </c>
      <c r="G3601">
        <v>11</v>
      </c>
      <c r="H3601">
        <v>12</v>
      </c>
      <c r="I3601" s="11">
        <f t="shared" si="57"/>
        <v>0.47826086956521741</v>
      </c>
    </row>
    <row r="3602" spans="1:9" x14ac:dyDescent="0.2">
      <c r="A3602" s="15">
        <v>186.33</v>
      </c>
      <c r="C3602">
        <v>1</v>
      </c>
      <c r="D3602">
        <v>1</v>
      </c>
      <c r="F3602" s="19">
        <v>186.33</v>
      </c>
      <c r="G3602">
        <v>0</v>
      </c>
      <c r="H3602">
        <v>1</v>
      </c>
      <c r="I3602" s="11">
        <f t="shared" si="57"/>
        <v>0</v>
      </c>
    </row>
    <row r="3603" spans="1:9" x14ac:dyDescent="0.2">
      <c r="A3603" s="15">
        <v>186.4</v>
      </c>
      <c r="C3603">
        <v>1</v>
      </c>
      <c r="D3603">
        <v>1</v>
      </c>
      <c r="F3603" s="19">
        <v>186.4</v>
      </c>
      <c r="G3603">
        <v>0</v>
      </c>
      <c r="H3603">
        <v>1</v>
      </c>
      <c r="I3603" s="11">
        <f t="shared" si="57"/>
        <v>0</v>
      </c>
    </row>
    <row r="3604" spans="1:9" x14ac:dyDescent="0.2">
      <c r="A3604" s="15">
        <v>186.5</v>
      </c>
      <c r="C3604">
        <v>2</v>
      </c>
      <c r="D3604">
        <v>2</v>
      </c>
      <c r="F3604" s="19">
        <v>186.5</v>
      </c>
      <c r="G3604">
        <v>0</v>
      </c>
      <c r="H3604">
        <v>2</v>
      </c>
      <c r="I3604" s="11">
        <f t="shared" si="57"/>
        <v>0</v>
      </c>
    </row>
    <row r="3605" spans="1:9" x14ac:dyDescent="0.2">
      <c r="A3605" s="15">
        <v>186.52</v>
      </c>
      <c r="C3605">
        <v>1</v>
      </c>
      <c r="D3605">
        <v>1</v>
      </c>
      <c r="F3605" s="19">
        <v>186.52</v>
      </c>
      <c r="G3605">
        <v>0</v>
      </c>
      <c r="H3605">
        <v>1</v>
      </c>
      <c r="I3605" s="11">
        <f t="shared" si="57"/>
        <v>0</v>
      </c>
    </row>
    <row r="3606" spans="1:9" x14ac:dyDescent="0.2">
      <c r="A3606" s="15">
        <v>186.67</v>
      </c>
      <c r="C3606">
        <v>2</v>
      </c>
      <c r="D3606">
        <v>2</v>
      </c>
      <c r="F3606" s="19">
        <v>186.67</v>
      </c>
      <c r="G3606">
        <v>0</v>
      </c>
      <c r="H3606">
        <v>2</v>
      </c>
      <c r="I3606" s="11">
        <f t="shared" si="57"/>
        <v>0</v>
      </c>
    </row>
    <row r="3607" spans="1:9" x14ac:dyDescent="0.2">
      <c r="A3607" s="15">
        <v>186.77</v>
      </c>
      <c r="C3607">
        <v>1</v>
      </c>
      <c r="D3607">
        <v>1</v>
      </c>
      <c r="F3607" s="19">
        <v>186.77</v>
      </c>
      <c r="G3607">
        <v>0</v>
      </c>
      <c r="H3607">
        <v>1</v>
      </c>
      <c r="I3607" s="11">
        <f t="shared" si="57"/>
        <v>0</v>
      </c>
    </row>
    <row r="3608" spans="1:9" x14ac:dyDescent="0.2">
      <c r="A3608" s="15">
        <v>187</v>
      </c>
      <c r="B3608">
        <v>9</v>
      </c>
      <c r="C3608">
        <v>23</v>
      </c>
      <c r="D3608">
        <v>32</v>
      </c>
      <c r="F3608" s="19">
        <v>187</v>
      </c>
      <c r="G3608">
        <v>9</v>
      </c>
      <c r="H3608">
        <v>23</v>
      </c>
      <c r="I3608" s="11">
        <f t="shared" si="57"/>
        <v>0.28125</v>
      </c>
    </row>
    <row r="3609" spans="1:9" x14ac:dyDescent="0.2">
      <c r="A3609" s="15">
        <v>187.04</v>
      </c>
      <c r="B3609">
        <v>1</v>
      </c>
      <c r="D3609">
        <v>1</v>
      </c>
      <c r="F3609" s="19">
        <v>187.04</v>
      </c>
      <c r="G3609">
        <v>1</v>
      </c>
      <c r="H3609">
        <v>0</v>
      </c>
      <c r="I3609" s="11">
        <f t="shared" si="57"/>
        <v>1</v>
      </c>
    </row>
    <row r="3610" spans="1:9" x14ac:dyDescent="0.2">
      <c r="A3610" s="15">
        <v>187.11</v>
      </c>
      <c r="B3610">
        <v>1</v>
      </c>
      <c r="C3610">
        <v>1</v>
      </c>
      <c r="D3610">
        <v>2</v>
      </c>
      <c r="F3610" s="19">
        <v>187.11</v>
      </c>
      <c r="G3610">
        <v>1</v>
      </c>
      <c r="H3610">
        <v>1</v>
      </c>
      <c r="I3610" s="11">
        <f t="shared" si="57"/>
        <v>0.5</v>
      </c>
    </row>
    <row r="3611" spans="1:9" x14ac:dyDescent="0.2">
      <c r="A3611" s="15">
        <v>187.25</v>
      </c>
      <c r="C3611">
        <v>1</v>
      </c>
      <c r="D3611">
        <v>1</v>
      </c>
      <c r="F3611" s="19">
        <v>187.25</v>
      </c>
      <c r="G3611">
        <v>0</v>
      </c>
      <c r="H3611">
        <v>1</v>
      </c>
      <c r="I3611" s="11">
        <f t="shared" si="57"/>
        <v>0</v>
      </c>
    </row>
    <row r="3612" spans="1:9" x14ac:dyDescent="0.2">
      <c r="A3612" s="15">
        <v>187.28</v>
      </c>
      <c r="B3612">
        <v>1</v>
      </c>
      <c r="D3612">
        <v>1</v>
      </c>
      <c r="F3612" s="19">
        <v>187.28</v>
      </c>
      <c r="G3612">
        <v>1</v>
      </c>
      <c r="H3612">
        <v>0</v>
      </c>
      <c r="I3612" s="11">
        <f t="shared" si="57"/>
        <v>1</v>
      </c>
    </row>
    <row r="3613" spans="1:9" x14ac:dyDescent="0.2">
      <c r="A3613" s="15">
        <v>187.43</v>
      </c>
      <c r="C3613">
        <v>1</v>
      </c>
      <c r="D3613">
        <v>1</v>
      </c>
      <c r="F3613" s="19">
        <v>187.43</v>
      </c>
      <c r="G3613">
        <v>0</v>
      </c>
      <c r="H3613">
        <v>1</v>
      </c>
      <c r="I3613" s="11">
        <f t="shared" si="57"/>
        <v>0</v>
      </c>
    </row>
    <row r="3614" spans="1:9" x14ac:dyDescent="0.2">
      <c r="A3614" s="15">
        <v>187.5</v>
      </c>
      <c r="B3614">
        <v>2</v>
      </c>
      <c r="C3614">
        <v>1</v>
      </c>
      <c r="D3614">
        <v>3</v>
      </c>
      <c r="F3614" s="19">
        <v>187.5</v>
      </c>
      <c r="G3614">
        <v>2</v>
      </c>
      <c r="H3614">
        <v>1</v>
      </c>
      <c r="I3614" s="11">
        <f t="shared" si="57"/>
        <v>0.66666666666666663</v>
      </c>
    </row>
    <row r="3615" spans="1:9" x14ac:dyDescent="0.2">
      <c r="A3615" s="15">
        <v>187.55</v>
      </c>
      <c r="C3615">
        <v>1</v>
      </c>
      <c r="D3615">
        <v>1</v>
      </c>
      <c r="F3615" s="19">
        <v>187.55</v>
      </c>
      <c r="G3615">
        <v>0</v>
      </c>
      <c r="H3615">
        <v>1</v>
      </c>
      <c r="I3615" s="11">
        <f t="shared" si="57"/>
        <v>0</v>
      </c>
    </row>
    <row r="3616" spans="1:9" x14ac:dyDescent="0.2">
      <c r="A3616" s="15">
        <v>187.85</v>
      </c>
      <c r="B3616">
        <v>8</v>
      </c>
      <c r="C3616">
        <v>9</v>
      </c>
      <c r="D3616">
        <v>17</v>
      </c>
      <c r="F3616" s="19">
        <v>187.85</v>
      </c>
      <c r="G3616">
        <v>8</v>
      </c>
      <c r="H3616">
        <v>9</v>
      </c>
      <c r="I3616" s="11">
        <f t="shared" si="57"/>
        <v>0.47058823529411764</v>
      </c>
    </row>
    <row r="3617" spans="1:9" x14ac:dyDescent="0.2">
      <c r="A3617" s="15">
        <v>188</v>
      </c>
      <c r="C3617">
        <v>6</v>
      </c>
      <c r="D3617">
        <v>6</v>
      </c>
      <c r="F3617" s="19">
        <v>188</v>
      </c>
      <c r="G3617">
        <v>0</v>
      </c>
      <c r="H3617">
        <v>6</v>
      </c>
      <c r="I3617" s="11">
        <f t="shared" si="57"/>
        <v>0</v>
      </c>
    </row>
    <row r="3618" spans="1:9" x14ac:dyDescent="0.2">
      <c r="A3618" s="15">
        <v>188.01</v>
      </c>
      <c r="C3618">
        <v>1</v>
      </c>
      <c r="D3618">
        <v>1</v>
      </c>
      <c r="F3618" s="19">
        <v>188.01</v>
      </c>
      <c r="G3618">
        <v>0</v>
      </c>
      <c r="H3618">
        <v>1</v>
      </c>
      <c r="I3618" s="11">
        <f t="shared" si="57"/>
        <v>0</v>
      </c>
    </row>
    <row r="3619" spans="1:9" x14ac:dyDescent="0.2">
      <c r="A3619" s="15">
        <v>188.16</v>
      </c>
      <c r="C3619">
        <v>1</v>
      </c>
      <c r="D3619">
        <v>1</v>
      </c>
      <c r="F3619" s="19">
        <v>188.16</v>
      </c>
      <c r="G3619">
        <v>0</v>
      </c>
      <c r="H3619">
        <v>1</v>
      </c>
      <c r="I3619" s="11">
        <f t="shared" si="57"/>
        <v>0</v>
      </c>
    </row>
    <row r="3620" spans="1:9" x14ac:dyDescent="0.2">
      <c r="A3620" s="15">
        <v>188.5</v>
      </c>
      <c r="C3620">
        <v>1</v>
      </c>
      <c r="D3620">
        <v>1</v>
      </c>
      <c r="F3620" s="19">
        <v>188.5</v>
      </c>
      <c r="G3620">
        <v>0</v>
      </c>
      <c r="H3620">
        <v>1</v>
      </c>
      <c r="I3620" s="11">
        <f t="shared" si="57"/>
        <v>0</v>
      </c>
    </row>
    <row r="3621" spans="1:9" x14ac:dyDescent="0.2">
      <c r="A3621" s="15">
        <v>188.81</v>
      </c>
      <c r="C3621">
        <v>1</v>
      </c>
      <c r="D3621">
        <v>1</v>
      </c>
      <c r="F3621" s="19">
        <v>188.81</v>
      </c>
      <c r="G3621">
        <v>0</v>
      </c>
      <c r="H3621">
        <v>1</v>
      </c>
      <c r="I3621" s="11">
        <f t="shared" si="57"/>
        <v>0</v>
      </c>
    </row>
    <row r="3622" spans="1:9" x14ac:dyDescent="0.2">
      <c r="A3622" s="15">
        <v>188.88</v>
      </c>
      <c r="B3622">
        <v>1</v>
      </c>
      <c r="D3622">
        <v>1</v>
      </c>
      <c r="F3622" s="19">
        <v>188.88</v>
      </c>
      <c r="G3622">
        <v>1</v>
      </c>
      <c r="H3622">
        <v>0</v>
      </c>
      <c r="I3622" s="11">
        <f t="shared" si="57"/>
        <v>1</v>
      </c>
    </row>
    <row r="3623" spans="1:9" x14ac:dyDescent="0.2">
      <c r="A3623" s="15">
        <v>189</v>
      </c>
      <c r="B3623">
        <v>6</v>
      </c>
      <c r="C3623">
        <v>7</v>
      </c>
      <c r="D3623">
        <v>13</v>
      </c>
      <c r="F3623" s="19">
        <v>189</v>
      </c>
      <c r="G3623">
        <v>6</v>
      </c>
      <c r="H3623">
        <v>7</v>
      </c>
      <c r="I3623" s="11">
        <f t="shared" si="57"/>
        <v>0.46153846153846156</v>
      </c>
    </row>
    <row r="3624" spans="1:9" x14ac:dyDescent="0.2">
      <c r="A3624" s="15">
        <v>189.3</v>
      </c>
      <c r="C3624">
        <v>1</v>
      </c>
      <c r="D3624">
        <v>1</v>
      </c>
      <c r="F3624" s="19">
        <v>189.3</v>
      </c>
      <c r="G3624">
        <v>0</v>
      </c>
      <c r="H3624">
        <v>1</v>
      </c>
      <c r="I3624" s="11">
        <f t="shared" si="57"/>
        <v>0</v>
      </c>
    </row>
    <row r="3625" spans="1:9" x14ac:dyDescent="0.2">
      <c r="A3625" s="15">
        <v>189.43</v>
      </c>
      <c r="C3625">
        <v>1</v>
      </c>
      <c r="D3625">
        <v>1</v>
      </c>
      <c r="F3625" s="19">
        <v>189.43</v>
      </c>
      <c r="G3625">
        <v>0</v>
      </c>
      <c r="H3625">
        <v>1</v>
      </c>
      <c r="I3625" s="11">
        <f t="shared" si="57"/>
        <v>0</v>
      </c>
    </row>
    <row r="3626" spans="1:9" x14ac:dyDescent="0.2">
      <c r="A3626" s="15">
        <v>189.49</v>
      </c>
      <c r="C3626">
        <v>1</v>
      </c>
      <c r="D3626">
        <v>1</v>
      </c>
      <c r="F3626" s="19">
        <v>189.49</v>
      </c>
      <c r="G3626">
        <v>0</v>
      </c>
      <c r="H3626">
        <v>1</v>
      </c>
      <c r="I3626" s="11">
        <f t="shared" si="57"/>
        <v>0</v>
      </c>
    </row>
    <row r="3627" spans="1:9" x14ac:dyDescent="0.2">
      <c r="A3627" s="15">
        <v>189.5</v>
      </c>
      <c r="C3627">
        <v>2</v>
      </c>
      <c r="D3627">
        <v>2</v>
      </c>
      <c r="F3627" s="19">
        <v>189.5</v>
      </c>
      <c r="G3627">
        <v>0</v>
      </c>
      <c r="H3627">
        <v>2</v>
      </c>
      <c r="I3627" s="11">
        <f t="shared" si="57"/>
        <v>0</v>
      </c>
    </row>
    <row r="3628" spans="1:9" x14ac:dyDescent="0.2">
      <c r="A3628" s="15">
        <v>189.55</v>
      </c>
      <c r="B3628">
        <v>1</v>
      </c>
      <c r="D3628">
        <v>1</v>
      </c>
      <c r="F3628" s="19">
        <v>189.55</v>
      </c>
      <c r="G3628">
        <v>1</v>
      </c>
      <c r="H3628">
        <v>0</v>
      </c>
      <c r="I3628" s="11">
        <f t="shared" si="57"/>
        <v>1</v>
      </c>
    </row>
    <row r="3629" spans="1:9" x14ac:dyDescent="0.2">
      <c r="A3629" s="15">
        <v>189.75</v>
      </c>
      <c r="C3629">
        <v>1</v>
      </c>
      <c r="D3629">
        <v>1</v>
      </c>
      <c r="F3629" s="19">
        <v>189.75</v>
      </c>
      <c r="G3629">
        <v>0</v>
      </c>
      <c r="H3629">
        <v>1</v>
      </c>
      <c r="I3629" s="11">
        <f t="shared" si="57"/>
        <v>0</v>
      </c>
    </row>
    <row r="3630" spans="1:9" x14ac:dyDescent="0.2">
      <c r="A3630" s="15">
        <v>189.9</v>
      </c>
      <c r="B3630">
        <v>4</v>
      </c>
      <c r="C3630">
        <v>4</v>
      </c>
      <c r="D3630">
        <v>8</v>
      </c>
      <c r="F3630" s="19">
        <v>189.9</v>
      </c>
      <c r="G3630">
        <v>4</v>
      </c>
      <c r="H3630">
        <v>4</v>
      </c>
      <c r="I3630" s="11">
        <f t="shared" si="57"/>
        <v>0.5</v>
      </c>
    </row>
    <row r="3631" spans="1:9" x14ac:dyDescent="0.2">
      <c r="A3631" s="15">
        <v>190</v>
      </c>
      <c r="C3631">
        <v>8</v>
      </c>
      <c r="D3631">
        <v>8</v>
      </c>
      <c r="F3631" s="19">
        <v>190</v>
      </c>
      <c r="G3631">
        <v>0</v>
      </c>
      <c r="H3631">
        <v>8</v>
      </c>
      <c r="I3631" s="11">
        <f t="shared" si="57"/>
        <v>0</v>
      </c>
    </row>
    <row r="3632" spans="1:9" x14ac:dyDescent="0.2">
      <c r="A3632" s="15">
        <v>190.29</v>
      </c>
      <c r="C3632">
        <v>1</v>
      </c>
      <c r="D3632">
        <v>1</v>
      </c>
      <c r="F3632" s="19">
        <v>190.29</v>
      </c>
      <c r="G3632">
        <v>0</v>
      </c>
      <c r="H3632">
        <v>1</v>
      </c>
      <c r="I3632" s="11">
        <f t="shared" si="57"/>
        <v>0</v>
      </c>
    </row>
    <row r="3633" spans="1:9" x14ac:dyDescent="0.2">
      <c r="A3633" s="15">
        <v>190.5</v>
      </c>
      <c r="C3633">
        <v>1</v>
      </c>
      <c r="D3633">
        <v>1</v>
      </c>
      <c r="F3633" s="19">
        <v>190.5</v>
      </c>
      <c r="G3633">
        <v>0</v>
      </c>
      <c r="H3633">
        <v>1</v>
      </c>
      <c r="I3633" s="11">
        <f t="shared" si="57"/>
        <v>0</v>
      </c>
    </row>
    <row r="3634" spans="1:9" x14ac:dyDescent="0.2">
      <c r="A3634" s="15">
        <v>190.58</v>
      </c>
      <c r="B3634">
        <v>1</v>
      </c>
      <c r="D3634">
        <v>1</v>
      </c>
      <c r="F3634" s="19">
        <v>190.58</v>
      </c>
      <c r="G3634">
        <v>1</v>
      </c>
      <c r="H3634">
        <v>0</v>
      </c>
      <c r="I3634" s="11">
        <f t="shared" si="57"/>
        <v>1</v>
      </c>
    </row>
    <row r="3635" spans="1:9" x14ac:dyDescent="0.2">
      <c r="A3635" s="15">
        <v>190.8</v>
      </c>
      <c r="B3635">
        <v>6</v>
      </c>
      <c r="C3635">
        <v>12</v>
      </c>
      <c r="D3635">
        <v>18</v>
      </c>
      <c r="F3635" s="19">
        <v>190.8</v>
      </c>
      <c r="G3635">
        <v>6</v>
      </c>
      <c r="H3635">
        <v>12</v>
      </c>
      <c r="I3635" s="11">
        <f t="shared" si="57"/>
        <v>0.33333333333333331</v>
      </c>
    </row>
    <row r="3636" spans="1:9" x14ac:dyDescent="0.2">
      <c r="A3636" s="15">
        <v>190.93</v>
      </c>
      <c r="C3636">
        <v>1</v>
      </c>
      <c r="D3636">
        <v>1</v>
      </c>
      <c r="F3636" s="19">
        <v>190.93</v>
      </c>
      <c r="G3636">
        <v>0</v>
      </c>
      <c r="H3636">
        <v>1</v>
      </c>
      <c r="I3636" s="11">
        <f t="shared" si="57"/>
        <v>0</v>
      </c>
    </row>
    <row r="3637" spans="1:9" x14ac:dyDescent="0.2">
      <c r="A3637" s="15">
        <v>191</v>
      </c>
      <c r="B3637">
        <v>5</v>
      </c>
      <c r="C3637">
        <v>5</v>
      </c>
      <c r="D3637">
        <v>10</v>
      </c>
      <c r="F3637" s="19">
        <v>191</v>
      </c>
      <c r="G3637">
        <v>5</v>
      </c>
      <c r="H3637">
        <v>5</v>
      </c>
      <c r="I3637" s="11">
        <f t="shared" si="57"/>
        <v>0.5</v>
      </c>
    </row>
    <row r="3638" spans="1:9" x14ac:dyDescent="0.2">
      <c r="A3638" s="15">
        <v>191.2</v>
      </c>
      <c r="C3638">
        <v>1</v>
      </c>
      <c r="D3638">
        <v>1</v>
      </c>
      <c r="F3638" s="19">
        <v>191.2</v>
      </c>
      <c r="G3638">
        <v>0</v>
      </c>
      <c r="H3638">
        <v>1</v>
      </c>
      <c r="I3638" s="11">
        <f t="shared" si="57"/>
        <v>0</v>
      </c>
    </row>
    <row r="3639" spans="1:9" x14ac:dyDescent="0.2">
      <c r="A3639" s="15">
        <v>191.35</v>
      </c>
      <c r="C3639">
        <v>1</v>
      </c>
      <c r="D3639">
        <v>1</v>
      </c>
      <c r="F3639" s="19">
        <v>191.35</v>
      </c>
      <c r="G3639">
        <v>0</v>
      </c>
      <c r="H3639">
        <v>1</v>
      </c>
      <c r="I3639" s="11">
        <f t="shared" si="57"/>
        <v>0</v>
      </c>
    </row>
    <row r="3640" spans="1:9" x14ac:dyDescent="0.2">
      <c r="A3640" s="15">
        <v>191.5</v>
      </c>
      <c r="B3640">
        <v>1</v>
      </c>
      <c r="D3640">
        <v>1</v>
      </c>
      <c r="F3640" s="19">
        <v>191.5</v>
      </c>
      <c r="G3640">
        <v>1</v>
      </c>
      <c r="H3640">
        <v>0</v>
      </c>
      <c r="I3640" s="11">
        <f t="shared" si="57"/>
        <v>1</v>
      </c>
    </row>
    <row r="3641" spans="1:9" x14ac:dyDescent="0.2">
      <c r="A3641" s="15">
        <v>191.57</v>
      </c>
      <c r="C3641">
        <v>1</v>
      </c>
      <c r="D3641">
        <v>1</v>
      </c>
      <c r="F3641" s="19">
        <v>191.57</v>
      </c>
      <c r="G3641">
        <v>0</v>
      </c>
      <c r="H3641">
        <v>1</v>
      </c>
      <c r="I3641" s="11">
        <f t="shared" si="57"/>
        <v>0</v>
      </c>
    </row>
    <row r="3642" spans="1:9" x14ac:dyDescent="0.2">
      <c r="A3642" s="15">
        <v>191.58</v>
      </c>
      <c r="B3642">
        <v>1</v>
      </c>
      <c r="D3642">
        <v>1</v>
      </c>
      <c r="F3642" s="19">
        <v>191.58</v>
      </c>
      <c r="G3642">
        <v>1</v>
      </c>
      <c r="H3642">
        <v>0</v>
      </c>
      <c r="I3642" s="11">
        <f t="shared" si="57"/>
        <v>1</v>
      </c>
    </row>
    <row r="3643" spans="1:9" x14ac:dyDescent="0.2">
      <c r="A3643" s="15">
        <v>191.7</v>
      </c>
      <c r="B3643">
        <v>1</v>
      </c>
      <c r="D3643">
        <v>1</v>
      </c>
      <c r="F3643" s="19">
        <v>191.7</v>
      </c>
      <c r="G3643">
        <v>1</v>
      </c>
      <c r="H3643">
        <v>0</v>
      </c>
      <c r="I3643" s="11">
        <f t="shared" si="57"/>
        <v>1</v>
      </c>
    </row>
    <row r="3644" spans="1:9" x14ac:dyDescent="0.2">
      <c r="A3644" s="15">
        <v>191.73</v>
      </c>
      <c r="C3644">
        <v>1</v>
      </c>
      <c r="D3644">
        <v>1</v>
      </c>
      <c r="F3644" s="19">
        <v>191.73</v>
      </c>
      <c r="G3644">
        <v>0</v>
      </c>
      <c r="H3644">
        <v>1</v>
      </c>
      <c r="I3644" s="11">
        <f t="shared" si="57"/>
        <v>0</v>
      </c>
    </row>
    <row r="3645" spans="1:9" x14ac:dyDescent="0.2">
      <c r="A3645" s="15">
        <v>191.9</v>
      </c>
      <c r="C3645">
        <v>1</v>
      </c>
      <c r="D3645">
        <v>1</v>
      </c>
      <c r="F3645" s="19">
        <v>191.9</v>
      </c>
      <c r="G3645">
        <v>0</v>
      </c>
      <c r="H3645">
        <v>1</v>
      </c>
      <c r="I3645" s="11">
        <f t="shared" si="57"/>
        <v>0</v>
      </c>
    </row>
    <row r="3646" spans="1:9" x14ac:dyDescent="0.2">
      <c r="A3646" s="15">
        <v>192</v>
      </c>
      <c r="C3646">
        <v>3</v>
      </c>
      <c r="D3646">
        <v>3</v>
      </c>
      <c r="F3646" s="19">
        <v>192</v>
      </c>
      <c r="G3646">
        <v>0</v>
      </c>
      <c r="H3646">
        <v>3</v>
      </c>
      <c r="I3646" s="11">
        <f t="shared" si="57"/>
        <v>0</v>
      </c>
    </row>
    <row r="3647" spans="1:9" x14ac:dyDescent="0.2">
      <c r="A3647" s="15">
        <v>192.03</v>
      </c>
      <c r="C3647">
        <v>1</v>
      </c>
      <c r="D3647">
        <v>1</v>
      </c>
      <c r="F3647" s="19">
        <v>192.03</v>
      </c>
      <c r="G3647">
        <v>0</v>
      </c>
      <c r="H3647">
        <v>1</v>
      </c>
      <c r="I3647" s="11">
        <f t="shared" si="57"/>
        <v>0</v>
      </c>
    </row>
    <row r="3648" spans="1:9" x14ac:dyDescent="0.2">
      <c r="A3648" s="15">
        <v>192.3</v>
      </c>
      <c r="B3648">
        <v>1</v>
      </c>
      <c r="D3648">
        <v>1</v>
      </c>
      <c r="F3648" s="19">
        <v>192.3</v>
      </c>
      <c r="G3648">
        <v>1</v>
      </c>
      <c r="H3648">
        <v>0</v>
      </c>
      <c r="I3648" s="11">
        <f t="shared" si="57"/>
        <v>1</v>
      </c>
    </row>
    <row r="3649" spans="1:9" x14ac:dyDescent="0.2">
      <c r="A3649" s="15">
        <v>192.59</v>
      </c>
      <c r="C3649">
        <v>1</v>
      </c>
      <c r="D3649">
        <v>1</v>
      </c>
      <c r="F3649" s="19">
        <v>192.59</v>
      </c>
      <c r="G3649">
        <v>0</v>
      </c>
      <c r="H3649">
        <v>1</v>
      </c>
      <c r="I3649" s="11">
        <f t="shared" si="57"/>
        <v>0</v>
      </c>
    </row>
    <row r="3650" spans="1:9" x14ac:dyDescent="0.2">
      <c r="A3650" s="15">
        <v>192.6</v>
      </c>
      <c r="B3650">
        <v>2</v>
      </c>
      <c r="D3650">
        <v>2</v>
      </c>
      <c r="F3650" s="19">
        <v>192.6</v>
      </c>
      <c r="G3650">
        <v>2</v>
      </c>
      <c r="H3650">
        <v>0</v>
      </c>
      <c r="I3650" s="11">
        <f t="shared" si="57"/>
        <v>1</v>
      </c>
    </row>
    <row r="3651" spans="1:9" x14ac:dyDescent="0.2">
      <c r="A3651" s="15">
        <v>192.67</v>
      </c>
      <c r="C3651">
        <v>3</v>
      </c>
      <c r="D3651">
        <v>3</v>
      </c>
      <c r="F3651" s="19">
        <v>192.67</v>
      </c>
      <c r="G3651">
        <v>0</v>
      </c>
      <c r="H3651">
        <v>3</v>
      </c>
      <c r="I3651" s="11">
        <f t="shared" si="57"/>
        <v>0</v>
      </c>
    </row>
    <row r="3652" spans="1:9" x14ac:dyDescent="0.2">
      <c r="A3652" s="15">
        <v>192.86</v>
      </c>
      <c r="C3652">
        <v>1</v>
      </c>
      <c r="D3652">
        <v>1</v>
      </c>
      <c r="F3652" s="19">
        <v>192.86</v>
      </c>
      <c r="G3652">
        <v>0</v>
      </c>
      <c r="H3652">
        <v>1</v>
      </c>
      <c r="I3652" s="11">
        <f t="shared" ref="I3652:I3715" si="58">G3652/(G3652+H3652)</f>
        <v>0</v>
      </c>
    </row>
    <row r="3653" spans="1:9" x14ac:dyDescent="0.2">
      <c r="A3653" s="15">
        <v>192.9</v>
      </c>
      <c r="B3653">
        <v>1</v>
      </c>
      <c r="D3653">
        <v>1</v>
      </c>
      <c r="F3653" s="19">
        <v>192.9</v>
      </c>
      <c r="G3653">
        <v>1</v>
      </c>
      <c r="H3653">
        <v>0</v>
      </c>
      <c r="I3653" s="11">
        <f t="shared" si="58"/>
        <v>1</v>
      </c>
    </row>
    <row r="3654" spans="1:9" x14ac:dyDescent="0.2">
      <c r="A3654" s="15">
        <v>192.95</v>
      </c>
      <c r="C3654">
        <v>2</v>
      </c>
      <c r="D3654">
        <v>2</v>
      </c>
      <c r="F3654" s="19">
        <v>192.95</v>
      </c>
      <c r="G3654">
        <v>0</v>
      </c>
      <c r="H3654">
        <v>2</v>
      </c>
      <c r="I3654" s="11">
        <f t="shared" si="58"/>
        <v>0</v>
      </c>
    </row>
    <row r="3655" spans="1:9" x14ac:dyDescent="0.2">
      <c r="A3655" s="15">
        <v>193</v>
      </c>
      <c r="B3655">
        <v>1</v>
      </c>
      <c r="C3655">
        <v>1</v>
      </c>
      <c r="D3655">
        <v>2</v>
      </c>
      <c r="F3655" s="19">
        <v>193</v>
      </c>
      <c r="G3655">
        <v>1</v>
      </c>
      <c r="H3655">
        <v>1</v>
      </c>
      <c r="I3655" s="11">
        <f t="shared" si="58"/>
        <v>0.5</v>
      </c>
    </row>
    <row r="3656" spans="1:9" x14ac:dyDescent="0.2">
      <c r="A3656" s="15">
        <v>193.05</v>
      </c>
      <c r="C3656">
        <v>1</v>
      </c>
      <c r="D3656">
        <v>1</v>
      </c>
      <c r="F3656" s="19">
        <v>193.05</v>
      </c>
      <c r="G3656">
        <v>0</v>
      </c>
      <c r="H3656">
        <v>1</v>
      </c>
      <c r="I3656" s="11">
        <f t="shared" si="58"/>
        <v>0</v>
      </c>
    </row>
    <row r="3657" spans="1:9" x14ac:dyDescent="0.2">
      <c r="A3657" s="15">
        <v>193.5</v>
      </c>
      <c r="C3657">
        <v>1</v>
      </c>
      <c r="D3657">
        <v>1</v>
      </c>
      <c r="F3657" s="19">
        <v>193.5</v>
      </c>
      <c r="G3657">
        <v>0</v>
      </c>
      <c r="H3657">
        <v>1</v>
      </c>
      <c r="I3657" s="11">
        <f t="shared" si="58"/>
        <v>0</v>
      </c>
    </row>
    <row r="3658" spans="1:9" x14ac:dyDescent="0.2">
      <c r="A3658" s="15">
        <v>193.68</v>
      </c>
      <c r="C3658">
        <v>3</v>
      </c>
      <c r="D3658">
        <v>3</v>
      </c>
      <c r="F3658" s="19">
        <v>193.68</v>
      </c>
      <c r="G3658">
        <v>0</v>
      </c>
      <c r="H3658">
        <v>3</v>
      </c>
      <c r="I3658" s="11">
        <f t="shared" si="58"/>
        <v>0</v>
      </c>
    </row>
    <row r="3659" spans="1:9" x14ac:dyDescent="0.2">
      <c r="A3659" s="15">
        <v>194</v>
      </c>
      <c r="C3659">
        <v>7</v>
      </c>
      <c r="D3659">
        <v>7</v>
      </c>
      <c r="F3659" s="19">
        <v>194</v>
      </c>
      <c r="G3659">
        <v>0</v>
      </c>
      <c r="H3659">
        <v>7</v>
      </c>
      <c r="I3659" s="11">
        <f t="shared" si="58"/>
        <v>0</v>
      </c>
    </row>
    <row r="3660" spans="1:9" x14ac:dyDescent="0.2">
      <c r="A3660" s="15">
        <v>194.3</v>
      </c>
      <c r="C3660">
        <v>1</v>
      </c>
      <c r="D3660">
        <v>1</v>
      </c>
      <c r="F3660" s="19">
        <v>194.3</v>
      </c>
      <c r="G3660">
        <v>0</v>
      </c>
      <c r="H3660">
        <v>1</v>
      </c>
      <c r="I3660" s="11">
        <f t="shared" si="58"/>
        <v>0</v>
      </c>
    </row>
    <row r="3661" spans="1:9" x14ac:dyDescent="0.2">
      <c r="A3661" s="15">
        <v>194.33</v>
      </c>
      <c r="C3661">
        <v>1</v>
      </c>
      <c r="D3661">
        <v>1</v>
      </c>
      <c r="F3661" s="19">
        <v>194.33</v>
      </c>
      <c r="G3661">
        <v>0</v>
      </c>
      <c r="H3661">
        <v>1</v>
      </c>
      <c r="I3661" s="11">
        <f t="shared" si="58"/>
        <v>0</v>
      </c>
    </row>
    <row r="3662" spans="1:9" x14ac:dyDescent="0.2">
      <c r="A3662" s="15">
        <v>194.4</v>
      </c>
      <c r="C3662">
        <v>2</v>
      </c>
      <c r="D3662">
        <v>2</v>
      </c>
      <c r="F3662" s="19">
        <v>194.4</v>
      </c>
      <c r="G3662">
        <v>0</v>
      </c>
      <c r="H3662">
        <v>2</v>
      </c>
      <c r="I3662" s="11">
        <f t="shared" si="58"/>
        <v>0</v>
      </c>
    </row>
    <row r="3663" spans="1:9" x14ac:dyDescent="0.2">
      <c r="A3663" s="15">
        <v>194.5</v>
      </c>
      <c r="B3663">
        <v>1</v>
      </c>
      <c r="D3663">
        <v>1</v>
      </c>
      <c r="F3663" s="19">
        <v>194.5</v>
      </c>
      <c r="G3663">
        <v>1</v>
      </c>
      <c r="H3663">
        <v>0</v>
      </c>
      <c r="I3663" s="11">
        <f t="shared" si="58"/>
        <v>1</v>
      </c>
    </row>
    <row r="3664" spans="1:9" x14ac:dyDescent="0.2">
      <c r="A3664" s="15">
        <v>194.58</v>
      </c>
      <c r="C3664">
        <v>1</v>
      </c>
      <c r="D3664">
        <v>1</v>
      </c>
      <c r="F3664" s="19">
        <v>194.58</v>
      </c>
      <c r="G3664">
        <v>0</v>
      </c>
      <c r="H3664">
        <v>1</v>
      </c>
      <c r="I3664" s="11">
        <f t="shared" si="58"/>
        <v>0</v>
      </c>
    </row>
    <row r="3665" spans="1:9" x14ac:dyDescent="0.2">
      <c r="A3665" s="15">
        <v>194.67</v>
      </c>
      <c r="C3665">
        <v>1</v>
      </c>
      <c r="D3665">
        <v>1</v>
      </c>
      <c r="F3665" s="19">
        <v>194.67</v>
      </c>
      <c r="G3665">
        <v>0</v>
      </c>
      <c r="H3665">
        <v>1</v>
      </c>
      <c r="I3665" s="11">
        <f t="shared" si="58"/>
        <v>0</v>
      </c>
    </row>
    <row r="3666" spans="1:9" x14ac:dyDescent="0.2">
      <c r="A3666" s="15">
        <v>194.73</v>
      </c>
      <c r="B3666">
        <v>1</v>
      </c>
      <c r="D3666">
        <v>1</v>
      </c>
      <c r="F3666" s="19">
        <v>194.73</v>
      </c>
      <c r="G3666">
        <v>1</v>
      </c>
      <c r="H3666">
        <v>0</v>
      </c>
      <c r="I3666" s="11">
        <f t="shared" si="58"/>
        <v>1</v>
      </c>
    </row>
    <row r="3667" spans="1:9" x14ac:dyDescent="0.2">
      <c r="A3667" s="15">
        <v>194.8</v>
      </c>
      <c r="C3667">
        <v>2</v>
      </c>
      <c r="D3667">
        <v>2</v>
      </c>
      <c r="F3667" s="19">
        <v>194.8</v>
      </c>
      <c r="G3667">
        <v>0</v>
      </c>
      <c r="H3667">
        <v>2</v>
      </c>
      <c r="I3667" s="11">
        <f t="shared" si="58"/>
        <v>0</v>
      </c>
    </row>
    <row r="3668" spans="1:9" x14ac:dyDescent="0.2">
      <c r="A3668" s="15">
        <v>194.85</v>
      </c>
      <c r="B3668">
        <v>2</v>
      </c>
      <c r="C3668">
        <v>2</v>
      </c>
      <c r="D3668">
        <v>4</v>
      </c>
      <c r="F3668" s="19">
        <v>194.85</v>
      </c>
      <c r="G3668">
        <v>2</v>
      </c>
      <c r="H3668">
        <v>2</v>
      </c>
      <c r="I3668" s="11">
        <f t="shared" si="58"/>
        <v>0.5</v>
      </c>
    </row>
    <row r="3669" spans="1:9" x14ac:dyDescent="0.2">
      <c r="A3669" s="15">
        <v>195</v>
      </c>
      <c r="C3669">
        <v>13</v>
      </c>
      <c r="D3669">
        <v>13</v>
      </c>
      <c r="F3669" s="19">
        <v>195</v>
      </c>
      <c r="G3669">
        <v>0</v>
      </c>
      <c r="H3669">
        <v>13</v>
      </c>
      <c r="I3669" s="11">
        <f t="shared" si="58"/>
        <v>0</v>
      </c>
    </row>
    <row r="3670" spans="1:9" x14ac:dyDescent="0.2">
      <c r="A3670" s="15">
        <v>195.25</v>
      </c>
      <c r="C3670">
        <v>1</v>
      </c>
      <c r="D3670">
        <v>1</v>
      </c>
      <c r="F3670" s="19">
        <v>195.25</v>
      </c>
      <c r="G3670">
        <v>0</v>
      </c>
      <c r="H3670">
        <v>1</v>
      </c>
      <c r="I3670" s="11">
        <f t="shared" si="58"/>
        <v>0</v>
      </c>
    </row>
    <row r="3671" spans="1:9" x14ac:dyDescent="0.2">
      <c r="A3671" s="15">
        <v>195.3</v>
      </c>
      <c r="C3671">
        <v>3</v>
      </c>
      <c r="D3671">
        <v>3</v>
      </c>
      <c r="F3671" s="19">
        <v>195.3</v>
      </c>
      <c r="G3671">
        <v>0</v>
      </c>
      <c r="H3671">
        <v>3</v>
      </c>
      <c r="I3671" s="11">
        <f t="shared" si="58"/>
        <v>0</v>
      </c>
    </row>
    <row r="3672" spans="1:9" x14ac:dyDescent="0.2">
      <c r="A3672" s="15">
        <v>195.4</v>
      </c>
      <c r="B3672">
        <v>1</v>
      </c>
      <c r="D3672">
        <v>1</v>
      </c>
      <c r="F3672" s="19">
        <v>195.4</v>
      </c>
      <c r="G3672">
        <v>1</v>
      </c>
      <c r="H3672">
        <v>0</v>
      </c>
      <c r="I3672" s="11">
        <f t="shared" si="58"/>
        <v>1</v>
      </c>
    </row>
    <row r="3673" spans="1:9" x14ac:dyDescent="0.2">
      <c r="A3673" s="15">
        <v>195.5</v>
      </c>
      <c r="C3673">
        <v>1</v>
      </c>
      <c r="D3673">
        <v>1</v>
      </c>
      <c r="F3673" s="19">
        <v>195.5</v>
      </c>
      <c r="G3673">
        <v>0</v>
      </c>
      <c r="H3673">
        <v>1</v>
      </c>
      <c r="I3673" s="11">
        <f t="shared" si="58"/>
        <v>0</v>
      </c>
    </row>
    <row r="3674" spans="1:9" x14ac:dyDescent="0.2">
      <c r="A3674" s="15">
        <v>195.53</v>
      </c>
      <c r="B3674">
        <v>1</v>
      </c>
      <c r="D3674">
        <v>1</v>
      </c>
      <c r="F3674" s="19">
        <v>195.53</v>
      </c>
      <c r="G3674">
        <v>1</v>
      </c>
      <c r="H3674">
        <v>0</v>
      </c>
      <c r="I3674" s="11">
        <f t="shared" si="58"/>
        <v>1</v>
      </c>
    </row>
    <row r="3675" spans="1:9" x14ac:dyDescent="0.2">
      <c r="A3675" s="15">
        <v>195.7</v>
      </c>
      <c r="C3675">
        <v>1</v>
      </c>
      <c r="D3675">
        <v>1</v>
      </c>
      <c r="F3675" s="19">
        <v>195.7</v>
      </c>
      <c r="G3675">
        <v>0</v>
      </c>
      <c r="H3675">
        <v>1</v>
      </c>
      <c r="I3675" s="11">
        <f t="shared" si="58"/>
        <v>0</v>
      </c>
    </row>
    <row r="3676" spans="1:9" x14ac:dyDescent="0.2">
      <c r="A3676" s="15">
        <v>195.75</v>
      </c>
      <c r="B3676">
        <v>1</v>
      </c>
      <c r="D3676">
        <v>1</v>
      </c>
      <c r="F3676" s="19">
        <v>195.75</v>
      </c>
      <c r="G3676">
        <v>1</v>
      </c>
      <c r="H3676">
        <v>0</v>
      </c>
      <c r="I3676" s="11">
        <f t="shared" si="58"/>
        <v>1</v>
      </c>
    </row>
    <row r="3677" spans="1:9" x14ac:dyDescent="0.2">
      <c r="A3677" s="15">
        <v>196</v>
      </c>
      <c r="B3677">
        <v>2</v>
      </c>
      <c r="C3677">
        <v>11</v>
      </c>
      <c r="D3677">
        <v>13</v>
      </c>
      <c r="F3677" s="19">
        <v>196</v>
      </c>
      <c r="G3677">
        <v>2</v>
      </c>
      <c r="H3677">
        <v>11</v>
      </c>
      <c r="I3677" s="11">
        <f t="shared" si="58"/>
        <v>0.15384615384615385</v>
      </c>
    </row>
    <row r="3678" spans="1:9" x14ac:dyDescent="0.2">
      <c r="A3678" s="15">
        <v>196.07</v>
      </c>
      <c r="B3678">
        <v>1</v>
      </c>
      <c r="D3678">
        <v>1</v>
      </c>
      <c r="F3678" s="19">
        <v>196.07</v>
      </c>
      <c r="G3678">
        <v>1</v>
      </c>
      <c r="H3678">
        <v>0</v>
      </c>
      <c r="I3678" s="11">
        <f t="shared" si="58"/>
        <v>1</v>
      </c>
    </row>
    <row r="3679" spans="1:9" x14ac:dyDescent="0.2">
      <c r="A3679" s="15">
        <v>196.35</v>
      </c>
      <c r="B3679">
        <v>1</v>
      </c>
      <c r="C3679">
        <v>1</v>
      </c>
      <c r="D3679">
        <v>2</v>
      </c>
      <c r="F3679" s="19">
        <v>196.35</v>
      </c>
      <c r="G3679">
        <v>1</v>
      </c>
      <c r="H3679">
        <v>1</v>
      </c>
      <c r="I3679" s="11">
        <f t="shared" si="58"/>
        <v>0.5</v>
      </c>
    </row>
    <row r="3680" spans="1:9" x14ac:dyDescent="0.2">
      <c r="A3680" s="15">
        <v>196.46</v>
      </c>
      <c r="C3680">
        <v>1</v>
      </c>
      <c r="D3680">
        <v>1</v>
      </c>
      <c r="F3680" s="19">
        <v>196.46</v>
      </c>
      <c r="G3680">
        <v>0</v>
      </c>
      <c r="H3680">
        <v>1</v>
      </c>
      <c r="I3680" s="11">
        <f t="shared" si="58"/>
        <v>0</v>
      </c>
    </row>
    <row r="3681" spans="1:9" x14ac:dyDescent="0.2">
      <c r="A3681" s="15">
        <v>196.67</v>
      </c>
      <c r="C3681">
        <v>1</v>
      </c>
      <c r="D3681">
        <v>1</v>
      </c>
      <c r="F3681" s="19">
        <v>196.67</v>
      </c>
      <c r="G3681">
        <v>0</v>
      </c>
      <c r="H3681">
        <v>1</v>
      </c>
      <c r="I3681" s="11">
        <f t="shared" si="58"/>
        <v>0</v>
      </c>
    </row>
    <row r="3682" spans="1:9" x14ac:dyDescent="0.2">
      <c r="A3682" s="15">
        <v>196.91</v>
      </c>
      <c r="B3682">
        <v>1</v>
      </c>
      <c r="D3682">
        <v>1</v>
      </c>
      <c r="F3682" s="19">
        <v>196.91</v>
      </c>
      <c r="G3682">
        <v>1</v>
      </c>
      <c r="H3682">
        <v>0</v>
      </c>
      <c r="I3682" s="11">
        <f t="shared" si="58"/>
        <v>1</v>
      </c>
    </row>
    <row r="3683" spans="1:9" x14ac:dyDescent="0.2">
      <c r="A3683" s="15">
        <v>197</v>
      </c>
      <c r="B3683">
        <v>2</v>
      </c>
      <c r="C3683">
        <v>10</v>
      </c>
      <c r="D3683">
        <v>12</v>
      </c>
      <c r="F3683" s="19">
        <v>197</v>
      </c>
      <c r="G3683">
        <v>2</v>
      </c>
      <c r="H3683">
        <v>10</v>
      </c>
      <c r="I3683" s="11">
        <f t="shared" si="58"/>
        <v>0.16666666666666666</v>
      </c>
    </row>
    <row r="3684" spans="1:9" x14ac:dyDescent="0.2">
      <c r="A3684" s="15">
        <v>197.12</v>
      </c>
      <c r="B3684">
        <v>1</v>
      </c>
      <c r="D3684">
        <v>1</v>
      </c>
      <c r="F3684" s="19">
        <v>197.12</v>
      </c>
      <c r="G3684">
        <v>1</v>
      </c>
      <c r="H3684">
        <v>0</v>
      </c>
      <c r="I3684" s="11">
        <f t="shared" si="58"/>
        <v>1</v>
      </c>
    </row>
    <row r="3685" spans="1:9" x14ac:dyDescent="0.2">
      <c r="A3685" s="15">
        <v>197.65</v>
      </c>
      <c r="C3685">
        <v>1</v>
      </c>
      <c r="D3685">
        <v>1</v>
      </c>
      <c r="F3685" s="19">
        <v>197.65</v>
      </c>
      <c r="G3685">
        <v>0</v>
      </c>
      <c r="H3685">
        <v>1</v>
      </c>
      <c r="I3685" s="11">
        <f t="shared" si="58"/>
        <v>0</v>
      </c>
    </row>
    <row r="3686" spans="1:9" x14ac:dyDescent="0.2">
      <c r="A3686" s="15">
        <v>197.7</v>
      </c>
      <c r="C3686">
        <v>1</v>
      </c>
      <c r="D3686">
        <v>1</v>
      </c>
      <c r="F3686" s="19">
        <v>197.7</v>
      </c>
      <c r="G3686">
        <v>0</v>
      </c>
      <c r="H3686">
        <v>1</v>
      </c>
      <c r="I3686" s="11">
        <f t="shared" si="58"/>
        <v>0</v>
      </c>
    </row>
    <row r="3687" spans="1:9" x14ac:dyDescent="0.2">
      <c r="A3687" s="15">
        <v>197.78</v>
      </c>
      <c r="B3687">
        <v>1</v>
      </c>
      <c r="D3687">
        <v>1</v>
      </c>
      <c r="F3687" s="19">
        <v>197.78</v>
      </c>
      <c r="G3687">
        <v>1</v>
      </c>
      <c r="H3687">
        <v>0</v>
      </c>
      <c r="I3687" s="11">
        <f t="shared" si="58"/>
        <v>1</v>
      </c>
    </row>
    <row r="3688" spans="1:9" x14ac:dyDescent="0.2">
      <c r="A3688" s="15">
        <v>198</v>
      </c>
      <c r="B3688">
        <v>2</v>
      </c>
      <c r="C3688">
        <v>6</v>
      </c>
      <c r="D3688">
        <v>8</v>
      </c>
      <c r="F3688" s="19">
        <v>198</v>
      </c>
      <c r="G3688">
        <v>2</v>
      </c>
      <c r="H3688">
        <v>6</v>
      </c>
      <c r="I3688" s="11">
        <f t="shared" si="58"/>
        <v>0.25</v>
      </c>
    </row>
    <row r="3689" spans="1:9" x14ac:dyDescent="0.2">
      <c r="A3689" s="15">
        <v>198.28</v>
      </c>
      <c r="C3689">
        <v>1</v>
      </c>
      <c r="D3689">
        <v>1</v>
      </c>
      <c r="F3689" s="19">
        <v>198.28</v>
      </c>
      <c r="G3689">
        <v>0</v>
      </c>
      <c r="H3689">
        <v>1</v>
      </c>
      <c r="I3689" s="11">
        <f t="shared" si="58"/>
        <v>0</v>
      </c>
    </row>
    <row r="3690" spans="1:9" x14ac:dyDescent="0.2">
      <c r="A3690" s="15">
        <v>198.5</v>
      </c>
      <c r="C3690">
        <v>1</v>
      </c>
      <c r="D3690">
        <v>1</v>
      </c>
      <c r="F3690" s="19">
        <v>198.5</v>
      </c>
      <c r="G3690">
        <v>0</v>
      </c>
      <c r="H3690">
        <v>1</v>
      </c>
      <c r="I3690" s="11">
        <f t="shared" si="58"/>
        <v>0</v>
      </c>
    </row>
    <row r="3691" spans="1:9" x14ac:dyDescent="0.2">
      <c r="A3691" s="15">
        <v>198.59</v>
      </c>
      <c r="B3691">
        <v>1</v>
      </c>
      <c r="D3691">
        <v>1</v>
      </c>
      <c r="F3691" s="19">
        <v>198.59</v>
      </c>
      <c r="G3691">
        <v>1</v>
      </c>
      <c r="H3691">
        <v>0</v>
      </c>
      <c r="I3691" s="11">
        <f t="shared" si="58"/>
        <v>1</v>
      </c>
    </row>
    <row r="3692" spans="1:9" x14ac:dyDescent="0.2">
      <c r="A3692" s="15">
        <v>198.68</v>
      </c>
      <c r="C3692">
        <v>1</v>
      </c>
      <c r="D3692">
        <v>1</v>
      </c>
      <c r="F3692" s="19">
        <v>198.68</v>
      </c>
      <c r="G3692">
        <v>0</v>
      </c>
      <c r="H3692">
        <v>1</v>
      </c>
      <c r="I3692" s="11">
        <f t="shared" si="58"/>
        <v>0</v>
      </c>
    </row>
    <row r="3693" spans="1:9" x14ac:dyDescent="0.2">
      <c r="A3693" s="15">
        <v>198.77</v>
      </c>
      <c r="C3693">
        <v>1</v>
      </c>
      <c r="D3693">
        <v>1</v>
      </c>
      <c r="F3693" s="19">
        <v>198.77</v>
      </c>
      <c r="G3693">
        <v>0</v>
      </c>
      <c r="H3693">
        <v>1</v>
      </c>
      <c r="I3693" s="11">
        <f t="shared" si="58"/>
        <v>0</v>
      </c>
    </row>
    <row r="3694" spans="1:9" x14ac:dyDescent="0.2">
      <c r="A3694" s="15">
        <v>198.88</v>
      </c>
      <c r="C3694">
        <v>1</v>
      </c>
      <c r="D3694">
        <v>1</v>
      </c>
      <c r="F3694" s="19">
        <v>198.88</v>
      </c>
      <c r="G3694">
        <v>0</v>
      </c>
      <c r="H3694">
        <v>1</v>
      </c>
      <c r="I3694" s="11">
        <f t="shared" si="58"/>
        <v>0</v>
      </c>
    </row>
    <row r="3695" spans="1:9" x14ac:dyDescent="0.2">
      <c r="A3695" s="15">
        <v>198.9</v>
      </c>
      <c r="B3695">
        <v>29</v>
      </c>
      <c r="C3695">
        <v>18</v>
      </c>
      <c r="D3695">
        <v>47</v>
      </c>
      <c r="F3695" s="19">
        <v>198.9</v>
      </c>
      <c r="G3695">
        <v>29</v>
      </c>
      <c r="H3695">
        <v>18</v>
      </c>
      <c r="I3695" s="11">
        <f t="shared" si="58"/>
        <v>0.61702127659574468</v>
      </c>
    </row>
    <row r="3696" spans="1:9" x14ac:dyDescent="0.2">
      <c r="A3696" s="15">
        <v>198.98</v>
      </c>
      <c r="C3696">
        <v>1</v>
      </c>
      <c r="D3696">
        <v>1</v>
      </c>
      <c r="F3696" s="19">
        <v>198.98</v>
      </c>
      <c r="G3696">
        <v>0</v>
      </c>
      <c r="H3696">
        <v>1</v>
      </c>
      <c r="I3696" s="11">
        <f t="shared" si="58"/>
        <v>0</v>
      </c>
    </row>
    <row r="3697" spans="1:9" x14ac:dyDescent="0.2">
      <c r="A3697" s="15">
        <v>199</v>
      </c>
      <c r="C3697">
        <v>3</v>
      </c>
      <c r="D3697">
        <v>3</v>
      </c>
      <c r="F3697" s="19">
        <v>199</v>
      </c>
      <c r="G3697">
        <v>0</v>
      </c>
      <c r="H3697">
        <v>3</v>
      </c>
      <c r="I3697" s="11">
        <f t="shared" si="58"/>
        <v>0</v>
      </c>
    </row>
    <row r="3698" spans="1:9" x14ac:dyDescent="0.2">
      <c r="A3698" s="15">
        <v>199.3</v>
      </c>
      <c r="C3698">
        <v>1</v>
      </c>
      <c r="D3698">
        <v>1</v>
      </c>
      <c r="F3698" s="19">
        <v>199.3</v>
      </c>
      <c r="G3698">
        <v>0</v>
      </c>
      <c r="H3698">
        <v>1</v>
      </c>
      <c r="I3698" s="11">
        <f t="shared" si="58"/>
        <v>0</v>
      </c>
    </row>
    <row r="3699" spans="1:9" x14ac:dyDescent="0.2">
      <c r="A3699" s="15">
        <v>199.33</v>
      </c>
      <c r="C3699">
        <v>1</v>
      </c>
      <c r="D3699">
        <v>1</v>
      </c>
      <c r="F3699" s="19">
        <v>199.33</v>
      </c>
      <c r="G3699">
        <v>0</v>
      </c>
      <c r="H3699">
        <v>1</v>
      </c>
      <c r="I3699" s="11">
        <f t="shared" si="58"/>
        <v>0</v>
      </c>
    </row>
    <row r="3700" spans="1:9" x14ac:dyDescent="0.2">
      <c r="A3700" s="15">
        <v>199.4</v>
      </c>
      <c r="B3700">
        <v>1</v>
      </c>
      <c r="D3700">
        <v>1</v>
      </c>
      <c r="F3700" s="19">
        <v>199.4</v>
      </c>
      <c r="G3700">
        <v>1</v>
      </c>
      <c r="H3700">
        <v>0</v>
      </c>
      <c r="I3700" s="11">
        <f t="shared" si="58"/>
        <v>1</v>
      </c>
    </row>
    <row r="3701" spans="1:9" x14ac:dyDescent="0.2">
      <c r="A3701" s="15">
        <v>199.43</v>
      </c>
      <c r="C3701">
        <v>1</v>
      </c>
      <c r="D3701">
        <v>1</v>
      </c>
      <c r="F3701" s="19">
        <v>199.43</v>
      </c>
      <c r="G3701">
        <v>0</v>
      </c>
      <c r="H3701">
        <v>1</v>
      </c>
      <c r="I3701" s="11">
        <f t="shared" si="58"/>
        <v>0</v>
      </c>
    </row>
    <row r="3702" spans="1:9" x14ac:dyDescent="0.2">
      <c r="A3702" s="15">
        <v>199.8</v>
      </c>
      <c r="B3702">
        <v>1</v>
      </c>
      <c r="C3702">
        <v>1</v>
      </c>
      <c r="D3702">
        <v>2</v>
      </c>
      <c r="F3702" s="19">
        <v>199.8</v>
      </c>
      <c r="G3702">
        <v>1</v>
      </c>
      <c r="H3702">
        <v>1</v>
      </c>
      <c r="I3702" s="11">
        <f t="shared" si="58"/>
        <v>0.5</v>
      </c>
    </row>
    <row r="3703" spans="1:9" x14ac:dyDescent="0.2">
      <c r="A3703" s="15">
        <v>199.82</v>
      </c>
      <c r="C3703">
        <v>1</v>
      </c>
      <c r="D3703">
        <v>1</v>
      </c>
      <c r="F3703" s="19">
        <v>199.82</v>
      </c>
      <c r="G3703">
        <v>0</v>
      </c>
      <c r="H3703">
        <v>1</v>
      </c>
      <c r="I3703" s="11">
        <f t="shared" si="58"/>
        <v>0</v>
      </c>
    </row>
    <row r="3704" spans="1:9" x14ac:dyDescent="0.2">
      <c r="A3704" s="15">
        <v>200</v>
      </c>
      <c r="B3704">
        <v>6</v>
      </c>
      <c r="C3704">
        <v>14</v>
      </c>
      <c r="D3704">
        <v>20</v>
      </c>
      <c r="F3704" s="19">
        <v>200</v>
      </c>
      <c r="G3704">
        <v>6</v>
      </c>
      <c r="H3704">
        <v>14</v>
      </c>
      <c r="I3704" s="11">
        <f t="shared" si="58"/>
        <v>0.3</v>
      </c>
    </row>
    <row r="3705" spans="1:9" x14ac:dyDescent="0.2">
      <c r="A3705" s="15">
        <v>200.1</v>
      </c>
      <c r="C3705">
        <v>1</v>
      </c>
      <c r="D3705">
        <v>1</v>
      </c>
      <c r="F3705" s="19">
        <v>200.1</v>
      </c>
      <c r="G3705">
        <v>0</v>
      </c>
      <c r="H3705">
        <v>1</v>
      </c>
      <c r="I3705" s="11">
        <f t="shared" si="58"/>
        <v>0</v>
      </c>
    </row>
    <row r="3706" spans="1:9" x14ac:dyDescent="0.2">
      <c r="A3706" s="15">
        <v>200.2</v>
      </c>
      <c r="C3706">
        <v>1</v>
      </c>
      <c r="D3706">
        <v>1</v>
      </c>
      <c r="F3706" s="19">
        <v>200.2</v>
      </c>
      <c r="G3706">
        <v>0</v>
      </c>
      <c r="H3706">
        <v>1</v>
      </c>
      <c r="I3706" s="11">
        <f t="shared" si="58"/>
        <v>0</v>
      </c>
    </row>
    <row r="3707" spans="1:9" x14ac:dyDescent="0.2">
      <c r="A3707" s="15">
        <v>200.33</v>
      </c>
      <c r="C3707">
        <v>2</v>
      </c>
      <c r="D3707">
        <v>2</v>
      </c>
      <c r="F3707" s="19">
        <v>200.33</v>
      </c>
      <c r="G3707">
        <v>0</v>
      </c>
      <c r="H3707">
        <v>2</v>
      </c>
      <c r="I3707" s="11">
        <f t="shared" si="58"/>
        <v>0</v>
      </c>
    </row>
    <row r="3708" spans="1:9" x14ac:dyDescent="0.2">
      <c r="A3708" s="15">
        <v>200.7</v>
      </c>
      <c r="B3708">
        <v>1</v>
      </c>
      <c r="D3708">
        <v>1</v>
      </c>
      <c r="F3708" s="19">
        <v>200.7</v>
      </c>
      <c r="G3708">
        <v>1</v>
      </c>
      <c r="H3708">
        <v>0</v>
      </c>
      <c r="I3708" s="11">
        <f t="shared" si="58"/>
        <v>1</v>
      </c>
    </row>
    <row r="3709" spans="1:9" x14ac:dyDescent="0.2">
      <c r="A3709" s="15">
        <v>200.75</v>
      </c>
      <c r="B3709">
        <v>2</v>
      </c>
      <c r="C3709">
        <v>1</v>
      </c>
      <c r="D3709">
        <v>3</v>
      </c>
      <c r="F3709" s="19">
        <v>200.75</v>
      </c>
      <c r="G3709">
        <v>2</v>
      </c>
      <c r="H3709">
        <v>1</v>
      </c>
      <c r="I3709" s="11">
        <f t="shared" si="58"/>
        <v>0.66666666666666663</v>
      </c>
    </row>
    <row r="3710" spans="1:9" x14ac:dyDescent="0.2">
      <c r="A3710" s="15">
        <v>201</v>
      </c>
      <c r="B3710">
        <v>1</v>
      </c>
      <c r="C3710">
        <v>6</v>
      </c>
      <c r="D3710">
        <v>7</v>
      </c>
      <c r="F3710" s="19">
        <v>201</v>
      </c>
      <c r="G3710">
        <v>1</v>
      </c>
      <c r="H3710">
        <v>6</v>
      </c>
      <c r="I3710" s="11">
        <f t="shared" si="58"/>
        <v>0.14285714285714285</v>
      </c>
    </row>
    <row r="3711" spans="1:9" x14ac:dyDescent="0.2">
      <c r="A3711" s="15">
        <v>201.08</v>
      </c>
      <c r="C3711">
        <v>1</v>
      </c>
      <c r="D3711">
        <v>1</v>
      </c>
      <c r="F3711" s="19">
        <v>201.08</v>
      </c>
      <c r="G3711">
        <v>0</v>
      </c>
      <c r="H3711">
        <v>1</v>
      </c>
      <c r="I3711" s="11">
        <f t="shared" si="58"/>
        <v>0</v>
      </c>
    </row>
    <row r="3712" spans="1:9" x14ac:dyDescent="0.2">
      <c r="A3712" s="15">
        <v>201.16</v>
      </c>
      <c r="C3712">
        <v>1</v>
      </c>
      <c r="D3712">
        <v>1</v>
      </c>
      <c r="F3712" s="19">
        <v>201.16</v>
      </c>
      <c r="G3712">
        <v>0</v>
      </c>
      <c r="H3712">
        <v>1</v>
      </c>
      <c r="I3712" s="11">
        <f t="shared" si="58"/>
        <v>0</v>
      </c>
    </row>
    <row r="3713" spans="1:9" x14ac:dyDescent="0.2">
      <c r="A3713" s="15">
        <v>201.25</v>
      </c>
      <c r="C3713">
        <v>3</v>
      </c>
      <c r="D3713">
        <v>3</v>
      </c>
      <c r="F3713" s="19">
        <v>201.25</v>
      </c>
      <c r="G3713">
        <v>0</v>
      </c>
      <c r="H3713">
        <v>3</v>
      </c>
      <c r="I3713" s="11">
        <f t="shared" si="58"/>
        <v>0</v>
      </c>
    </row>
    <row r="3714" spans="1:9" x14ac:dyDescent="0.2">
      <c r="A3714" s="15">
        <v>201.5</v>
      </c>
      <c r="C3714">
        <v>1</v>
      </c>
      <c r="D3714">
        <v>1</v>
      </c>
      <c r="F3714" s="19">
        <v>201.5</v>
      </c>
      <c r="G3714">
        <v>0</v>
      </c>
      <c r="H3714">
        <v>1</v>
      </c>
      <c r="I3714" s="11">
        <f t="shared" si="58"/>
        <v>0</v>
      </c>
    </row>
    <row r="3715" spans="1:9" x14ac:dyDescent="0.2">
      <c r="A3715" s="15">
        <v>201.6</v>
      </c>
      <c r="B3715">
        <v>1</v>
      </c>
      <c r="C3715">
        <v>1</v>
      </c>
      <c r="D3715">
        <v>2</v>
      </c>
      <c r="F3715" s="19">
        <v>201.6</v>
      </c>
      <c r="G3715">
        <v>1</v>
      </c>
      <c r="H3715">
        <v>1</v>
      </c>
      <c r="I3715" s="11">
        <f t="shared" si="58"/>
        <v>0.5</v>
      </c>
    </row>
    <row r="3716" spans="1:9" x14ac:dyDescent="0.2">
      <c r="A3716" s="15">
        <v>201.95</v>
      </c>
      <c r="B3716">
        <v>1</v>
      </c>
      <c r="D3716">
        <v>1</v>
      </c>
      <c r="F3716" s="19">
        <v>201.95</v>
      </c>
      <c r="G3716">
        <v>1</v>
      </c>
      <c r="H3716">
        <v>0</v>
      </c>
      <c r="I3716" s="11">
        <f t="shared" ref="I3716:I3779" si="59">G3716/(G3716+H3716)</f>
        <v>1</v>
      </c>
    </row>
    <row r="3717" spans="1:9" x14ac:dyDescent="0.2">
      <c r="A3717" s="15">
        <v>202</v>
      </c>
      <c r="C3717">
        <v>1</v>
      </c>
      <c r="D3717">
        <v>1</v>
      </c>
      <c r="F3717" s="19">
        <v>202</v>
      </c>
      <c r="G3717">
        <v>0</v>
      </c>
      <c r="H3717">
        <v>1</v>
      </c>
      <c r="I3717" s="11">
        <f t="shared" si="59"/>
        <v>0</v>
      </c>
    </row>
    <row r="3718" spans="1:9" x14ac:dyDescent="0.2">
      <c r="A3718" s="15">
        <v>202.05</v>
      </c>
      <c r="B3718">
        <v>1</v>
      </c>
      <c r="D3718">
        <v>1</v>
      </c>
      <c r="F3718" s="19">
        <v>202.05</v>
      </c>
      <c r="G3718">
        <v>1</v>
      </c>
      <c r="H3718">
        <v>0</v>
      </c>
      <c r="I3718" s="11">
        <f t="shared" si="59"/>
        <v>1</v>
      </c>
    </row>
    <row r="3719" spans="1:9" x14ac:dyDescent="0.2">
      <c r="A3719" s="15">
        <v>202.3</v>
      </c>
      <c r="B3719">
        <v>1</v>
      </c>
      <c r="D3719">
        <v>1</v>
      </c>
      <c r="F3719" s="19">
        <v>202.3</v>
      </c>
      <c r="G3719">
        <v>1</v>
      </c>
      <c r="H3719">
        <v>0</v>
      </c>
      <c r="I3719" s="11">
        <f t="shared" si="59"/>
        <v>1</v>
      </c>
    </row>
    <row r="3720" spans="1:9" x14ac:dyDescent="0.2">
      <c r="A3720" s="15">
        <v>202.5</v>
      </c>
      <c r="B3720">
        <v>3</v>
      </c>
      <c r="C3720">
        <v>1</v>
      </c>
      <c r="D3720">
        <v>4</v>
      </c>
      <c r="F3720" s="19">
        <v>202.5</v>
      </c>
      <c r="G3720">
        <v>3</v>
      </c>
      <c r="H3720">
        <v>1</v>
      </c>
      <c r="I3720" s="11">
        <f t="shared" si="59"/>
        <v>0.75</v>
      </c>
    </row>
    <row r="3721" spans="1:9" x14ac:dyDescent="0.2">
      <c r="A3721" s="15">
        <v>202.54</v>
      </c>
      <c r="B3721">
        <v>1</v>
      </c>
      <c r="D3721">
        <v>1</v>
      </c>
      <c r="F3721" s="19">
        <v>202.54</v>
      </c>
      <c r="G3721">
        <v>1</v>
      </c>
      <c r="H3721">
        <v>0</v>
      </c>
      <c r="I3721" s="11">
        <f t="shared" si="59"/>
        <v>1</v>
      </c>
    </row>
    <row r="3722" spans="1:9" x14ac:dyDescent="0.2">
      <c r="A3722" s="15">
        <v>202.58</v>
      </c>
      <c r="B3722">
        <v>1</v>
      </c>
      <c r="D3722">
        <v>1</v>
      </c>
      <c r="F3722" s="19">
        <v>202.58</v>
      </c>
      <c r="G3722">
        <v>1</v>
      </c>
      <c r="H3722">
        <v>0</v>
      </c>
      <c r="I3722" s="11">
        <f t="shared" si="59"/>
        <v>1</v>
      </c>
    </row>
    <row r="3723" spans="1:9" x14ac:dyDescent="0.2">
      <c r="A3723" s="15">
        <v>202.74</v>
      </c>
      <c r="B3723">
        <v>1</v>
      </c>
      <c r="D3723">
        <v>1</v>
      </c>
      <c r="F3723" s="19">
        <v>202.74</v>
      </c>
      <c r="G3723">
        <v>1</v>
      </c>
      <c r="H3723">
        <v>0</v>
      </c>
      <c r="I3723" s="11">
        <f t="shared" si="59"/>
        <v>1</v>
      </c>
    </row>
    <row r="3724" spans="1:9" x14ac:dyDescent="0.2">
      <c r="A3724" s="15">
        <v>202.88</v>
      </c>
      <c r="B3724">
        <v>1</v>
      </c>
      <c r="D3724">
        <v>1</v>
      </c>
      <c r="F3724" s="19">
        <v>202.88</v>
      </c>
      <c r="G3724">
        <v>1</v>
      </c>
      <c r="H3724">
        <v>0</v>
      </c>
      <c r="I3724" s="11">
        <f t="shared" si="59"/>
        <v>1</v>
      </c>
    </row>
    <row r="3725" spans="1:9" x14ac:dyDescent="0.2">
      <c r="A3725" s="15">
        <v>203.02</v>
      </c>
      <c r="C3725">
        <v>1</v>
      </c>
      <c r="D3725">
        <v>1</v>
      </c>
      <c r="F3725" s="19">
        <v>203.02</v>
      </c>
      <c r="G3725">
        <v>0</v>
      </c>
      <c r="H3725">
        <v>1</v>
      </c>
      <c r="I3725" s="11">
        <f t="shared" si="59"/>
        <v>0</v>
      </c>
    </row>
    <row r="3726" spans="1:9" x14ac:dyDescent="0.2">
      <c r="A3726" s="15">
        <v>203.33</v>
      </c>
      <c r="B3726">
        <v>1</v>
      </c>
      <c r="D3726">
        <v>1</v>
      </c>
      <c r="F3726" s="19">
        <v>203.33</v>
      </c>
      <c r="G3726">
        <v>1</v>
      </c>
      <c r="H3726">
        <v>0</v>
      </c>
      <c r="I3726" s="11">
        <f t="shared" si="59"/>
        <v>1</v>
      </c>
    </row>
    <row r="3727" spans="1:9" x14ac:dyDescent="0.2">
      <c r="A3727" s="15">
        <v>203.5</v>
      </c>
      <c r="B3727">
        <v>1</v>
      </c>
      <c r="D3727">
        <v>1</v>
      </c>
      <c r="F3727" s="19">
        <v>203.5</v>
      </c>
      <c r="G3727">
        <v>1</v>
      </c>
      <c r="H3727">
        <v>0</v>
      </c>
      <c r="I3727" s="11">
        <f t="shared" si="59"/>
        <v>1</v>
      </c>
    </row>
    <row r="3728" spans="1:9" x14ac:dyDescent="0.2">
      <c r="A3728" s="15">
        <v>203.73</v>
      </c>
      <c r="C3728">
        <v>1</v>
      </c>
      <c r="D3728">
        <v>1</v>
      </c>
      <c r="F3728" s="19">
        <v>203.73</v>
      </c>
      <c r="G3728">
        <v>0</v>
      </c>
      <c r="H3728">
        <v>1</v>
      </c>
      <c r="I3728" s="11">
        <f t="shared" si="59"/>
        <v>0</v>
      </c>
    </row>
    <row r="3729" spans="1:9" x14ac:dyDescent="0.2">
      <c r="A3729" s="15">
        <v>203.76</v>
      </c>
      <c r="B3729">
        <v>1</v>
      </c>
      <c r="D3729">
        <v>1</v>
      </c>
      <c r="F3729" s="19">
        <v>203.76</v>
      </c>
      <c r="G3729">
        <v>1</v>
      </c>
      <c r="H3729">
        <v>0</v>
      </c>
      <c r="I3729" s="11">
        <f t="shared" si="59"/>
        <v>1</v>
      </c>
    </row>
    <row r="3730" spans="1:9" x14ac:dyDescent="0.2">
      <c r="A3730" s="15">
        <v>203.81</v>
      </c>
      <c r="C3730">
        <v>1</v>
      </c>
      <c r="D3730">
        <v>1</v>
      </c>
      <c r="F3730" s="19">
        <v>203.81</v>
      </c>
      <c r="G3730">
        <v>0</v>
      </c>
      <c r="H3730">
        <v>1</v>
      </c>
      <c r="I3730" s="11">
        <f t="shared" si="59"/>
        <v>0</v>
      </c>
    </row>
    <row r="3731" spans="1:9" x14ac:dyDescent="0.2">
      <c r="A3731" s="15">
        <v>203.85</v>
      </c>
      <c r="C3731">
        <v>2</v>
      </c>
      <c r="D3731">
        <v>2</v>
      </c>
      <c r="F3731" s="19">
        <v>203.85</v>
      </c>
      <c r="G3731">
        <v>0</v>
      </c>
      <c r="H3731">
        <v>2</v>
      </c>
      <c r="I3731" s="11">
        <f t="shared" si="59"/>
        <v>0</v>
      </c>
    </row>
    <row r="3732" spans="1:9" x14ac:dyDescent="0.2">
      <c r="A3732" s="15">
        <v>204</v>
      </c>
      <c r="B3732">
        <v>2</v>
      </c>
      <c r="C3732">
        <v>4</v>
      </c>
      <c r="D3732">
        <v>6</v>
      </c>
      <c r="F3732" s="19">
        <v>204</v>
      </c>
      <c r="G3732">
        <v>2</v>
      </c>
      <c r="H3732">
        <v>4</v>
      </c>
      <c r="I3732" s="11">
        <f t="shared" si="59"/>
        <v>0.33333333333333331</v>
      </c>
    </row>
    <row r="3733" spans="1:9" x14ac:dyDescent="0.2">
      <c r="A3733" s="15">
        <v>204.75</v>
      </c>
      <c r="B3733">
        <v>1</v>
      </c>
      <c r="D3733">
        <v>1</v>
      </c>
      <c r="F3733" s="19">
        <v>204.75</v>
      </c>
      <c r="G3733">
        <v>1</v>
      </c>
      <c r="H3733">
        <v>0</v>
      </c>
      <c r="I3733" s="11">
        <f t="shared" si="59"/>
        <v>1</v>
      </c>
    </row>
    <row r="3734" spans="1:9" x14ac:dyDescent="0.2">
      <c r="A3734" s="15">
        <v>204.82</v>
      </c>
      <c r="C3734">
        <v>1</v>
      </c>
      <c r="D3734">
        <v>1</v>
      </c>
      <c r="F3734" s="19">
        <v>204.82</v>
      </c>
      <c r="G3734">
        <v>0</v>
      </c>
      <c r="H3734">
        <v>1</v>
      </c>
      <c r="I3734" s="11">
        <f t="shared" si="59"/>
        <v>0</v>
      </c>
    </row>
    <row r="3735" spans="1:9" x14ac:dyDescent="0.2">
      <c r="A3735" s="15">
        <v>205</v>
      </c>
      <c r="B3735">
        <v>5</v>
      </c>
      <c r="C3735">
        <v>9</v>
      </c>
      <c r="D3735">
        <v>14</v>
      </c>
      <c r="F3735" s="19">
        <v>205</v>
      </c>
      <c r="G3735">
        <v>5</v>
      </c>
      <c r="H3735">
        <v>9</v>
      </c>
      <c r="I3735" s="11">
        <f t="shared" si="59"/>
        <v>0.35714285714285715</v>
      </c>
    </row>
    <row r="3736" spans="1:9" x14ac:dyDescent="0.2">
      <c r="A3736" s="15">
        <v>205.06</v>
      </c>
      <c r="C3736">
        <v>1</v>
      </c>
      <c r="D3736">
        <v>1</v>
      </c>
      <c r="F3736" s="19">
        <v>205.06</v>
      </c>
      <c r="G3736">
        <v>0</v>
      </c>
      <c r="H3736">
        <v>1</v>
      </c>
      <c r="I3736" s="11">
        <f t="shared" si="59"/>
        <v>0</v>
      </c>
    </row>
    <row r="3737" spans="1:9" x14ac:dyDescent="0.2">
      <c r="A3737" s="15">
        <v>205.38</v>
      </c>
      <c r="B3737">
        <v>1</v>
      </c>
      <c r="C3737">
        <v>2</v>
      </c>
      <c r="D3737">
        <v>3</v>
      </c>
      <c r="F3737" s="19">
        <v>205.38</v>
      </c>
      <c r="G3737">
        <v>1</v>
      </c>
      <c r="H3737">
        <v>2</v>
      </c>
      <c r="I3737" s="11">
        <f t="shared" si="59"/>
        <v>0.33333333333333331</v>
      </c>
    </row>
    <row r="3738" spans="1:9" x14ac:dyDescent="0.2">
      <c r="A3738" s="15">
        <v>205.5</v>
      </c>
      <c r="C3738">
        <v>1</v>
      </c>
      <c r="D3738">
        <v>1</v>
      </c>
      <c r="F3738" s="19">
        <v>205.5</v>
      </c>
      <c r="G3738">
        <v>0</v>
      </c>
      <c r="H3738">
        <v>1</v>
      </c>
      <c r="I3738" s="11">
        <f t="shared" si="59"/>
        <v>0</v>
      </c>
    </row>
    <row r="3739" spans="1:9" x14ac:dyDescent="0.2">
      <c r="A3739" s="15">
        <v>206</v>
      </c>
      <c r="B3739">
        <v>4</v>
      </c>
      <c r="C3739">
        <v>7</v>
      </c>
      <c r="D3739">
        <v>11</v>
      </c>
      <c r="F3739" s="19">
        <v>206</v>
      </c>
      <c r="G3739">
        <v>4</v>
      </c>
      <c r="H3739">
        <v>7</v>
      </c>
      <c r="I3739" s="11">
        <f t="shared" si="59"/>
        <v>0.36363636363636365</v>
      </c>
    </row>
    <row r="3740" spans="1:9" x14ac:dyDescent="0.2">
      <c r="A3740" s="15">
        <v>206.5</v>
      </c>
      <c r="C3740">
        <v>1</v>
      </c>
      <c r="D3740">
        <v>1</v>
      </c>
      <c r="F3740" s="19">
        <v>206.5</v>
      </c>
      <c r="G3740">
        <v>0</v>
      </c>
      <c r="H3740">
        <v>1</v>
      </c>
      <c r="I3740" s="11">
        <f t="shared" si="59"/>
        <v>0</v>
      </c>
    </row>
    <row r="3741" spans="1:9" x14ac:dyDescent="0.2">
      <c r="A3741" s="15">
        <v>206.55</v>
      </c>
      <c r="C3741">
        <v>1</v>
      </c>
      <c r="D3741">
        <v>1</v>
      </c>
      <c r="F3741" s="19">
        <v>206.55</v>
      </c>
      <c r="G3741">
        <v>0</v>
      </c>
      <c r="H3741">
        <v>1</v>
      </c>
      <c r="I3741" s="11">
        <f t="shared" si="59"/>
        <v>0</v>
      </c>
    </row>
    <row r="3742" spans="1:9" x14ac:dyDescent="0.2">
      <c r="A3742" s="15">
        <v>207</v>
      </c>
      <c r="B3742">
        <v>2</v>
      </c>
      <c r="C3742">
        <v>4</v>
      </c>
      <c r="D3742">
        <v>6</v>
      </c>
      <c r="F3742" s="19">
        <v>207</v>
      </c>
      <c r="G3742">
        <v>2</v>
      </c>
      <c r="H3742">
        <v>4</v>
      </c>
      <c r="I3742" s="11">
        <f t="shared" si="59"/>
        <v>0.33333333333333331</v>
      </c>
    </row>
    <row r="3743" spans="1:9" x14ac:dyDescent="0.2">
      <c r="A3743" s="15">
        <v>207.63</v>
      </c>
      <c r="C3743">
        <v>1</v>
      </c>
      <c r="D3743">
        <v>1</v>
      </c>
      <c r="F3743" s="19">
        <v>207.63</v>
      </c>
      <c r="G3743">
        <v>0</v>
      </c>
      <c r="H3743">
        <v>1</v>
      </c>
      <c r="I3743" s="11">
        <f t="shared" si="59"/>
        <v>0</v>
      </c>
    </row>
    <row r="3744" spans="1:9" x14ac:dyDescent="0.2">
      <c r="A3744" s="15">
        <v>207.64</v>
      </c>
      <c r="C3744">
        <v>1</v>
      </c>
      <c r="D3744">
        <v>1</v>
      </c>
      <c r="F3744" s="19">
        <v>207.64</v>
      </c>
      <c r="G3744">
        <v>0</v>
      </c>
      <c r="H3744">
        <v>1</v>
      </c>
      <c r="I3744" s="11">
        <f t="shared" si="59"/>
        <v>0</v>
      </c>
    </row>
    <row r="3745" spans="1:9" x14ac:dyDescent="0.2">
      <c r="A3745" s="15">
        <v>207.9</v>
      </c>
      <c r="B3745">
        <v>18</v>
      </c>
      <c r="C3745">
        <v>21</v>
      </c>
      <c r="D3745">
        <v>39</v>
      </c>
      <c r="F3745" s="19">
        <v>207.9</v>
      </c>
      <c r="G3745">
        <v>18</v>
      </c>
      <c r="H3745">
        <v>21</v>
      </c>
      <c r="I3745" s="11">
        <f t="shared" si="59"/>
        <v>0.46153846153846156</v>
      </c>
    </row>
    <row r="3746" spans="1:9" x14ac:dyDescent="0.2">
      <c r="A3746" s="15">
        <v>208</v>
      </c>
      <c r="B3746">
        <v>1</v>
      </c>
      <c r="C3746">
        <v>4</v>
      </c>
      <c r="D3746">
        <v>5</v>
      </c>
      <c r="F3746" s="19">
        <v>208</v>
      </c>
      <c r="G3746">
        <v>1</v>
      </c>
      <c r="H3746">
        <v>4</v>
      </c>
      <c r="I3746" s="11">
        <f t="shared" si="59"/>
        <v>0.2</v>
      </c>
    </row>
    <row r="3747" spans="1:9" x14ac:dyDescent="0.2">
      <c r="A3747" s="15">
        <v>208.13</v>
      </c>
      <c r="B3747">
        <v>1</v>
      </c>
      <c r="D3747">
        <v>1</v>
      </c>
      <c r="F3747" s="19">
        <v>208.13</v>
      </c>
      <c r="G3747">
        <v>1</v>
      </c>
      <c r="H3747">
        <v>0</v>
      </c>
      <c r="I3747" s="11">
        <f t="shared" si="59"/>
        <v>1</v>
      </c>
    </row>
    <row r="3748" spans="1:9" x14ac:dyDescent="0.2">
      <c r="A3748" s="15">
        <v>208.41</v>
      </c>
      <c r="B3748">
        <v>1</v>
      </c>
      <c r="D3748">
        <v>1</v>
      </c>
      <c r="F3748" s="19">
        <v>208.41</v>
      </c>
      <c r="G3748">
        <v>1</v>
      </c>
      <c r="H3748">
        <v>0</v>
      </c>
      <c r="I3748" s="11">
        <f t="shared" si="59"/>
        <v>1</v>
      </c>
    </row>
    <row r="3749" spans="1:9" x14ac:dyDescent="0.2">
      <c r="A3749" s="15">
        <v>208.62</v>
      </c>
      <c r="B3749">
        <v>1</v>
      </c>
      <c r="D3749">
        <v>1</v>
      </c>
      <c r="F3749" s="19">
        <v>208.62</v>
      </c>
      <c r="G3749">
        <v>1</v>
      </c>
      <c r="H3749">
        <v>0</v>
      </c>
      <c r="I3749" s="11">
        <f t="shared" si="59"/>
        <v>1</v>
      </c>
    </row>
    <row r="3750" spans="1:9" x14ac:dyDescent="0.2">
      <c r="A3750" s="15">
        <v>208.66</v>
      </c>
      <c r="C3750">
        <v>1</v>
      </c>
      <c r="D3750">
        <v>1</v>
      </c>
      <c r="F3750" s="19">
        <v>208.66</v>
      </c>
      <c r="G3750">
        <v>0</v>
      </c>
      <c r="H3750">
        <v>1</v>
      </c>
      <c r="I3750" s="11">
        <f t="shared" si="59"/>
        <v>0</v>
      </c>
    </row>
    <row r="3751" spans="1:9" x14ac:dyDescent="0.2">
      <c r="A3751" s="15">
        <v>208.83</v>
      </c>
      <c r="C3751">
        <v>1</v>
      </c>
      <c r="D3751">
        <v>1</v>
      </c>
      <c r="F3751" s="19">
        <v>208.83</v>
      </c>
      <c r="G3751">
        <v>0</v>
      </c>
      <c r="H3751">
        <v>1</v>
      </c>
      <c r="I3751" s="11">
        <f t="shared" si="59"/>
        <v>0</v>
      </c>
    </row>
    <row r="3752" spans="1:9" x14ac:dyDescent="0.2">
      <c r="A3752" s="15">
        <v>208.93</v>
      </c>
      <c r="B3752">
        <v>1</v>
      </c>
      <c r="D3752">
        <v>1</v>
      </c>
      <c r="F3752" s="19">
        <v>208.93</v>
      </c>
      <c r="G3752">
        <v>1</v>
      </c>
      <c r="H3752">
        <v>0</v>
      </c>
      <c r="I3752" s="11">
        <f t="shared" si="59"/>
        <v>1</v>
      </c>
    </row>
    <row r="3753" spans="1:9" x14ac:dyDescent="0.2">
      <c r="A3753" s="15">
        <v>209</v>
      </c>
      <c r="B3753">
        <v>1</v>
      </c>
      <c r="C3753">
        <v>1</v>
      </c>
      <c r="D3753">
        <v>2</v>
      </c>
      <c r="F3753" s="19">
        <v>209</v>
      </c>
      <c r="G3753">
        <v>1</v>
      </c>
      <c r="H3753">
        <v>1</v>
      </c>
      <c r="I3753" s="11">
        <f t="shared" si="59"/>
        <v>0.5</v>
      </c>
    </row>
    <row r="3754" spans="1:9" x14ac:dyDescent="0.2">
      <c r="A3754" s="15">
        <v>209.1</v>
      </c>
      <c r="C3754">
        <v>1</v>
      </c>
      <c r="D3754">
        <v>1</v>
      </c>
      <c r="F3754" s="19">
        <v>209.1</v>
      </c>
      <c r="G3754">
        <v>0</v>
      </c>
      <c r="H3754">
        <v>1</v>
      </c>
      <c r="I3754" s="11">
        <f t="shared" si="59"/>
        <v>0</v>
      </c>
    </row>
    <row r="3755" spans="1:9" x14ac:dyDescent="0.2">
      <c r="A3755" s="15">
        <v>209.5</v>
      </c>
      <c r="B3755">
        <v>1</v>
      </c>
      <c r="C3755">
        <v>1</v>
      </c>
      <c r="D3755">
        <v>2</v>
      </c>
      <c r="F3755" s="19">
        <v>209.5</v>
      </c>
      <c r="G3755">
        <v>1</v>
      </c>
      <c r="H3755">
        <v>1</v>
      </c>
      <c r="I3755" s="11">
        <f t="shared" si="59"/>
        <v>0.5</v>
      </c>
    </row>
    <row r="3756" spans="1:9" x14ac:dyDescent="0.2">
      <c r="A3756" s="15">
        <v>209.7</v>
      </c>
      <c r="B3756">
        <v>1</v>
      </c>
      <c r="C3756">
        <v>1</v>
      </c>
      <c r="D3756">
        <v>2</v>
      </c>
      <c r="F3756" s="19">
        <v>209.7</v>
      </c>
      <c r="G3756">
        <v>1</v>
      </c>
      <c r="H3756">
        <v>1</v>
      </c>
      <c r="I3756" s="11">
        <f t="shared" si="59"/>
        <v>0.5</v>
      </c>
    </row>
    <row r="3757" spans="1:9" x14ac:dyDescent="0.2">
      <c r="A3757" s="15">
        <v>210</v>
      </c>
      <c r="B3757">
        <v>1</v>
      </c>
      <c r="C3757">
        <v>7</v>
      </c>
      <c r="D3757">
        <v>8</v>
      </c>
      <c r="F3757" s="19">
        <v>210</v>
      </c>
      <c r="G3757">
        <v>1</v>
      </c>
      <c r="H3757">
        <v>7</v>
      </c>
      <c r="I3757" s="11">
        <f t="shared" si="59"/>
        <v>0.125</v>
      </c>
    </row>
    <row r="3758" spans="1:9" x14ac:dyDescent="0.2">
      <c r="A3758" s="15">
        <v>210.03</v>
      </c>
      <c r="B3758">
        <v>1</v>
      </c>
      <c r="D3758">
        <v>1</v>
      </c>
      <c r="F3758" s="19">
        <v>210.03</v>
      </c>
      <c r="G3758">
        <v>1</v>
      </c>
      <c r="H3758">
        <v>0</v>
      </c>
      <c r="I3758" s="11">
        <f t="shared" si="59"/>
        <v>1</v>
      </c>
    </row>
    <row r="3759" spans="1:9" x14ac:dyDescent="0.2">
      <c r="A3759" s="15">
        <v>210.57</v>
      </c>
      <c r="C3759">
        <v>1</v>
      </c>
      <c r="D3759">
        <v>1</v>
      </c>
      <c r="F3759" s="19">
        <v>210.57</v>
      </c>
      <c r="G3759">
        <v>0</v>
      </c>
      <c r="H3759">
        <v>1</v>
      </c>
      <c r="I3759" s="11">
        <f t="shared" si="59"/>
        <v>0</v>
      </c>
    </row>
    <row r="3760" spans="1:9" x14ac:dyDescent="0.2">
      <c r="A3760" s="15">
        <v>210.6</v>
      </c>
      <c r="B3760">
        <v>6</v>
      </c>
      <c r="C3760">
        <v>2</v>
      </c>
      <c r="D3760">
        <v>8</v>
      </c>
      <c r="F3760" s="19">
        <v>210.6</v>
      </c>
      <c r="G3760">
        <v>6</v>
      </c>
      <c r="H3760">
        <v>2</v>
      </c>
      <c r="I3760" s="11">
        <f t="shared" si="59"/>
        <v>0.75</v>
      </c>
    </row>
    <row r="3761" spans="1:9" x14ac:dyDescent="0.2">
      <c r="A3761" s="15">
        <v>211</v>
      </c>
      <c r="B3761">
        <v>1</v>
      </c>
      <c r="C3761">
        <v>6</v>
      </c>
      <c r="D3761">
        <v>7</v>
      </c>
      <c r="F3761" s="19">
        <v>211</v>
      </c>
      <c r="G3761">
        <v>1</v>
      </c>
      <c r="H3761">
        <v>6</v>
      </c>
      <c r="I3761" s="11">
        <f t="shared" si="59"/>
        <v>0.14285714285714285</v>
      </c>
    </row>
    <row r="3762" spans="1:9" x14ac:dyDescent="0.2">
      <c r="A3762" s="15">
        <v>211.33</v>
      </c>
      <c r="C3762">
        <v>1</v>
      </c>
      <c r="D3762">
        <v>1</v>
      </c>
      <c r="F3762" s="19">
        <v>211.33</v>
      </c>
      <c r="G3762">
        <v>0</v>
      </c>
      <c r="H3762">
        <v>1</v>
      </c>
      <c r="I3762" s="11">
        <f t="shared" si="59"/>
        <v>0</v>
      </c>
    </row>
    <row r="3763" spans="1:9" x14ac:dyDescent="0.2">
      <c r="A3763" s="15">
        <v>211.41</v>
      </c>
      <c r="C3763">
        <v>1</v>
      </c>
      <c r="D3763">
        <v>1</v>
      </c>
      <c r="F3763" s="19">
        <v>211.41</v>
      </c>
      <c r="G3763">
        <v>0</v>
      </c>
      <c r="H3763">
        <v>1</v>
      </c>
      <c r="I3763" s="11">
        <f t="shared" si="59"/>
        <v>0</v>
      </c>
    </row>
    <row r="3764" spans="1:9" x14ac:dyDescent="0.2">
      <c r="A3764" s="15">
        <v>211.5</v>
      </c>
      <c r="B3764">
        <v>1</v>
      </c>
      <c r="D3764">
        <v>1</v>
      </c>
      <c r="F3764" s="19">
        <v>211.5</v>
      </c>
      <c r="G3764">
        <v>1</v>
      </c>
      <c r="H3764">
        <v>0</v>
      </c>
      <c r="I3764" s="11">
        <f t="shared" si="59"/>
        <v>1</v>
      </c>
    </row>
    <row r="3765" spans="1:9" x14ac:dyDescent="0.2">
      <c r="A3765" s="15">
        <v>211.76</v>
      </c>
      <c r="C3765">
        <v>1</v>
      </c>
      <c r="D3765">
        <v>1</v>
      </c>
      <c r="F3765" s="19">
        <v>211.76</v>
      </c>
      <c r="G3765">
        <v>0</v>
      </c>
      <c r="H3765">
        <v>1</v>
      </c>
      <c r="I3765" s="11">
        <f t="shared" si="59"/>
        <v>0</v>
      </c>
    </row>
    <row r="3766" spans="1:9" x14ac:dyDescent="0.2">
      <c r="A3766" s="15">
        <v>212</v>
      </c>
      <c r="C3766">
        <v>1</v>
      </c>
      <c r="D3766">
        <v>1</v>
      </c>
      <c r="F3766" s="19">
        <v>212</v>
      </c>
      <c r="G3766">
        <v>0</v>
      </c>
      <c r="H3766">
        <v>1</v>
      </c>
      <c r="I3766" s="11">
        <f t="shared" si="59"/>
        <v>0</v>
      </c>
    </row>
    <row r="3767" spans="1:9" x14ac:dyDescent="0.2">
      <c r="A3767" s="15">
        <v>212.06</v>
      </c>
      <c r="B3767">
        <v>1</v>
      </c>
      <c r="D3767">
        <v>1</v>
      </c>
      <c r="F3767" s="19">
        <v>212.06</v>
      </c>
      <c r="G3767">
        <v>1</v>
      </c>
      <c r="H3767">
        <v>0</v>
      </c>
      <c r="I3767" s="11">
        <f t="shared" si="59"/>
        <v>1</v>
      </c>
    </row>
    <row r="3768" spans="1:9" x14ac:dyDescent="0.2">
      <c r="A3768" s="15">
        <v>212.1</v>
      </c>
      <c r="B3768">
        <v>1</v>
      </c>
      <c r="D3768">
        <v>1</v>
      </c>
      <c r="F3768" s="19">
        <v>212.1</v>
      </c>
      <c r="G3768">
        <v>1</v>
      </c>
      <c r="H3768">
        <v>0</v>
      </c>
      <c r="I3768" s="11">
        <f t="shared" si="59"/>
        <v>1</v>
      </c>
    </row>
    <row r="3769" spans="1:9" x14ac:dyDescent="0.2">
      <c r="A3769" s="15">
        <v>212.29</v>
      </c>
      <c r="C3769">
        <v>1</v>
      </c>
      <c r="D3769">
        <v>1</v>
      </c>
      <c r="F3769" s="19">
        <v>212.29</v>
      </c>
      <c r="G3769">
        <v>0</v>
      </c>
      <c r="H3769">
        <v>1</v>
      </c>
      <c r="I3769" s="11">
        <f t="shared" si="59"/>
        <v>0</v>
      </c>
    </row>
    <row r="3770" spans="1:9" x14ac:dyDescent="0.2">
      <c r="A3770" s="15">
        <v>212.4</v>
      </c>
      <c r="B3770">
        <v>1</v>
      </c>
      <c r="D3770">
        <v>1</v>
      </c>
      <c r="F3770" s="19">
        <v>212.4</v>
      </c>
      <c r="G3770">
        <v>1</v>
      </c>
      <c r="H3770">
        <v>0</v>
      </c>
      <c r="I3770" s="11">
        <f t="shared" si="59"/>
        <v>1</v>
      </c>
    </row>
    <row r="3771" spans="1:9" x14ac:dyDescent="0.2">
      <c r="A3771" s="15">
        <v>212.42</v>
      </c>
      <c r="B3771">
        <v>1</v>
      </c>
      <c r="D3771">
        <v>1</v>
      </c>
      <c r="F3771" s="19">
        <v>212.42</v>
      </c>
      <c r="G3771">
        <v>1</v>
      </c>
      <c r="H3771">
        <v>0</v>
      </c>
      <c r="I3771" s="11">
        <f t="shared" si="59"/>
        <v>1</v>
      </c>
    </row>
    <row r="3772" spans="1:9" x14ac:dyDescent="0.2">
      <c r="A3772" s="15">
        <v>212.72</v>
      </c>
      <c r="B3772">
        <v>1</v>
      </c>
      <c r="D3772">
        <v>1</v>
      </c>
      <c r="F3772" s="19">
        <v>212.72</v>
      </c>
      <c r="G3772">
        <v>1</v>
      </c>
      <c r="H3772">
        <v>0</v>
      </c>
      <c r="I3772" s="11">
        <f t="shared" si="59"/>
        <v>1</v>
      </c>
    </row>
    <row r="3773" spans="1:9" x14ac:dyDescent="0.2">
      <c r="A3773" s="15">
        <v>212.86</v>
      </c>
      <c r="B3773">
        <v>1</v>
      </c>
      <c r="D3773">
        <v>1</v>
      </c>
      <c r="F3773" s="19">
        <v>212.86</v>
      </c>
      <c r="G3773">
        <v>1</v>
      </c>
      <c r="H3773">
        <v>0</v>
      </c>
      <c r="I3773" s="11">
        <f t="shared" si="59"/>
        <v>1</v>
      </c>
    </row>
    <row r="3774" spans="1:9" x14ac:dyDescent="0.2">
      <c r="A3774" s="15">
        <v>213</v>
      </c>
      <c r="B3774">
        <v>3</v>
      </c>
      <c r="C3774">
        <v>1</v>
      </c>
      <c r="D3774">
        <v>4</v>
      </c>
      <c r="F3774" s="19">
        <v>213</v>
      </c>
      <c r="G3774">
        <v>3</v>
      </c>
      <c r="H3774">
        <v>1</v>
      </c>
      <c r="I3774" s="11">
        <f t="shared" si="59"/>
        <v>0.75</v>
      </c>
    </row>
    <row r="3775" spans="1:9" x14ac:dyDescent="0.2">
      <c r="A3775" s="15">
        <v>213.1</v>
      </c>
      <c r="C3775">
        <v>1</v>
      </c>
      <c r="D3775">
        <v>1</v>
      </c>
      <c r="F3775" s="19">
        <v>213.1</v>
      </c>
      <c r="G3775">
        <v>0</v>
      </c>
      <c r="H3775">
        <v>1</v>
      </c>
      <c r="I3775" s="11">
        <f t="shared" si="59"/>
        <v>0</v>
      </c>
    </row>
    <row r="3776" spans="1:9" x14ac:dyDescent="0.2">
      <c r="A3776" s="15">
        <v>213.3</v>
      </c>
      <c r="B3776">
        <v>1</v>
      </c>
      <c r="D3776">
        <v>1</v>
      </c>
      <c r="F3776" s="19">
        <v>213.3</v>
      </c>
      <c r="G3776">
        <v>1</v>
      </c>
      <c r="H3776">
        <v>0</v>
      </c>
      <c r="I3776" s="11">
        <f t="shared" si="59"/>
        <v>1</v>
      </c>
    </row>
    <row r="3777" spans="1:9" x14ac:dyDescent="0.2">
      <c r="A3777" s="15">
        <v>213.6</v>
      </c>
      <c r="B3777">
        <v>1</v>
      </c>
      <c r="D3777">
        <v>1</v>
      </c>
      <c r="F3777" s="19">
        <v>213.6</v>
      </c>
      <c r="G3777">
        <v>1</v>
      </c>
      <c r="H3777">
        <v>0</v>
      </c>
      <c r="I3777" s="11">
        <f t="shared" si="59"/>
        <v>1</v>
      </c>
    </row>
    <row r="3778" spans="1:9" x14ac:dyDescent="0.2">
      <c r="A3778" s="15">
        <v>213.63</v>
      </c>
      <c r="B3778">
        <v>1</v>
      </c>
      <c r="D3778">
        <v>1</v>
      </c>
      <c r="F3778" s="19">
        <v>213.63</v>
      </c>
      <c r="G3778">
        <v>1</v>
      </c>
      <c r="H3778">
        <v>0</v>
      </c>
      <c r="I3778" s="11">
        <f t="shared" si="59"/>
        <v>1</v>
      </c>
    </row>
    <row r="3779" spans="1:9" x14ac:dyDescent="0.2">
      <c r="A3779" s="15">
        <v>214</v>
      </c>
      <c r="B3779">
        <v>1</v>
      </c>
      <c r="D3779">
        <v>1</v>
      </c>
      <c r="F3779" s="19">
        <v>214</v>
      </c>
      <c r="G3779">
        <v>1</v>
      </c>
      <c r="H3779">
        <v>0</v>
      </c>
      <c r="I3779" s="11">
        <f t="shared" si="59"/>
        <v>1</v>
      </c>
    </row>
    <row r="3780" spans="1:9" x14ac:dyDescent="0.2">
      <c r="A3780" s="15">
        <v>214.2</v>
      </c>
      <c r="B3780">
        <v>1</v>
      </c>
      <c r="C3780">
        <v>1</v>
      </c>
      <c r="D3780">
        <v>2</v>
      </c>
      <c r="F3780" s="19">
        <v>214.2</v>
      </c>
      <c r="G3780">
        <v>1</v>
      </c>
      <c r="H3780">
        <v>1</v>
      </c>
      <c r="I3780" s="11">
        <f t="shared" ref="I3780:I3843" si="60">G3780/(G3780+H3780)</f>
        <v>0.5</v>
      </c>
    </row>
    <row r="3781" spans="1:9" x14ac:dyDescent="0.2">
      <c r="A3781" s="15">
        <v>214.21</v>
      </c>
      <c r="C3781">
        <v>1</v>
      </c>
      <c r="D3781">
        <v>1</v>
      </c>
      <c r="F3781" s="19">
        <v>214.21</v>
      </c>
      <c r="G3781">
        <v>0</v>
      </c>
      <c r="H3781">
        <v>1</v>
      </c>
      <c r="I3781" s="11">
        <f t="shared" si="60"/>
        <v>0</v>
      </c>
    </row>
    <row r="3782" spans="1:9" x14ac:dyDescent="0.2">
      <c r="A3782" s="15">
        <v>214.6</v>
      </c>
      <c r="B3782">
        <v>1</v>
      </c>
      <c r="D3782">
        <v>1</v>
      </c>
      <c r="F3782" s="19">
        <v>214.6</v>
      </c>
      <c r="G3782">
        <v>1</v>
      </c>
      <c r="H3782">
        <v>0</v>
      </c>
      <c r="I3782" s="11">
        <f t="shared" si="60"/>
        <v>1</v>
      </c>
    </row>
    <row r="3783" spans="1:9" x14ac:dyDescent="0.2">
      <c r="A3783" s="15">
        <v>214.75</v>
      </c>
      <c r="B3783">
        <v>1</v>
      </c>
      <c r="C3783">
        <v>1</v>
      </c>
      <c r="D3783">
        <v>2</v>
      </c>
      <c r="F3783" s="19">
        <v>214.75</v>
      </c>
      <c r="G3783">
        <v>1</v>
      </c>
      <c r="H3783">
        <v>1</v>
      </c>
      <c r="I3783" s="11">
        <f t="shared" si="60"/>
        <v>0.5</v>
      </c>
    </row>
    <row r="3784" spans="1:9" x14ac:dyDescent="0.2">
      <c r="A3784" s="15">
        <v>214.76</v>
      </c>
      <c r="B3784">
        <v>1</v>
      </c>
      <c r="C3784">
        <v>2</v>
      </c>
      <c r="D3784">
        <v>3</v>
      </c>
      <c r="F3784" s="19">
        <v>214.76</v>
      </c>
      <c r="G3784">
        <v>1</v>
      </c>
      <c r="H3784">
        <v>2</v>
      </c>
      <c r="I3784" s="11">
        <f t="shared" si="60"/>
        <v>0.33333333333333331</v>
      </c>
    </row>
    <row r="3785" spans="1:9" x14ac:dyDescent="0.2">
      <c r="A3785" s="15">
        <v>214.83</v>
      </c>
      <c r="B3785">
        <v>1</v>
      </c>
      <c r="D3785">
        <v>1</v>
      </c>
      <c r="F3785" s="19">
        <v>214.83</v>
      </c>
      <c r="G3785">
        <v>1</v>
      </c>
      <c r="H3785">
        <v>0</v>
      </c>
      <c r="I3785" s="11">
        <f t="shared" si="60"/>
        <v>1</v>
      </c>
    </row>
    <row r="3786" spans="1:9" x14ac:dyDescent="0.2">
      <c r="A3786" s="15">
        <v>215</v>
      </c>
      <c r="B3786">
        <v>1</v>
      </c>
      <c r="C3786">
        <v>5</v>
      </c>
      <c r="D3786">
        <v>6</v>
      </c>
      <c r="F3786" s="19">
        <v>215</v>
      </c>
      <c r="G3786">
        <v>1</v>
      </c>
      <c r="H3786">
        <v>5</v>
      </c>
      <c r="I3786" s="11">
        <f t="shared" si="60"/>
        <v>0.16666666666666666</v>
      </c>
    </row>
    <row r="3787" spans="1:9" x14ac:dyDescent="0.2">
      <c r="A3787" s="15">
        <v>215.5</v>
      </c>
      <c r="C3787">
        <v>1</v>
      </c>
      <c r="D3787">
        <v>1</v>
      </c>
      <c r="F3787" s="19">
        <v>215.5</v>
      </c>
      <c r="G3787">
        <v>0</v>
      </c>
      <c r="H3787">
        <v>1</v>
      </c>
      <c r="I3787" s="11">
        <f t="shared" si="60"/>
        <v>0</v>
      </c>
    </row>
    <row r="3788" spans="1:9" x14ac:dyDescent="0.2">
      <c r="A3788" s="15">
        <v>215.55</v>
      </c>
      <c r="C3788">
        <v>1</v>
      </c>
      <c r="D3788">
        <v>1</v>
      </c>
      <c r="F3788" s="19">
        <v>215.55</v>
      </c>
      <c r="G3788">
        <v>0</v>
      </c>
      <c r="H3788">
        <v>1</v>
      </c>
      <c r="I3788" s="11">
        <f t="shared" si="60"/>
        <v>0</v>
      </c>
    </row>
    <row r="3789" spans="1:9" x14ac:dyDescent="0.2">
      <c r="A3789" s="15">
        <v>215.6</v>
      </c>
      <c r="C3789">
        <v>2</v>
      </c>
      <c r="D3789">
        <v>2</v>
      </c>
      <c r="F3789" s="19">
        <v>215.6</v>
      </c>
      <c r="G3789">
        <v>0</v>
      </c>
      <c r="H3789">
        <v>2</v>
      </c>
      <c r="I3789" s="11">
        <f t="shared" si="60"/>
        <v>0</v>
      </c>
    </row>
    <row r="3790" spans="1:9" x14ac:dyDescent="0.2">
      <c r="A3790" s="15">
        <v>216</v>
      </c>
      <c r="B3790">
        <v>6</v>
      </c>
      <c r="D3790">
        <v>6</v>
      </c>
      <c r="F3790" s="19">
        <v>216</v>
      </c>
      <c r="G3790">
        <v>6</v>
      </c>
      <c r="H3790">
        <v>0</v>
      </c>
      <c r="I3790" s="11">
        <f t="shared" si="60"/>
        <v>1</v>
      </c>
    </row>
    <row r="3791" spans="1:9" x14ac:dyDescent="0.2">
      <c r="A3791" s="15">
        <v>216.45</v>
      </c>
      <c r="B3791">
        <v>1</v>
      </c>
      <c r="D3791">
        <v>1</v>
      </c>
      <c r="F3791" s="19">
        <v>216.45</v>
      </c>
      <c r="G3791">
        <v>1</v>
      </c>
      <c r="H3791">
        <v>0</v>
      </c>
      <c r="I3791" s="11">
        <f t="shared" si="60"/>
        <v>1</v>
      </c>
    </row>
    <row r="3792" spans="1:9" x14ac:dyDescent="0.2">
      <c r="A3792" s="15">
        <v>216.86</v>
      </c>
      <c r="B3792">
        <v>1</v>
      </c>
      <c r="D3792">
        <v>1</v>
      </c>
      <c r="F3792" s="19">
        <v>216.86</v>
      </c>
      <c r="G3792">
        <v>1</v>
      </c>
      <c r="H3792">
        <v>0</v>
      </c>
      <c r="I3792" s="11">
        <f t="shared" si="60"/>
        <v>1</v>
      </c>
    </row>
    <row r="3793" spans="1:9" x14ac:dyDescent="0.2">
      <c r="A3793" s="15">
        <v>216.9</v>
      </c>
      <c r="B3793">
        <v>1</v>
      </c>
      <c r="C3793">
        <v>6</v>
      </c>
      <c r="D3793">
        <v>7</v>
      </c>
      <c r="F3793" s="19">
        <v>216.9</v>
      </c>
      <c r="G3793">
        <v>1</v>
      </c>
      <c r="H3793">
        <v>6</v>
      </c>
      <c r="I3793" s="11">
        <f t="shared" si="60"/>
        <v>0.14285714285714285</v>
      </c>
    </row>
    <row r="3794" spans="1:9" x14ac:dyDescent="0.2">
      <c r="A3794" s="15">
        <v>217.1</v>
      </c>
      <c r="C3794">
        <v>1</v>
      </c>
      <c r="D3794">
        <v>1</v>
      </c>
      <c r="F3794" s="19">
        <v>217.1</v>
      </c>
      <c r="G3794">
        <v>0</v>
      </c>
      <c r="H3794">
        <v>1</v>
      </c>
      <c r="I3794" s="11">
        <f t="shared" si="60"/>
        <v>0</v>
      </c>
    </row>
    <row r="3795" spans="1:9" x14ac:dyDescent="0.2">
      <c r="A3795" s="15">
        <v>217.11</v>
      </c>
      <c r="B3795">
        <v>1</v>
      </c>
      <c r="D3795">
        <v>1</v>
      </c>
      <c r="F3795" s="19">
        <v>217.11</v>
      </c>
      <c r="G3795">
        <v>1</v>
      </c>
      <c r="H3795">
        <v>0</v>
      </c>
      <c r="I3795" s="11">
        <f t="shared" si="60"/>
        <v>1</v>
      </c>
    </row>
    <row r="3796" spans="1:9" x14ac:dyDescent="0.2">
      <c r="A3796" s="15">
        <v>217.6</v>
      </c>
      <c r="B3796">
        <v>3</v>
      </c>
      <c r="D3796">
        <v>3</v>
      </c>
      <c r="F3796" s="19">
        <v>217.6</v>
      </c>
      <c r="G3796">
        <v>3</v>
      </c>
      <c r="H3796">
        <v>0</v>
      </c>
      <c r="I3796" s="11">
        <f t="shared" si="60"/>
        <v>1</v>
      </c>
    </row>
    <row r="3797" spans="1:9" x14ac:dyDescent="0.2">
      <c r="A3797" s="15">
        <v>217.67</v>
      </c>
      <c r="B3797">
        <v>1</v>
      </c>
      <c r="D3797">
        <v>1</v>
      </c>
      <c r="F3797" s="19">
        <v>217.67</v>
      </c>
      <c r="G3797">
        <v>1</v>
      </c>
      <c r="H3797">
        <v>0</v>
      </c>
      <c r="I3797" s="11">
        <f t="shared" si="60"/>
        <v>1</v>
      </c>
    </row>
    <row r="3798" spans="1:9" x14ac:dyDescent="0.2">
      <c r="A3798" s="15">
        <v>217.75</v>
      </c>
      <c r="C3798">
        <v>1</v>
      </c>
      <c r="D3798">
        <v>1</v>
      </c>
      <c r="F3798" s="19">
        <v>217.75</v>
      </c>
      <c r="G3798">
        <v>0</v>
      </c>
      <c r="H3798">
        <v>1</v>
      </c>
      <c r="I3798" s="11">
        <f t="shared" si="60"/>
        <v>0</v>
      </c>
    </row>
    <row r="3799" spans="1:9" x14ac:dyDescent="0.2">
      <c r="A3799" s="15">
        <v>218</v>
      </c>
      <c r="B3799">
        <v>1</v>
      </c>
      <c r="D3799">
        <v>1</v>
      </c>
      <c r="F3799" s="19">
        <v>218</v>
      </c>
      <c r="G3799">
        <v>1</v>
      </c>
      <c r="H3799">
        <v>0</v>
      </c>
      <c r="I3799" s="11">
        <f t="shared" si="60"/>
        <v>1</v>
      </c>
    </row>
    <row r="3800" spans="1:9" x14ac:dyDescent="0.2">
      <c r="A3800" s="15">
        <v>218.03</v>
      </c>
      <c r="B3800">
        <v>2</v>
      </c>
      <c r="D3800">
        <v>2</v>
      </c>
      <c r="F3800" s="19">
        <v>218.03</v>
      </c>
      <c r="G3800">
        <v>2</v>
      </c>
      <c r="H3800">
        <v>0</v>
      </c>
      <c r="I3800" s="11">
        <f t="shared" si="60"/>
        <v>1</v>
      </c>
    </row>
    <row r="3801" spans="1:9" x14ac:dyDescent="0.2">
      <c r="A3801" s="15">
        <v>218.72</v>
      </c>
      <c r="C3801">
        <v>1</v>
      </c>
      <c r="D3801">
        <v>1</v>
      </c>
      <c r="F3801" s="19">
        <v>218.72</v>
      </c>
      <c r="G3801">
        <v>0</v>
      </c>
      <c r="H3801">
        <v>1</v>
      </c>
      <c r="I3801" s="11">
        <f t="shared" si="60"/>
        <v>0</v>
      </c>
    </row>
    <row r="3802" spans="1:9" x14ac:dyDescent="0.2">
      <c r="A3802" s="15">
        <v>218.96</v>
      </c>
      <c r="B3802">
        <v>1</v>
      </c>
      <c r="D3802">
        <v>1</v>
      </c>
      <c r="F3802" s="19">
        <v>218.96</v>
      </c>
      <c r="G3802">
        <v>1</v>
      </c>
      <c r="H3802">
        <v>0</v>
      </c>
      <c r="I3802" s="11">
        <f t="shared" si="60"/>
        <v>1</v>
      </c>
    </row>
    <row r="3803" spans="1:9" x14ac:dyDescent="0.2">
      <c r="A3803" s="15">
        <v>219</v>
      </c>
      <c r="B3803">
        <v>1</v>
      </c>
      <c r="D3803">
        <v>1</v>
      </c>
      <c r="F3803" s="19">
        <v>219</v>
      </c>
      <c r="G3803">
        <v>1</v>
      </c>
      <c r="H3803">
        <v>0</v>
      </c>
      <c r="I3803" s="11">
        <f t="shared" si="60"/>
        <v>1</v>
      </c>
    </row>
    <row r="3804" spans="1:9" x14ac:dyDescent="0.2">
      <c r="A3804" s="15">
        <v>219.6</v>
      </c>
      <c r="B3804">
        <v>4</v>
      </c>
      <c r="C3804">
        <v>2</v>
      </c>
      <c r="D3804">
        <v>6</v>
      </c>
      <c r="F3804" s="19">
        <v>219.6</v>
      </c>
      <c r="G3804">
        <v>4</v>
      </c>
      <c r="H3804">
        <v>2</v>
      </c>
      <c r="I3804" s="11">
        <f t="shared" si="60"/>
        <v>0.66666666666666663</v>
      </c>
    </row>
    <row r="3805" spans="1:9" x14ac:dyDescent="0.2">
      <c r="A3805" s="15">
        <v>220</v>
      </c>
      <c r="B3805">
        <v>3</v>
      </c>
      <c r="C3805">
        <v>5</v>
      </c>
      <c r="D3805">
        <v>8</v>
      </c>
      <c r="F3805" s="19">
        <v>220</v>
      </c>
      <c r="G3805">
        <v>3</v>
      </c>
      <c r="H3805">
        <v>5</v>
      </c>
      <c r="I3805" s="11">
        <f t="shared" si="60"/>
        <v>0.375</v>
      </c>
    </row>
    <row r="3806" spans="1:9" x14ac:dyDescent="0.2">
      <c r="A3806" s="15">
        <v>220.53</v>
      </c>
      <c r="C3806">
        <v>1</v>
      </c>
      <c r="D3806">
        <v>1</v>
      </c>
      <c r="F3806" s="19">
        <v>220.53</v>
      </c>
      <c r="G3806">
        <v>0</v>
      </c>
      <c r="H3806">
        <v>1</v>
      </c>
      <c r="I3806" s="11">
        <f t="shared" si="60"/>
        <v>0</v>
      </c>
    </row>
    <row r="3807" spans="1:9" x14ac:dyDescent="0.2">
      <c r="A3807" s="15">
        <v>220.73</v>
      </c>
      <c r="B3807">
        <v>1</v>
      </c>
      <c r="D3807">
        <v>1</v>
      </c>
      <c r="F3807" s="19">
        <v>220.73</v>
      </c>
      <c r="G3807">
        <v>1</v>
      </c>
      <c r="H3807">
        <v>0</v>
      </c>
      <c r="I3807" s="11">
        <f t="shared" si="60"/>
        <v>1</v>
      </c>
    </row>
    <row r="3808" spans="1:9" x14ac:dyDescent="0.2">
      <c r="A3808" s="15">
        <v>221</v>
      </c>
      <c r="B3808">
        <v>14</v>
      </c>
      <c r="C3808">
        <v>4</v>
      </c>
      <c r="D3808">
        <v>18</v>
      </c>
      <c r="F3808" s="19">
        <v>221</v>
      </c>
      <c r="G3808">
        <v>14</v>
      </c>
      <c r="H3808">
        <v>4</v>
      </c>
      <c r="I3808" s="11">
        <f t="shared" si="60"/>
        <v>0.77777777777777779</v>
      </c>
    </row>
    <row r="3809" spans="1:9" x14ac:dyDescent="0.2">
      <c r="A3809" s="15">
        <v>221.18</v>
      </c>
      <c r="B3809">
        <v>2</v>
      </c>
      <c r="D3809">
        <v>2</v>
      </c>
      <c r="F3809" s="19">
        <v>221.18</v>
      </c>
      <c r="G3809">
        <v>2</v>
      </c>
      <c r="H3809">
        <v>0</v>
      </c>
      <c r="I3809" s="11">
        <f t="shared" si="60"/>
        <v>1</v>
      </c>
    </row>
    <row r="3810" spans="1:9" x14ac:dyDescent="0.2">
      <c r="A3810" s="15">
        <v>221.3</v>
      </c>
      <c r="B3810">
        <v>1</v>
      </c>
      <c r="D3810">
        <v>1</v>
      </c>
      <c r="F3810" s="19">
        <v>221.3</v>
      </c>
      <c r="G3810">
        <v>1</v>
      </c>
      <c r="H3810">
        <v>0</v>
      </c>
      <c r="I3810" s="11">
        <f t="shared" si="60"/>
        <v>1</v>
      </c>
    </row>
    <row r="3811" spans="1:9" x14ac:dyDescent="0.2">
      <c r="A3811" s="15">
        <v>221.33</v>
      </c>
      <c r="C3811">
        <v>1</v>
      </c>
      <c r="D3811">
        <v>1</v>
      </c>
      <c r="F3811" s="19">
        <v>221.33</v>
      </c>
      <c r="G3811">
        <v>0</v>
      </c>
      <c r="H3811">
        <v>1</v>
      </c>
      <c r="I3811" s="11">
        <f t="shared" si="60"/>
        <v>0</v>
      </c>
    </row>
    <row r="3812" spans="1:9" x14ac:dyDescent="0.2">
      <c r="A3812" s="15">
        <v>221.38</v>
      </c>
      <c r="C3812">
        <v>1</v>
      </c>
      <c r="D3812">
        <v>1</v>
      </c>
      <c r="F3812" s="19">
        <v>221.38</v>
      </c>
      <c r="G3812">
        <v>0</v>
      </c>
      <c r="H3812">
        <v>1</v>
      </c>
      <c r="I3812" s="11">
        <f t="shared" si="60"/>
        <v>0</v>
      </c>
    </row>
    <row r="3813" spans="1:9" x14ac:dyDescent="0.2">
      <c r="A3813" s="15">
        <v>221.39</v>
      </c>
      <c r="C3813">
        <v>1</v>
      </c>
      <c r="D3813">
        <v>1</v>
      </c>
      <c r="F3813" s="19">
        <v>221.39</v>
      </c>
      <c r="G3813">
        <v>0</v>
      </c>
      <c r="H3813">
        <v>1</v>
      </c>
      <c r="I3813" s="11">
        <f t="shared" si="60"/>
        <v>0</v>
      </c>
    </row>
    <row r="3814" spans="1:9" x14ac:dyDescent="0.2">
      <c r="A3814" s="15">
        <v>221.4</v>
      </c>
      <c r="B3814">
        <v>1</v>
      </c>
      <c r="D3814">
        <v>1</v>
      </c>
      <c r="F3814" s="19">
        <v>221.4</v>
      </c>
      <c r="G3814">
        <v>1</v>
      </c>
      <c r="H3814">
        <v>0</v>
      </c>
      <c r="I3814" s="11">
        <f t="shared" si="60"/>
        <v>1</v>
      </c>
    </row>
    <row r="3815" spans="1:9" x14ac:dyDescent="0.2">
      <c r="A3815" s="15">
        <v>222.17</v>
      </c>
      <c r="B3815">
        <v>1</v>
      </c>
      <c r="D3815">
        <v>1</v>
      </c>
      <c r="F3815" s="19">
        <v>222.17</v>
      </c>
      <c r="G3815">
        <v>1</v>
      </c>
      <c r="H3815">
        <v>0</v>
      </c>
      <c r="I3815" s="11">
        <f t="shared" si="60"/>
        <v>1</v>
      </c>
    </row>
    <row r="3816" spans="1:9" x14ac:dyDescent="0.2">
      <c r="A3816" s="15">
        <v>223</v>
      </c>
      <c r="B3816">
        <v>1</v>
      </c>
      <c r="D3816">
        <v>1</v>
      </c>
      <c r="F3816" s="19">
        <v>223</v>
      </c>
      <c r="G3816">
        <v>1</v>
      </c>
      <c r="H3816">
        <v>0</v>
      </c>
      <c r="I3816" s="11">
        <f t="shared" si="60"/>
        <v>1</v>
      </c>
    </row>
    <row r="3817" spans="1:9" x14ac:dyDescent="0.2">
      <c r="A3817" s="15">
        <v>223.75</v>
      </c>
      <c r="C3817">
        <v>1</v>
      </c>
      <c r="D3817">
        <v>1</v>
      </c>
      <c r="F3817" s="19">
        <v>223.75</v>
      </c>
      <c r="G3817">
        <v>0</v>
      </c>
      <c r="H3817">
        <v>1</v>
      </c>
      <c r="I3817" s="11">
        <f t="shared" si="60"/>
        <v>0</v>
      </c>
    </row>
    <row r="3818" spans="1:9" x14ac:dyDescent="0.2">
      <c r="A3818" s="15">
        <v>223.76</v>
      </c>
      <c r="C3818">
        <v>1</v>
      </c>
      <c r="D3818">
        <v>1</v>
      </c>
      <c r="F3818" s="19">
        <v>223.76</v>
      </c>
      <c r="G3818">
        <v>0</v>
      </c>
      <c r="H3818">
        <v>1</v>
      </c>
      <c r="I3818" s="11">
        <f t="shared" si="60"/>
        <v>0</v>
      </c>
    </row>
    <row r="3819" spans="1:9" x14ac:dyDescent="0.2">
      <c r="A3819" s="15">
        <v>224</v>
      </c>
      <c r="C3819">
        <v>3</v>
      </c>
      <c r="D3819">
        <v>3</v>
      </c>
      <c r="F3819" s="19">
        <v>224</v>
      </c>
      <c r="G3819">
        <v>0</v>
      </c>
      <c r="H3819">
        <v>3</v>
      </c>
      <c r="I3819" s="11">
        <f t="shared" si="60"/>
        <v>0</v>
      </c>
    </row>
    <row r="3820" spans="1:9" x14ac:dyDescent="0.2">
      <c r="A3820" s="15">
        <v>224.1</v>
      </c>
      <c r="B3820">
        <v>1</v>
      </c>
      <c r="C3820">
        <v>3</v>
      </c>
      <c r="D3820">
        <v>4</v>
      </c>
      <c r="F3820" s="19">
        <v>224.1</v>
      </c>
      <c r="G3820">
        <v>1</v>
      </c>
      <c r="H3820">
        <v>3</v>
      </c>
      <c r="I3820" s="11">
        <f t="shared" si="60"/>
        <v>0.25</v>
      </c>
    </row>
    <row r="3821" spans="1:9" x14ac:dyDescent="0.2">
      <c r="A3821" s="15">
        <v>224.33</v>
      </c>
      <c r="B3821">
        <v>1</v>
      </c>
      <c r="D3821">
        <v>1</v>
      </c>
      <c r="F3821" s="19">
        <v>224.33</v>
      </c>
      <c r="G3821">
        <v>1</v>
      </c>
      <c r="H3821">
        <v>0</v>
      </c>
      <c r="I3821" s="11">
        <f t="shared" si="60"/>
        <v>1</v>
      </c>
    </row>
    <row r="3822" spans="1:9" x14ac:dyDescent="0.2">
      <c r="A3822" s="15">
        <v>224.5</v>
      </c>
      <c r="C3822">
        <v>1</v>
      </c>
      <c r="D3822">
        <v>1</v>
      </c>
      <c r="F3822" s="19">
        <v>224.5</v>
      </c>
      <c r="G3822">
        <v>0</v>
      </c>
      <c r="H3822">
        <v>1</v>
      </c>
      <c r="I3822" s="11">
        <f t="shared" si="60"/>
        <v>0</v>
      </c>
    </row>
    <row r="3823" spans="1:9" x14ac:dyDescent="0.2">
      <c r="A3823" s="15">
        <v>224.67</v>
      </c>
      <c r="B3823">
        <v>25</v>
      </c>
      <c r="D3823">
        <v>25</v>
      </c>
      <c r="F3823" s="19">
        <v>224.67</v>
      </c>
      <c r="G3823">
        <v>25</v>
      </c>
      <c r="H3823">
        <v>0</v>
      </c>
      <c r="I3823" s="11">
        <f t="shared" si="60"/>
        <v>1</v>
      </c>
    </row>
    <row r="3824" spans="1:9" x14ac:dyDescent="0.2">
      <c r="A3824" s="15">
        <v>225</v>
      </c>
      <c r="B3824">
        <v>1</v>
      </c>
      <c r="C3824">
        <v>4</v>
      </c>
      <c r="D3824">
        <v>5</v>
      </c>
      <c r="F3824" s="19">
        <v>225</v>
      </c>
      <c r="G3824">
        <v>1</v>
      </c>
      <c r="H3824">
        <v>4</v>
      </c>
      <c r="I3824" s="11">
        <f t="shared" si="60"/>
        <v>0.2</v>
      </c>
    </row>
    <row r="3825" spans="1:9" x14ac:dyDescent="0.2">
      <c r="A3825" s="15">
        <v>225.2</v>
      </c>
      <c r="C3825">
        <v>1</v>
      </c>
      <c r="D3825">
        <v>1</v>
      </c>
      <c r="F3825" s="19">
        <v>225.2</v>
      </c>
      <c r="G3825">
        <v>0</v>
      </c>
      <c r="H3825">
        <v>1</v>
      </c>
      <c r="I3825" s="11">
        <f t="shared" si="60"/>
        <v>0</v>
      </c>
    </row>
    <row r="3826" spans="1:9" x14ac:dyDescent="0.2">
      <c r="A3826" s="15">
        <v>225.36</v>
      </c>
      <c r="C3826">
        <v>1</v>
      </c>
      <c r="D3826">
        <v>1</v>
      </c>
      <c r="F3826" s="19">
        <v>225.36</v>
      </c>
      <c r="G3826">
        <v>0</v>
      </c>
      <c r="H3826">
        <v>1</v>
      </c>
      <c r="I3826" s="11">
        <f t="shared" si="60"/>
        <v>0</v>
      </c>
    </row>
    <row r="3827" spans="1:9" x14ac:dyDescent="0.2">
      <c r="A3827" s="15">
        <v>225.4</v>
      </c>
      <c r="C3827">
        <v>1</v>
      </c>
      <c r="D3827">
        <v>1</v>
      </c>
      <c r="F3827" s="19">
        <v>225.4</v>
      </c>
      <c r="G3827">
        <v>0</v>
      </c>
      <c r="H3827">
        <v>1</v>
      </c>
      <c r="I3827" s="11">
        <f t="shared" si="60"/>
        <v>0</v>
      </c>
    </row>
    <row r="3828" spans="1:9" x14ac:dyDescent="0.2">
      <c r="A3828" s="15">
        <v>226.17</v>
      </c>
      <c r="C3828">
        <v>1</v>
      </c>
      <c r="D3828">
        <v>1</v>
      </c>
      <c r="F3828" s="19">
        <v>226.17</v>
      </c>
      <c r="G3828">
        <v>0</v>
      </c>
      <c r="H3828">
        <v>1</v>
      </c>
      <c r="I3828" s="11">
        <f t="shared" si="60"/>
        <v>0</v>
      </c>
    </row>
    <row r="3829" spans="1:9" x14ac:dyDescent="0.2">
      <c r="A3829" s="15">
        <v>226.35</v>
      </c>
      <c r="B3829">
        <v>1</v>
      </c>
      <c r="D3829">
        <v>1</v>
      </c>
      <c r="F3829" s="19">
        <v>226.35</v>
      </c>
      <c r="G3829">
        <v>1</v>
      </c>
      <c r="H3829">
        <v>0</v>
      </c>
      <c r="I3829" s="11">
        <f t="shared" si="60"/>
        <v>1</v>
      </c>
    </row>
    <row r="3830" spans="1:9" x14ac:dyDescent="0.2">
      <c r="A3830" s="15">
        <v>226.5</v>
      </c>
      <c r="B3830">
        <v>2</v>
      </c>
      <c r="D3830">
        <v>2</v>
      </c>
      <c r="F3830" s="19">
        <v>226.5</v>
      </c>
      <c r="G3830">
        <v>2</v>
      </c>
      <c r="H3830">
        <v>0</v>
      </c>
      <c r="I3830" s="11">
        <f t="shared" si="60"/>
        <v>1</v>
      </c>
    </row>
    <row r="3831" spans="1:9" x14ac:dyDescent="0.2">
      <c r="A3831" s="15">
        <v>227.15</v>
      </c>
      <c r="C3831">
        <v>1</v>
      </c>
      <c r="D3831">
        <v>1</v>
      </c>
      <c r="F3831" s="19">
        <v>227.15</v>
      </c>
      <c r="G3831">
        <v>0</v>
      </c>
      <c r="H3831">
        <v>1</v>
      </c>
      <c r="I3831" s="11">
        <f t="shared" si="60"/>
        <v>0</v>
      </c>
    </row>
    <row r="3832" spans="1:9" x14ac:dyDescent="0.2">
      <c r="A3832" s="15">
        <v>227.9</v>
      </c>
      <c r="B3832">
        <v>1</v>
      </c>
      <c r="D3832">
        <v>1</v>
      </c>
      <c r="F3832" s="19">
        <v>227.9</v>
      </c>
      <c r="G3832">
        <v>1</v>
      </c>
      <c r="H3832">
        <v>0</v>
      </c>
      <c r="I3832" s="11">
        <f t="shared" si="60"/>
        <v>1</v>
      </c>
    </row>
    <row r="3833" spans="1:9" x14ac:dyDescent="0.2">
      <c r="A3833" s="15">
        <v>228</v>
      </c>
      <c r="C3833">
        <v>2</v>
      </c>
      <c r="D3833">
        <v>2</v>
      </c>
      <c r="F3833" s="19">
        <v>228</v>
      </c>
      <c r="G3833">
        <v>0</v>
      </c>
      <c r="H3833">
        <v>2</v>
      </c>
      <c r="I3833" s="11">
        <f t="shared" si="60"/>
        <v>0</v>
      </c>
    </row>
    <row r="3834" spans="1:9" x14ac:dyDescent="0.2">
      <c r="A3834" s="15">
        <v>228.33</v>
      </c>
      <c r="C3834">
        <v>1</v>
      </c>
      <c r="D3834">
        <v>1</v>
      </c>
      <c r="F3834" s="19">
        <v>228.33</v>
      </c>
      <c r="G3834">
        <v>0</v>
      </c>
      <c r="H3834">
        <v>1</v>
      </c>
      <c r="I3834" s="11">
        <f t="shared" si="60"/>
        <v>0</v>
      </c>
    </row>
    <row r="3835" spans="1:9" x14ac:dyDescent="0.2">
      <c r="A3835" s="15">
        <v>228.6</v>
      </c>
      <c r="B3835">
        <v>3</v>
      </c>
      <c r="C3835">
        <v>3</v>
      </c>
      <c r="D3835">
        <v>6</v>
      </c>
      <c r="F3835" s="19">
        <v>228.6</v>
      </c>
      <c r="G3835">
        <v>3</v>
      </c>
      <c r="H3835">
        <v>3</v>
      </c>
      <c r="I3835" s="11">
        <f t="shared" si="60"/>
        <v>0.5</v>
      </c>
    </row>
    <row r="3836" spans="1:9" x14ac:dyDescent="0.2">
      <c r="A3836" s="15">
        <v>228.8</v>
      </c>
      <c r="B3836">
        <v>1</v>
      </c>
      <c r="D3836">
        <v>1</v>
      </c>
      <c r="F3836" s="19">
        <v>228.8</v>
      </c>
      <c r="G3836">
        <v>1</v>
      </c>
      <c r="H3836">
        <v>0</v>
      </c>
      <c r="I3836" s="11">
        <f t="shared" si="60"/>
        <v>1</v>
      </c>
    </row>
    <row r="3837" spans="1:9" x14ac:dyDescent="0.2">
      <c r="A3837" s="15">
        <v>229</v>
      </c>
      <c r="C3837">
        <v>2</v>
      </c>
      <c r="D3837">
        <v>2</v>
      </c>
      <c r="F3837" s="19">
        <v>229</v>
      </c>
      <c r="G3837">
        <v>0</v>
      </c>
      <c r="H3837">
        <v>2</v>
      </c>
      <c r="I3837" s="11">
        <f t="shared" si="60"/>
        <v>0</v>
      </c>
    </row>
    <row r="3838" spans="1:9" x14ac:dyDescent="0.2">
      <c r="A3838" s="15">
        <v>229.46</v>
      </c>
      <c r="B3838">
        <v>1</v>
      </c>
      <c r="D3838">
        <v>1</v>
      </c>
      <c r="F3838" s="19">
        <v>229.46</v>
      </c>
      <c r="G3838">
        <v>1</v>
      </c>
      <c r="H3838">
        <v>0</v>
      </c>
      <c r="I3838" s="11">
        <f t="shared" si="60"/>
        <v>1</v>
      </c>
    </row>
    <row r="3839" spans="1:9" x14ac:dyDescent="0.2">
      <c r="A3839" s="15">
        <v>229.6</v>
      </c>
      <c r="B3839">
        <v>1</v>
      </c>
      <c r="D3839">
        <v>1</v>
      </c>
      <c r="F3839" s="19">
        <v>229.6</v>
      </c>
      <c r="G3839">
        <v>1</v>
      </c>
      <c r="H3839">
        <v>0</v>
      </c>
      <c r="I3839" s="11">
        <f t="shared" si="60"/>
        <v>1</v>
      </c>
    </row>
    <row r="3840" spans="1:9" x14ac:dyDescent="0.2">
      <c r="A3840" s="15">
        <v>230</v>
      </c>
      <c r="B3840">
        <v>2</v>
      </c>
      <c r="C3840">
        <v>5</v>
      </c>
      <c r="D3840">
        <v>7</v>
      </c>
      <c r="F3840" s="19">
        <v>230</v>
      </c>
      <c r="G3840">
        <v>2</v>
      </c>
      <c r="H3840">
        <v>5</v>
      </c>
      <c r="I3840" s="11">
        <f t="shared" si="60"/>
        <v>0.2857142857142857</v>
      </c>
    </row>
    <row r="3841" spans="1:9" x14ac:dyDescent="0.2">
      <c r="A3841" s="15">
        <v>231</v>
      </c>
      <c r="B3841">
        <v>8</v>
      </c>
      <c r="C3841">
        <v>11</v>
      </c>
      <c r="D3841">
        <v>19</v>
      </c>
      <c r="F3841" s="19">
        <v>231</v>
      </c>
      <c r="G3841">
        <v>8</v>
      </c>
      <c r="H3841">
        <v>11</v>
      </c>
      <c r="I3841" s="11">
        <f t="shared" si="60"/>
        <v>0.42105263157894735</v>
      </c>
    </row>
    <row r="3842" spans="1:9" x14ac:dyDescent="0.2">
      <c r="A3842" s="15">
        <v>231.15</v>
      </c>
      <c r="C3842">
        <v>1</v>
      </c>
      <c r="D3842">
        <v>1</v>
      </c>
      <c r="F3842" s="19">
        <v>231.15</v>
      </c>
      <c r="G3842">
        <v>0</v>
      </c>
      <c r="H3842">
        <v>1</v>
      </c>
      <c r="I3842" s="11">
        <f t="shared" si="60"/>
        <v>0</v>
      </c>
    </row>
    <row r="3843" spans="1:9" x14ac:dyDescent="0.2">
      <c r="A3843" s="15">
        <v>231.5</v>
      </c>
      <c r="B3843">
        <v>1</v>
      </c>
      <c r="D3843">
        <v>1</v>
      </c>
      <c r="F3843" s="19">
        <v>231.5</v>
      </c>
      <c r="G3843">
        <v>1</v>
      </c>
      <c r="H3843">
        <v>0</v>
      </c>
      <c r="I3843" s="11">
        <f t="shared" si="60"/>
        <v>1</v>
      </c>
    </row>
    <row r="3844" spans="1:9" x14ac:dyDescent="0.2">
      <c r="A3844" s="15">
        <v>231.6</v>
      </c>
      <c r="B3844">
        <v>1</v>
      </c>
      <c r="D3844">
        <v>1</v>
      </c>
      <c r="F3844" s="19">
        <v>231.6</v>
      </c>
      <c r="G3844">
        <v>1</v>
      </c>
      <c r="H3844">
        <v>0</v>
      </c>
      <c r="I3844" s="11">
        <f t="shared" ref="I3844:I3907" si="61">G3844/(G3844+H3844)</f>
        <v>1</v>
      </c>
    </row>
    <row r="3845" spans="1:9" x14ac:dyDescent="0.2">
      <c r="A3845" s="15">
        <v>231.78</v>
      </c>
      <c r="C3845">
        <v>1</v>
      </c>
      <c r="D3845">
        <v>1</v>
      </c>
      <c r="F3845" s="19">
        <v>231.78</v>
      </c>
      <c r="G3845">
        <v>0</v>
      </c>
      <c r="H3845">
        <v>1</v>
      </c>
      <c r="I3845" s="11">
        <f t="shared" si="61"/>
        <v>0</v>
      </c>
    </row>
    <row r="3846" spans="1:9" x14ac:dyDescent="0.2">
      <c r="A3846" s="15">
        <v>232.33</v>
      </c>
      <c r="B3846">
        <v>1</v>
      </c>
      <c r="D3846">
        <v>1</v>
      </c>
      <c r="F3846" s="19">
        <v>232.33</v>
      </c>
      <c r="G3846">
        <v>1</v>
      </c>
      <c r="H3846">
        <v>0</v>
      </c>
      <c r="I3846" s="11">
        <f t="shared" si="61"/>
        <v>1</v>
      </c>
    </row>
    <row r="3847" spans="1:9" x14ac:dyDescent="0.2">
      <c r="A3847" s="15">
        <v>232.5</v>
      </c>
      <c r="C3847">
        <v>1</v>
      </c>
      <c r="D3847">
        <v>1</v>
      </c>
      <c r="F3847" s="19">
        <v>232.5</v>
      </c>
      <c r="G3847">
        <v>0</v>
      </c>
      <c r="H3847">
        <v>1</v>
      </c>
      <c r="I3847" s="11">
        <f t="shared" si="61"/>
        <v>0</v>
      </c>
    </row>
    <row r="3848" spans="1:9" x14ac:dyDescent="0.2">
      <c r="A3848" s="15">
        <v>233.1</v>
      </c>
      <c r="B3848">
        <v>2</v>
      </c>
      <c r="C3848">
        <v>2</v>
      </c>
      <c r="D3848">
        <v>4</v>
      </c>
      <c r="F3848" s="19">
        <v>233.1</v>
      </c>
      <c r="G3848">
        <v>2</v>
      </c>
      <c r="H3848">
        <v>2</v>
      </c>
      <c r="I3848" s="11">
        <f t="shared" si="61"/>
        <v>0.5</v>
      </c>
    </row>
    <row r="3849" spans="1:9" x14ac:dyDescent="0.2">
      <c r="A3849" s="15">
        <v>233.33</v>
      </c>
      <c r="B3849">
        <v>1</v>
      </c>
      <c r="D3849">
        <v>1</v>
      </c>
      <c r="F3849" s="19">
        <v>233.33</v>
      </c>
      <c r="G3849">
        <v>1</v>
      </c>
      <c r="H3849">
        <v>0</v>
      </c>
      <c r="I3849" s="11">
        <f t="shared" si="61"/>
        <v>1</v>
      </c>
    </row>
    <row r="3850" spans="1:9" x14ac:dyDescent="0.2">
      <c r="A3850" s="15">
        <v>234</v>
      </c>
      <c r="B3850">
        <v>2</v>
      </c>
      <c r="D3850">
        <v>2</v>
      </c>
      <c r="F3850" s="19">
        <v>234</v>
      </c>
      <c r="G3850">
        <v>2</v>
      </c>
      <c r="H3850">
        <v>0</v>
      </c>
      <c r="I3850" s="11">
        <f t="shared" si="61"/>
        <v>1</v>
      </c>
    </row>
    <row r="3851" spans="1:9" x14ac:dyDescent="0.2">
      <c r="A3851" s="15">
        <v>234.35</v>
      </c>
      <c r="C3851">
        <v>1</v>
      </c>
      <c r="D3851">
        <v>1</v>
      </c>
      <c r="F3851" s="19">
        <v>234.35</v>
      </c>
      <c r="G3851">
        <v>0</v>
      </c>
      <c r="H3851">
        <v>1</v>
      </c>
      <c r="I3851" s="11">
        <f t="shared" si="61"/>
        <v>0</v>
      </c>
    </row>
    <row r="3852" spans="1:9" x14ac:dyDescent="0.2">
      <c r="A3852" s="15">
        <v>234.71</v>
      </c>
      <c r="B3852">
        <v>1</v>
      </c>
      <c r="D3852">
        <v>1</v>
      </c>
      <c r="F3852" s="19">
        <v>234.71</v>
      </c>
      <c r="G3852">
        <v>1</v>
      </c>
      <c r="H3852">
        <v>0</v>
      </c>
      <c r="I3852" s="11">
        <f t="shared" si="61"/>
        <v>1</v>
      </c>
    </row>
    <row r="3853" spans="1:9" x14ac:dyDescent="0.2">
      <c r="A3853" s="15">
        <v>235.33</v>
      </c>
      <c r="B3853">
        <v>1</v>
      </c>
      <c r="D3853">
        <v>1</v>
      </c>
      <c r="F3853" s="19">
        <v>235.33</v>
      </c>
      <c r="G3853">
        <v>1</v>
      </c>
      <c r="H3853">
        <v>0</v>
      </c>
      <c r="I3853" s="11">
        <f t="shared" si="61"/>
        <v>1</v>
      </c>
    </row>
    <row r="3854" spans="1:9" x14ac:dyDescent="0.2">
      <c r="A3854" s="15">
        <v>235.5</v>
      </c>
      <c r="C3854">
        <v>1</v>
      </c>
      <c r="D3854">
        <v>1</v>
      </c>
      <c r="F3854" s="19">
        <v>235.5</v>
      </c>
      <c r="G3854">
        <v>0</v>
      </c>
      <c r="H3854">
        <v>1</v>
      </c>
      <c r="I3854" s="11">
        <f t="shared" si="61"/>
        <v>0</v>
      </c>
    </row>
    <row r="3855" spans="1:9" x14ac:dyDescent="0.2">
      <c r="A3855" s="15">
        <v>235.63</v>
      </c>
      <c r="C3855">
        <v>1</v>
      </c>
      <c r="D3855">
        <v>1</v>
      </c>
      <c r="F3855" s="19">
        <v>235.63</v>
      </c>
      <c r="G3855">
        <v>0</v>
      </c>
      <c r="H3855">
        <v>1</v>
      </c>
      <c r="I3855" s="11">
        <f t="shared" si="61"/>
        <v>0</v>
      </c>
    </row>
    <row r="3856" spans="1:9" x14ac:dyDescent="0.2">
      <c r="A3856" s="15">
        <v>235.94</v>
      </c>
      <c r="B3856">
        <v>1</v>
      </c>
      <c r="D3856">
        <v>1</v>
      </c>
      <c r="F3856" s="19">
        <v>235.94</v>
      </c>
      <c r="G3856">
        <v>1</v>
      </c>
      <c r="H3856">
        <v>0</v>
      </c>
      <c r="I3856" s="11">
        <f t="shared" si="61"/>
        <v>1</v>
      </c>
    </row>
    <row r="3857" spans="1:9" x14ac:dyDescent="0.2">
      <c r="A3857" s="15">
        <v>236.14</v>
      </c>
      <c r="B3857">
        <v>1</v>
      </c>
      <c r="D3857">
        <v>1</v>
      </c>
      <c r="F3857" s="19">
        <v>236.14</v>
      </c>
      <c r="G3857">
        <v>1</v>
      </c>
      <c r="H3857">
        <v>0</v>
      </c>
      <c r="I3857" s="11">
        <f t="shared" si="61"/>
        <v>1</v>
      </c>
    </row>
    <row r="3858" spans="1:9" x14ac:dyDescent="0.2">
      <c r="A3858" s="15">
        <v>236.52</v>
      </c>
      <c r="B3858">
        <v>1</v>
      </c>
      <c r="D3858">
        <v>1</v>
      </c>
      <c r="F3858" s="19">
        <v>236.52</v>
      </c>
      <c r="G3858">
        <v>1</v>
      </c>
      <c r="H3858">
        <v>0</v>
      </c>
      <c r="I3858" s="11">
        <f t="shared" si="61"/>
        <v>1</v>
      </c>
    </row>
    <row r="3859" spans="1:9" x14ac:dyDescent="0.2">
      <c r="A3859" s="15">
        <v>237</v>
      </c>
      <c r="C3859">
        <v>1</v>
      </c>
      <c r="D3859">
        <v>1</v>
      </c>
      <c r="F3859" s="19">
        <v>237</v>
      </c>
      <c r="G3859">
        <v>0</v>
      </c>
      <c r="H3859">
        <v>1</v>
      </c>
      <c r="I3859" s="11">
        <f t="shared" si="61"/>
        <v>0</v>
      </c>
    </row>
    <row r="3860" spans="1:9" x14ac:dyDescent="0.2">
      <c r="A3860" s="15">
        <v>237.2</v>
      </c>
      <c r="C3860">
        <v>1</v>
      </c>
      <c r="D3860">
        <v>1</v>
      </c>
      <c r="F3860" s="19">
        <v>237.2</v>
      </c>
      <c r="G3860">
        <v>0</v>
      </c>
      <c r="H3860">
        <v>1</v>
      </c>
      <c r="I3860" s="11">
        <f t="shared" si="61"/>
        <v>0</v>
      </c>
    </row>
    <row r="3861" spans="1:9" x14ac:dyDescent="0.2">
      <c r="A3861" s="15">
        <v>237.6</v>
      </c>
      <c r="B3861">
        <v>1</v>
      </c>
      <c r="D3861">
        <v>1</v>
      </c>
      <c r="F3861" s="19">
        <v>237.6</v>
      </c>
      <c r="G3861">
        <v>1</v>
      </c>
      <c r="H3861">
        <v>0</v>
      </c>
      <c r="I3861" s="11">
        <f t="shared" si="61"/>
        <v>1</v>
      </c>
    </row>
    <row r="3862" spans="1:9" x14ac:dyDescent="0.2">
      <c r="A3862" s="15">
        <v>237.75</v>
      </c>
      <c r="C3862">
        <v>1</v>
      </c>
      <c r="D3862">
        <v>1</v>
      </c>
      <c r="F3862" s="19">
        <v>237.75</v>
      </c>
      <c r="G3862">
        <v>0</v>
      </c>
      <c r="H3862">
        <v>1</v>
      </c>
      <c r="I3862" s="11">
        <f t="shared" si="61"/>
        <v>0</v>
      </c>
    </row>
    <row r="3863" spans="1:9" x14ac:dyDescent="0.2">
      <c r="A3863" s="15">
        <v>238.15</v>
      </c>
      <c r="C3863">
        <v>1</v>
      </c>
      <c r="D3863">
        <v>1</v>
      </c>
      <c r="F3863" s="19">
        <v>238.15</v>
      </c>
      <c r="G3863">
        <v>0</v>
      </c>
      <c r="H3863">
        <v>1</v>
      </c>
      <c r="I3863" s="11">
        <f t="shared" si="61"/>
        <v>0</v>
      </c>
    </row>
    <row r="3864" spans="1:9" x14ac:dyDescent="0.2">
      <c r="A3864" s="15">
        <v>239</v>
      </c>
      <c r="C3864">
        <v>2</v>
      </c>
      <c r="D3864">
        <v>2</v>
      </c>
      <c r="F3864" s="19">
        <v>239</v>
      </c>
      <c r="G3864">
        <v>0</v>
      </c>
      <c r="H3864">
        <v>2</v>
      </c>
      <c r="I3864" s="11">
        <f t="shared" si="61"/>
        <v>0</v>
      </c>
    </row>
    <row r="3865" spans="1:9" x14ac:dyDescent="0.2">
      <c r="A3865" s="15">
        <v>240</v>
      </c>
      <c r="B3865">
        <v>2</v>
      </c>
      <c r="C3865">
        <v>5</v>
      </c>
      <c r="D3865">
        <v>7</v>
      </c>
      <c r="F3865" s="19">
        <v>240</v>
      </c>
      <c r="G3865">
        <v>2</v>
      </c>
      <c r="H3865">
        <v>5</v>
      </c>
      <c r="I3865" s="11">
        <f t="shared" si="61"/>
        <v>0.2857142857142857</v>
      </c>
    </row>
    <row r="3866" spans="1:9" x14ac:dyDescent="0.2">
      <c r="A3866" s="15">
        <v>241</v>
      </c>
      <c r="C3866">
        <v>1</v>
      </c>
      <c r="D3866">
        <v>1</v>
      </c>
      <c r="F3866" s="19">
        <v>241</v>
      </c>
      <c r="G3866">
        <v>0</v>
      </c>
      <c r="H3866">
        <v>1</v>
      </c>
      <c r="I3866" s="11">
        <f t="shared" si="61"/>
        <v>0</v>
      </c>
    </row>
    <row r="3867" spans="1:9" x14ac:dyDescent="0.2">
      <c r="A3867" s="15">
        <v>241.59</v>
      </c>
      <c r="B3867">
        <v>1</v>
      </c>
      <c r="D3867">
        <v>1</v>
      </c>
      <c r="F3867" s="19">
        <v>241.59</v>
      </c>
      <c r="G3867">
        <v>1</v>
      </c>
      <c r="H3867">
        <v>0</v>
      </c>
      <c r="I3867" s="11">
        <f t="shared" si="61"/>
        <v>1</v>
      </c>
    </row>
    <row r="3868" spans="1:9" x14ac:dyDescent="0.2">
      <c r="A3868" s="15">
        <v>242</v>
      </c>
      <c r="B3868">
        <v>1</v>
      </c>
      <c r="D3868">
        <v>1</v>
      </c>
      <c r="F3868" s="19">
        <v>242</v>
      </c>
      <c r="G3868">
        <v>1</v>
      </c>
      <c r="H3868">
        <v>0</v>
      </c>
      <c r="I3868" s="11">
        <f t="shared" si="61"/>
        <v>1</v>
      </c>
    </row>
    <row r="3869" spans="1:9" x14ac:dyDescent="0.2">
      <c r="A3869" s="15">
        <v>242.33</v>
      </c>
      <c r="C3869">
        <v>1</v>
      </c>
      <c r="D3869">
        <v>1</v>
      </c>
      <c r="F3869" s="19">
        <v>242.33</v>
      </c>
      <c r="G3869">
        <v>0</v>
      </c>
      <c r="H3869">
        <v>1</v>
      </c>
      <c r="I3869" s="11">
        <f t="shared" si="61"/>
        <v>0</v>
      </c>
    </row>
    <row r="3870" spans="1:9" x14ac:dyDescent="0.2">
      <c r="A3870" s="15">
        <v>242.77</v>
      </c>
      <c r="C3870">
        <v>1</v>
      </c>
      <c r="D3870">
        <v>1</v>
      </c>
      <c r="F3870" s="19">
        <v>242.77</v>
      </c>
      <c r="G3870">
        <v>0</v>
      </c>
      <c r="H3870">
        <v>1</v>
      </c>
      <c r="I3870" s="11">
        <f t="shared" si="61"/>
        <v>0</v>
      </c>
    </row>
    <row r="3871" spans="1:9" x14ac:dyDescent="0.2">
      <c r="A3871" s="15">
        <v>242.9</v>
      </c>
      <c r="B3871">
        <v>1</v>
      </c>
      <c r="D3871">
        <v>1</v>
      </c>
      <c r="F3871" s="19">
        <v>242.9</v>
      </c>
      <c r="G3871">
        <v>1</v>
      </c>
      <c r="H3871">
        <v>0</v>
      </c>
      <c r="I3871" s="11">
        <f t="shared" si="61"/>
        <v>1</v>
      </c>
    </row>
    <row r="3872" spans="1:9" x14ac:dyDescent="0.2">
      <c r="A3872" s="15">
        <v>243</v>
      </c>
      <c r="C3872">
        <v>1</v>
      </c>
      <c r="D3872">
        <v>1</v>
      </c>
      <c r="F3872" s="19">
        <v>243</v>
      </c>
      <c r="G3872">
        <v>0</v>
      </c>
      <c r="H3872">
        <v>1</v>
      </c>
      <c r="I3872" s="11">
        <f t="shared" si="61"/>
        <v>0</v>
      </c>
    </row>
    <row r="3873" spans="1:9" x14ac:dyDescent="0.2">
      <c r="A3873" s="15">
        <v>243.6</v>
      </c>
      <c r="B3873">
        <v>1</v>
      </c>
      <c r="D3873">
        <v>1</v>
      </c>
      <c r="F3873" s="19">
        <v>243.6</v>
      </c>
      <c r="G3873">
        <v>1</v>
      </c>
      <c r="H3873">
        <v>0</v>
      </c>
      <c r="I3873" s="11">
        <f t="shared" si="61"/>
        <v>1</v>
      </c>
    </row>
    <row r="3874" spans="1:9" x14ac:dyDescent="0.2">
      <c r="A3874" s="15">
        <v>243.9</v>
      </c>
      <c r="B3874">
        <v>1</v>
      </c>
      <c r="C3874">
        <v>1</v>
      </c>
      <c r="D3874">
        <v>2</v>
      </c>
      <c r="F3874" s="19">
        <v>243.9</v>
      </c>
      <c r="G3874">
        <v>1</v>
      </c>
      <c r="H3874">
        <v>1</v>
      </c>
      <c r="I3874" s="11">
        <f t="shared" si="61"/>
        <v>0.5</v>
      </c>
    </row>
    <row r="3875" spans="1:9" x14ac:dyDescent="0.2">
      <c r="A3875" s="15">
        <v>244.8</v>
      </c>
      <c r="C3875">
        <v>1</v>
      </c>
      <c r="D3875">
        <v>1</v>
      </c>
      <c r="F3875" s="19">
        <v>244.8</v>
      </c>
      <c r="G3875">
        <v>0</v>
      </c>
      <c r="H3875">
        <v>1</v>
      </c>
      <c r="I3875" s="11">
        <f t="shared" si="61"/>
        <v>0</v>
      </c>
    </row>
    <row r="3876" spans="1:9" x14ac:dyDescent="0.2">
      <c r="A3876" s="15">
        <v>245</v>
      </c>
      <c r="C3876">
        <v>1</v>
      </c>
      <c r="D3876">
        <v>1</v>
      </c>
      <c r="F3876" s="19">
        <v>245</v>
      </c>
      <c r="G3876">
        <v>0</v>
      </c>
      <c r="H3876">
        <v>1</v>
      </c>
      <c r="I3876" s="11">
        <f t="shared" si="61"/>
        <v>0</v>
      </c>
    </row>
    <row r="3877" spans="1:9" x14ac:dyDescent="0.2">
      <c r="A3877" s="15">
        <v>246.25</v>
      </c>
      <c r="C3877">
        <v>1</v>
      </c>
      <c r="D3877">
        <v>1</v>
      </c>
      <c r="F3877" s="19">
        <v>246.25</v>
      </c>
      <c r="G3877">
        <v>0</v>
      </c>
      <c r="H3877">
        <v>1</v>
      </c>
      <c r="I3877" s="11">
        <f t="shared" si="61"/>
        <v>0</v>
      </c>
    </row>
    <row r="3878" spans="1:9" x14ac:dyDescent="0.2">
      <c r="A3878" s="15">
        <v>246.6</v>
      </c>
      <c r="B3878">
        <v>1</v>
      </c>
      <c r="D3878">
        <v>1</v>
      </c>
      <c r="F3878" s="19">
        <v>246.6</v>
      </c>
      <c r="G3878">
        <v>1</v>
      </c>
      <c r="H3878">
        <v>0</v>
      </c>
      <c r="I3878" s="11">
        <f t="shared" si="61"/>
        <v>1</v>
      </c>
    </row>
    <row r="3879" spans="1:9" x14ac:dyDescent="0.2">
      <c r="A3879" s="15">
        <v>248</v>
      </c>
      <c r="C3879">
        <v>1</v>
      </c>
      <c r="D3879">
        <v>1</v>
      </c>
      <c r="F3879" s="19">
        <v>248</v>
      </c>
      <c r="G3879">
        <v>0</v>
      </c>
      <c r="H3879">
        <v>1</v>
      </c>
      <c r="I3879" s="11">
        <f t="shared" si="61"/>
        <v>0</v>
      </c>
    </row>
    <row r="3880" spans="1:9" x14ac:dyDescent="0.2">
      <c r="A3880" s="15">
        <v>248.49</v>
      </c>
      <c r="C3880">
        <v>1</v>
      </c>
      <c r="D3880">
        <v>1</v>
      </c>
      <c r="F3880" s="19">
        <v>248.49</v>
      </c>
      <c r="G3880">
        <v>0</v>
      </c>
      <c r="H3880">
        <v>1</v>
      </c>
      <c r="I3880" s="11">
        <f t="shared" si="61"/>
        <v>0</v>
      </c>
    </row>
    <row r="3881" spans="1:9" x14ac:dyDescent="0.2">
      <c r="A3881" s="15">
        <v>249</v>
      </c>
      <c r="C3881">
        <v>3</v>
      </c>
      <c r="D3881">
        <v>3</v>
      </c>
      <c r="F3881" s="19">
        <v>249</v>
      </c>
      <c r="G3881">
        <v>0</v>
      </c>
      <c r="H3881">
        <v>3</v>
      </c>
      <c r="I3881" s="11">
        <f t="shared" si="61"/>
        <v>0</v>
      </c>
    </row>
    <row r="3882" spans="1:9" x14ac:dyDescent="0.2">
      <c r="A3882" s="15">
        <v>249.63</v>
      </c>
      <c r="C3882">
        <v>1</v>
      </c>
      <c r="D3882">
        <v>1</v>
      </c>
      <c r="F3882" s="19">
        <v>249.63</v>
      </c>
      <c r="G3882">
        <v>0</v>
      </c>
      <c r="H3882">
        <v>1</v>
      </c>
      <c r="I3882" s="11">
        <f t="shared" si="61"/>
        <v>0</v>
      </c>
    </row>
    <row r="3883" spans="1:9" x14ac:dyDescent="0.2">
      <c r="A3883" s="15">
        <v>250</v>
      </c>
      <c r="B3883">
        <v>6</v>
      </c>
      <c r="C3883">
        <v>1</v>
      </c>
      <c r="D3883">
        <v>7</v>
      </c>
      <c r="F3883" s="19">
        <v>250</v>
      </c>
      <c r="G3883">
        <v>6</v>
      </c>
      <c r="H3883">
        <v>1</v>
      </c>
      <c r="I3883" s="11">
        <f t="shared" si="61"/>
        <v>0.8571428571428571</v>
      </c>
    </row>
    <row r="3884" spans="1:9" x14ac:dyDescent="0.2">
      <c r="A3884" s="15">
        <v>251.5</v>
      </c>
      <c r="B3884">
        <v>1</v>
      </c>
      <c r="D3884">
        <v>1</v>
      </c>
      <c r="F3884" s="19">
        <v>251.5</v>
      </c>
      <c r="G3884">
        <v>1</v>
      </c>
      <c r="H3884">
        <v>0</v>
      </c>
      <c r="I3884" s="11">
        <f t="shared" si="61"/>
        <v>1</v>
      </c>
    </row>
    <row r="3885" spans="1:9" x14ac:dyDescent="0.2">
      <c r="A3885" s="15">
        <v>251.7</v>
      </c>
      <c r="B3885">
        <v>1</v>
      </c>
      <c r="D3885">
        <v>1</v>
      </c>
      <c r="F3885" s="19">
        <v>251.7</v>
      </c>
      <c r="G3885">
        <v>1</v>
      </c>
      <c r="H3885">
        <v>0</v>
      </c>
      <c r="I3885" s="11">
        <f t="shared" si="61"/>
        <v>1</v>
      </c>
    </row>
    <row r="3886" spans="1:9" x14ac:dyDescent="0.2">
      <c r="A3886" s="15">
        <v>253.1</v>
      </c>
      <c r="B3886">
        <v>1</v>
      </c>
      <c r="D3886">
        <v>1</v>
      </c>
      <c r="F3886" s="19">
        <v>253.1</v>
      </c>
      <c r="G3886">
        <v>1</v>
      </c>
      <c r="H3886">
        <v>0</v>
      </c>
      <c r="I3886" s="11">
        <f t="shared" si="61"/>
        <v>1</v>
      </c>
    </row>
    <row r="3887" spans="1:9" x14ac:dyDescent="0.2">
      <c r="A3887" s="15">
        <v>253.67</v>
      </c>
      <c r="C3887">
        <v>1</v>
      </c>
      <c r="D3887">
        <v>1</v>
      </c>
      <c r="F3887" s="19">
        <v>253.67</v>
      </c>
      <c r="G3887">
        <v>0</v>
      </c>
      <c r="H3887">
        <v>1</v>
      </c>
      <c r="I3887" s="11">
        <f t="shared" si="61"/>
        <v>0</v>
      </c>
    </row>
    <row r="3888" spans="1:9" x14ac:dyDescent="0.2">
      <c r="A3888" s="15">
        <v>254</v>
      </c>
      <c r="B3888">
        <v>1</v>
      </c>
      <c r="D3888">
        <v>1</v>
      </c>
      <c r="F3888" s="19">
        <v>254</v>
      </c>
      <c r="G3888">
        <v>1</v>
      </c>
      <c r="H3888">
        <v>0</v>
      </c>
      <c r="I3888" s="11">
        <f t="shared" si="61"/>
        <v>1</v>
      </c>
    </row>
    <row r="3889" spans="1:9" x14ac:dyDescent="0.2">
      <c r="A3889" s="15">
        <v>254.5</v>
      </c>
      <c r="C3889">
        <v>1</v>
      </c>
      <c r="D3889">
        <v>1</v>
      </c>
      <c r="F3889" s="19">
        <v>254.5</v>
      </c>
      <c r="G3889">
        <v>0</v>
      </c>
      <c r="H3889">
        <v>1</v>
      </c>
      <c r="I3889" s="11">
        <f t="shared" si="61"/>
        <v>0</v>
      </c>
    </row>
    <row r="3890" spans="1:9" x14ac:dyDescent="0.2">
      <c r="A3890" s="15">
        <v>256</v>
      </c>
      <c r="B3890">
        <v>1</v>
      </c>
      <c r="D3890">
        <v>1</v>
      </c>
      <c r="F3890" s="19">
        <v>256</v>
      </c>
      <c r="G3890">
        <v>1</v>
      </c>
      <c r="H3890">
        <v>0</v>
      </c>
      <c r="I3890" s="11">
        <f t="shared" si="61"/>
        <v>1</v>
      </c>
    </row>
    <row r="3891" spans="1:9" x14ac:dyDescent="0.2">
      <c r="A3891" s="15">
        <v>256.10000000000002</v>
      </c>
      <c r="B3891">
        <v>1</v>
      </c>
      <c r="D3891">
        <v>1</v>
      </c>
      <c r="F3891" s="19">
        <v>256.10000000000002</v>
      </c>
      <c r="G3891">
        <v>1</v>
      </c>
      <c r="H3891">
        <v>0</v>
      </c>
      <c r="I3891" s="11">
        <f t="shared" si="61"/>
        <v>1</v>
      </c>
    </row>
    <row r="3892" spans="1:9" x14ac:dyDescent="0.2">
      <c r="A3892" s="15">
        <v>258</v>
      </c>
      <c r="C3892">
        <v>2</v>
      </c>
      <c r="D3892">
        <v>2</v>
      </c>
      <c r="F3892" s="19">
        <v>258</v>
      </c>
      <c r="G3892">
        <v>0</v>
      </c>
      <c r="H3892">
        <v>2</v>
      </c>
      <c r="I3892" s="11">
        <f t="shared" si="61"/>
        <v>0</v>
      </c>
    </row>
    <row r="3893" spans="1:9" x14ac:dyDescent="0.2">
      <c r="A3893" s="15">
        <v>259</v>
      </c>
      <c r="B3893">
        <v>1</v>
      </c>
      <c r="D3893">
        <v>1</v>
      </c>
      <c r="F3893" s="19">
        <v>259</v>
      </c>
      <c r="G3893">
        <v>1</v>
      </c>
      <c r="H3893">
        <v>0</v>
      </c>
      <c r="I3893" s="11">
        <f t="shared" si="61"/>
        <v>1</v>
      </c>
    </row>
    <row r="3894" spans="1:9" x14ac:dyDescent="0.2">
      <c r="A3894" s="15">
        <v>259.2</v>
      </c>
      <c r="C3894">
        <v>1</v>
      </c>
      <c r="D3894">
        <v>1</v>
      </c>
      <c r="F3894" s="19">
        <v>259.2</v>
      </c>
      <c r="G3894">
        <v>0</v>
      </c>
      <c r="H3894">
        <v>1</v>
      </c>
      <c r="I3894" s="11">
        <f t="shared" si="61"/>
        <v>0</v>
      </c>
    </row>
    <row r="3895" spans="1:9" x14ac:dyDescent="0.2">
      <c r="A3895" s="15">
        <v>260</v>
      </c>
      <c r="C3895">
        <v>1</v>
      </c>
      <c r="D3895">
        <v>1</v>
      </c>
      <c r="F3895" s="19">
        <v>260</v>
      </c>
      <c r="G3895">
        <v>0</v>
      </c>
      <c r="H3895">
        <v>1</v>
      </c>
      <c r="I3895" s="11">
        <f t="shared" si="61"/>
        <v>0</v>
      </c>
    </row>
    <row r="3896" spans="1:9" x14ac:dyDescent="0.2">
      <c r="A3896" s="15">
        <v>260.39999999999998</v>
      </c>
      <c r="C3896">
        <v>1</v>
      </c>
      <c r="D3896">
        <v>1</v>
      </c>
      <c r="F3896" s="19">
        <v>260.39999999999998</v>
      </c>
      <c r="G3896">
        <v>0</v>
      </c>
      <c r="H3896">
        <v>1</v>
      </c>
      <c r="I3896" s="11">
        <f t="shared" si="61"/>
        <v>0</v>
      </c>
    </row>
    <row r="3897" spans="1:9" x14ac:dyDescent="0.2">
      <c r="A3897" s="15">
        <v>260.5</v>
      </c>
      <c r="B3897">
        <v>1</v>
      </c>
      <c r="D3897">
        <v>1</v>
      </c>
      <c r="F3897" s="19">
        <v>260.5</v>
      </c>
      <c r="G3897">
        <v>1</v>
      </c>
      <c r="H3897">
        <v>0</v>
      </c>
      <c r="I3897" s="11">
        <f t="shared" si="61"/>
        <v>1</v>
      </c>
    </row>
    <row r="3898" spans="1:9" x14ac:dyDescent="0.2">
      <c r="A3898" s="15">
        <v>260.89999999999998</v>
      </c>
      <c r="B3898">
        <v>1</v>
      </c>
      <c r="D3898">
        <v>1</v>
      </c>
      <c r="F3898" s="19">
        <v>260.89999999999998</v>
      </c>
      <c r="G3898">
        <v>1</v>
      </c>
      <c r="H3898">
        <v>0</v>
      </c>
      <c r="I3898" s="11">
        <f t="shared" si="61"/>
        <v>1</v>
      </c>
    </row>
    <row r="3899" spans="1:9" x14ac:dyDescent="0.2">
      <c r="A3899" s="15">
        <v>261</v>
      </c>
      <c r="C3899">
        <v>1</v>
      </c>
      <c r="D3899">
        <v>1</v>
      </c>
      <c r="F3899" s="19">
        <v>261</v>
      </c>
      <c r="G3899">
        <v>0</v>
      </c>
      <c r="H3899">
        <v>1</v>
      </c>
      <c r="I3899" s="11">
        <f t="shared" si="61"/>
        <v>0</v>
      </c>
    </row>
    <row r="3900" spans="1:9" x14ac:dyDescent="0.2">
      <c r="A3900" s="15">
        <v>262.7</v>
      </c>
      <c r="B3900">
        <v>1</v>
      </c>
      <c r="D3900">
        <v>1</v>
      </c>
      <c r="F3900" s="19">
        <v>262.7</v>
      </c>
      <c r="G3900">
        <v>1</v>
      </c>
      <c r="H3900">
        <v>0</v>
      </c>
      <c r="I3900" s="11">
        <f t="shared" si="61"/>
        <v>1</v>
      </c>
    </row>
    <row r="3901" spans="1:9" x14ac:dyDescent="0.2">
      <c r="A3901" s="15">
        <v>263.55</v>
      </c>
      <c r="B3901">
        <v>1</v>
      </c>
      <c r="D3901">
        <v>1</v>
      </c>
      <c r="F3901" s="19">
        <v>263.55</v>
      </c>
      <c r="G3901">
        <v>1</v>
      </c>
      <c r="H3901">
        <v>0</v>
      </c>
      <c r="I3901" s="11">
        <f t="shared" si="61"/>
        <v>1</v>
      </c>
    </row>
    <row r="3902" spans="1:9" x14ac:dyDescent="0.2">
      <c r="A3902" s="15">
        <v>263.91000000000003</v>
      </c>
      <c r="B3902">
        <v>1</v>
      </c>
      <c r="D3902">
        <v>1</v>
      </c>
      <c r="F3902" s="19">
        <v>263.91000000000003</v>
      </c>
      <c r="G3902">
        <v>1</v>
      </c>
      <c r="H3902">
        <v>0</v>
      </c>
      <c r="I3902" s="11">
        <f t="shared" si="61"/>
        <v>1</v>
      </c>
    </row>
    <row r="3903" spans="1:9" x14ac:dyDescent="0.2">
      <c r="A3903" s="15">
        <v>264.10000000000002</v>
      </c>
      <c r="B3903">
        <v>1</v>
      </c>
      <c r="D3903">
        <v>1</v>
      </c>
      <c r="F3903" s="19">
        <v>264.10000000000002</v>
      </c>
      <c r="G3903">
        <v>1</v>
      </c>
      <c r="H3903">
        <v>0</v>
      </c>
      <c r="I3903" s="11">
        <f t="shared" si="61"/>
        <v>1</v>
      </c>
    </row>
    <row r="3904" spans="1:9" x14ac:dyDescent="0.2">
      <c r="A3904" s="15">
        <v>265</v>
      </c>
      <c r="B3904">
        <v>1</v>
      </c>
      <c r="D3904">
        <v>1</v>
      </c>
      <c r="F3904" s="19">
        <v>265</v>
      </c>
      <c r="G3904">
        <v>1</v>
      </c>
      <c r="H3904">
        <v>0</v>
      </c>
      <c r="I3904" s="11">
        <f t="shared" si="61"/>
        <v>1</v>
      </c>
    </row>
    <row r="3905" spans="1:9" x14ac:dyDescent="0.2">
      <c r="A3905" s="15">
        <v>265.44</v>
      </c>
      <c r="C3905">
        <v>1</v>
      </c>
      <c r="D3905">
        <v>1</v>
      </c>
      <c r="F3905" s="19">
        <v>265.44</v>
      </c>
      <c r="G3905">
        <v>0</v>
      </c>
      <c r="H3905">
        <v>1</v>
      </c>
      <c r="I3905" s="11">
        <f t="shared" si="61"/>
        <v>0</v>
      </c>
    </row>
    <row r="3906" spans="1:9" x14ac:dyDescent="0.2">
      <c r="A3906" s="15">
        <v>266.3</v>
      </c>
      <c r="B3906">
        <v>2</v>
      </c>
      <c r="D3906">
        <v>2</v>
      </c>
      <c r="F3906" s="19">
        <v>266.3</v>
      </c>
      <c r="G3906">
        <v>2</v>
      </c>
      <c r="H3906">
        <v>0</v>
      </c>
      <c r="I3906" s="11">
        <f t="shared" si="61"/>
        <v>1</v>
      </c>
    </row>
    <row r="3907" spans="1:9" x14ac:dyDescent="0.2">
      <c r="A3907" s="15">
        <v>266.67</v>
      </c>
      <c r="C3907">
        <v>1</v>
      </c>
      <c r="D3907">
        <v>1</v>
      </c>
      <c r="F3907" s="19">
        <v>266.67</v>
      </c>
      <c r="G3907">
        <v>0</v>
      </c>
      <c r="H3907">
        <v>1</v>
      </c>
      <c r="I3907" s="11">
        <f t="shared" si="61"/>
        <v>0</v>
      </c>
    </row>
    <row r="3908" spans="1:9" x14ac:dyDescent="0.2">
      <c r="A3908" s="15">
        <v>269.3</v>
      </c>
      <c r="B3908">
        <v>2</v>
      </c>
      <c r="D3908">
        <v>2</v>
      </c>
      <c r="F3908" s="19">
        <v>269.3</v>
      </c>
      <c r="G3908">
        <v>2</v>
      </c>
      <c r="H3908">
        <v>0</v>
      </c>
      <c r="I3908" s="11">
        <f t="shared" ref="I3908:I3932" si="62">G3908/(G3908+H3908)</f>
        <v>1</v>
      </c>
    </row>
    <row r="3909" spans="1:9" x14ac:dyDescent="0.2">
      <c r="A3909" s="15">
        <v>274.2</v>
      </c>
      <c r="C3909">
        <v>1</v>
      </c>
      <c r="D3909">
        <v>1</v>
      </c>
      <c r="F3909" s="19">
        <v>274.2</v>
      </c>
      <c r="G3909">
        <v>0</v>
      </c>
      <c r="H3909">
        <v>1</v>
      </c>
      <c r="I3909" s="11">
        <f t="shared" si="62"/>
        <v>0</v>
      </c>
    </row>
    <row r="3910" spans="1:9" x14ac:dyDescent="0.2">
      <c r="A3910" s="15">
        <v>275</v>
      </c>
      <c r="C3910">
        <v>1</v>
      </c>
      <c r="D3910">
        <v>1</v>
      </c>
      <c r="F3910" s="19">
        <v>275</v>
      </c>
      <c r="G3910">
        <v>0</v>
      </c>
      <c r="H3910">
        <v>1</v>
      </c>
      <c r="I3910" s="11">
        <f t="shared" si="62"/>
        <v>0</v>
      </c>
    </row>
    <row r="3911" spans="1:9" x14ac:dyDescent="0.2">
      <c r="A3911" s="15">
        <v>277</v>
      </c>
      <c r="C3911">
        <v>1</v>
      </c>
      <c r="D3911">
        <v>1</v>
      </c>
      <c r="F3911" s="19">
        <v>277</v>
      </c>
      <c r="G3911">
        <v>0</v>
      </c>
      <c r="H3911">
        <v>1</v>
      </c>
      <c r="I3911" s="11">
        <f t="shared" si="62"/>
        <v>0</v>
      </c>
    </row>
    <row r="3912" spans="1:9" x14ac:dyDescent="0.2">
      <c r="A3912" s="15">
        <v>278</v>
      </c>
      <c r="C3912">
        <v>2</v>
      </c>
      <c r="D3912">
        <v>2</v>
      </c>
      <c r="F3912" s="19">
        <v>278</v>
      </c>
      <c r="G3912">
        <v>0</v>
      </c>
      <c r="H3912">
        <v>2</v>
      </c>
      <c r="I3912" s="11">
        <f t="shared" si="62"/>
        <v>0</v>
      </c>
    </row>
    <row r="3913" spans="1:9" x14ac:dyDescent="0.2">
      <c r="A3913" s="15">
        <v>278.89999999999998</v>
      </c>
      <c r="B3913">
        <v>1</v>
      </c>
      <c r="D3913">
        <v>1</v>
      </c>
      <c r="F3913" s="19">
        <v>278.89999999999998</v>
      </c>
      <c r="G3913">
        <v>1</v>
      </c>
      <c r="H3913">
        <v>0</v>
      </c>
      <c r="I3913" s="11">
        <f t="shared" si="62"/>
        <v>1</v>
      </c>
    </row>
    <row r="3914" spans="1:9" x14ac:dyDescent="0.2">
      <c r="A3914" s="15">
        <v>279.2</v>
      </c>
      <c r="B3914">
        <v>1</v>
      </c>
      <c r="D3914">
        <v>1</v>
      </c>
      <c r="F3914" s="19">
        <v>279.2</v>
      </c>
      <c r="G3914">
        <v>1</v>
      </c>
      <c r="H3914">
        <v>0</v>
      </c>
      <c r="I3914" s="11">
        <f t="shared" si="62"/>
        <v>1</v>
      </c>
    </row>
    <row r="3915" spans="1:9" x14ac:dyDescent="0.2">
      <c r="A3915" s="15">
        <v>283.67</v>
      </c>
      <c r="C3915">
        <v>1</v>
      </c>
      <c r="D3915">
        <v>1</v>
      </c>
      <c r="F3915" s="19">
        <v>283.67</v>
      </c>
      <c r="G3915">
        <v>0</v>
      </c>
      <c r="H3915">
        <v>1</v>
      </c>
      <c r="I3915" s="11">
        <f t="shared" si="62"/>
        <v>0</v>
      </c>
    </row>
    <row r="3916" spans="1:9" x14ac:dyDescent="0.2">
      <c r="A3916" s="15">
        <v>284.10000000000002</v>
      </c>
      <c r="B3916">
        <v>1</v>
      </c>
      <c r="D3916">
        <v>1</v>
      </c>
      <c r="F3916" s="19">
        <v>284.10000000000002</v>
      </c>
      <c r="G3916">
        <v>1</v>
      </c>
      <c r="H3916">
        <v>0</v>
      </c>
      <c r="I3916" s="11">
        <f t="shared" si="62"/>
        <v>1</v>
      </c>
    </row>
    <row r="3917" spans="1:9" x14ac:dyDescent="0.2">
      <c r="A3917" s="15">
        <v>285.17</v>
      </c>
      <c r="B3917">
        <v>2</v>
      </c>
      <c r="D3917">
        <v>2</v>
      </c>
      <c r="F3917" s="19">
        <v>285.17</v>
      </c>
      <c r="G3917">
        <v>2</v>
      </c>
      <c r="H3917">
        <v>0</v>
      </c>
      <c r="I3917" s="11">
        <f t="shared" si="62"/>
        <v>1</v>
      </c>
    </row>
    <row r="3918" spans="1:9" x14ac:dyDescent="0.2">
      <c r="A3918" s="15">
        <v>288</v>
      </c>
      <c r="C3918">
        <v>1</v>
      </c>
      <c r="D3918">
        <v>1</v>
      </c>
      <c r="F3918" s="19">
        <v>288</v>
      </c>
      <c r="G3918">
        <v>0</v>
      </c>
      <c r="H3918">
        <v>1</v>
      </c>
      <c r="I3918" s="11">
        <f t="shared" si="62"/>
        <v>0</v>
      </c>
    </row>
    <row r="3919" spans="1:9" x14ac:dyDescent="0.2">
      <c r="A3919" s="15">
        <v>289</v>
      </c>
      <c r="C3919">
        <v>1</v>
      </c>
      <c r="D3919">
        <v>1</v>
      </c>
      <c r="F3919" s="19">
        <v>289</v>
      </c>
      <c r="G3919">
        <v>0</v>
      </c>
      <c r="H3919">
        <v>1</v>
      </c>
      <c r="I3919" s="11">
        <f t="shared" si="62"/>
        <v>0</v>
      </c>
    </row>
    <row r="3920" spans="1:9" x14ac:dyDescent="0.2">
      <c r="A3920" s="15">
        <v>294</v>
      </c>
      <c r="C3920">
        <v>1</v>
      </c>
      <c r="D3920">
        <v>1</v>
      </c>
      <c r="F3920" s="19">
        <v>294</v>
      </c>
      <c r="G3920">
        <v>0</v>
      </c>
      <c r="H3920">
        <v>1</v>
      </c>
      <c r="I3920" s="11">
        <f t="shared" si="62"/>
        <v>0</v>
      </c>
    </row>
    <row r="3921" spans="1:9" x14ac:dyDescent="0.2">
      <c r="A3921" s="15">
        <v>296</v>
      </c>
      <c r="C3921">
        <v>1</v>
      </c>
      <c r="D3921">
        <v>1</v>
      </c>
      <c r="F3921" s="19">
        <v>296</v>
      </c>
      <c r="G3921">
        <v>0</v>
      </c>
      <c r="H3921">
        <v>1</v>
      </c>
      <c r="I3921" s="11">
        <f t="shared" si="62"/>
        <v>0</v>
      </c>
    </row>
    <row r="3922" spans="1:9" x14ac:dyDescent="0.2">
      <c r="A3922" s="15">
        <v>297</v>
      </c>
      <c r="C3922">
        <v>1</v>
      </c>
      <c r="D3922">
        <v>1</v>
      </c>
      <c r="F3922" s="19">
        <v>297</v>
      </c>
      <c r="G3922">
        <v>0</v>
      </c>
      <c r="H3922">
        <v>1</v>
      </c>
      <c r="I3922" s="11">
        <f t="shared" si="62"/>
        <v>0</v>
      </c>
    </row>
    <row r="3923" spans="1:9" x14ac:dyDescent="0.2">
      <c r="A3923" s="15">
        <v>299.33</v>
      </c>
      <c r="B3923">
        <v>1</v>
      </c>
      <c r="D3923">
        <v>1</v>
      </c>
      <c r="F3923" s="19">
        <v>299.33</v>
      </c>
      <c r="G3923">
        <v>1</v>
      </c>
      <c r="H3923">
        <v>0</v>
      </c>
      <c r="I3923" s="11">
        <f t="shared" si="62"/>
        <v>1</v>
      </c>
    </row>
    <row r="3924" spans="1:9" x14ac:dyDescent="0.2">
      <c r="A3924" s="15">
        <v>300</v>
      </c>
      <c r="B3924">
        <v>4</v>
      </c>
      <c r="C3924">
        <v>1</v>
      </c>
      <c r="D3924">
        <v>5</v>
      </c>
      <c r="F3924" s="19">
        <v>300</v>
      </c>
      <c r="G3924">
        <v>4</v>
      </c>
      <c r="H3924">
        <v>1</v>
      </c>
      <c r="I3924" s="11">
        <f t="shared" si="62"/>
        <v>0.8</v>
      </c>
    </row>
    <row r="3925" spans="1:9" x14ac:dyDescent="0.2">
      <c r="A3925" s="15">
        <v>306</v>
      </c>
      <c r="B3925">
        <v>1</v>
      </c>
      <c r="C3925">
        <v>1</v>
      </c>
      <c r="D3925">
        <v>2</v>
      </c>
      <c r="F3925" s="19">
        <v>306</v>
      </c>
      <c r="G3925">
        <v>1</v>
      </c>
      <c r="H3925">
        <v>1</v>
      </c>
      <c r="I3925" s="11">
        <f t="shared" si="62"/>
        <v>0.5</v>
      </c>
    </row>
    <row r="3926" spans="1:9" x14ac:dyDescent="0.2">
      <c r="A3926" s="15">
        <v>314.10000000000002</v>
      </c>
      <c r="C3926">
        <v>1</v>
      </c>
      <c r="D3926">
        <v>1</v>
      </c>
      <c r="F3926" s="19">
        <v>314.10000000000002</v>
      </c>
      <c r="G3926">
        <v>0</v>
      </c>
      <c r="H3926">
        <v>1</v>
      </c>
      <c r="I3926" s="11">
        <f t="shared" si="62"/>
        <v>0</v>
      </c>
    </row>
    <row r="3927" spans="1:9" x14ac:dyDescent="0.2">
      <c r="A3927" s="15">
        <v>316</v>
      </c>
      <c r="B3927">
        <v>1</v>
      </c>
      <c r="D3927">
        <v>1</v>
      </c>
      <c r="F3927" s="19">
        <v>316</v>
      </c>
      <c r="G3927">
        <v>1</v>
      </c>
      <c r="H3927">
        <v>0</v>
      </c>
      <c r="I3927" s="11">
        <f t="shared" si="62"/>
        <v>1</v>
      </c>
    </row>
    <row r="3928" spans="1:9" x14ac:dyDescent="0.2">
      <c r="A3928" s="15">
        <v>332.57</v>
      </c>
      <c r="C3928">
        <v>1</v>
      </c>
      <c r="D3928">
        <v>1</v>
      </c>
      <c r="F3928" s="19">
        <v>332.57</v>
      </c>
      <c r="G3928">
        <v>0</v>
      </c>
      <c r="H3928">
        <v>1</v>
      </c>
      <c r="I3928" s="11">
        <f t="shared" si="62"/>
        <v>0</v>
      </c>
    </row>
    <row r="3929" spans="1:9" x14ac:dyDescent="0.2">
      <c r="A3929" s="15">
        <v>349.63</v>
      </c>
      <c r="C3929">
        <v>1</v>
      </c>
      <c r="D3929">
        <v>1</v>
      </c>
      <c r="F3929" s="19">
        <v>349.63</v>
      </c>
      <c r="G3929">
        <v>0</v>
      </c>
      <c r="H3929">
        <v>1</v>
      </c>
      <c r="I3929" s="11">
        <f t="shared" si="62"/>
        <v>0</v>
      </c>
    </row>
    <row r="3930" spans="1:9" x14ac:dyDescent="0.2">
      <c r="A3930" s="15">
        <v>365</v>
      </c>
      <c r="B3930">
        <v>1</v>
      </c>
      <c r="D3930">
        <v>1</v>
      </c>
      <c r="F3930" s="19">
        <v>365</v>
      </c>
      <c r="G3930">
        <v>1</v>
      </c>
      <c r="H3930">
        <v>0</v>
      </c>
      <c r="I3930" s="11">
        <f t="shared" si="62"/>
        <v>1</v>
      </c>
    </row>
    <row r="3931" spans="1:9" x14ac:dyDescent="0.2">
      <c r="A3931" s="15">
        <v>375.5</v>
      </c>
      <c r="C3931">
        <v>1</v>
      </c>
      <c r="D3931">
        <v>1</v>
      </c>
      <c r="F3931" s="19">
        <v>375.5</v>
      </c>
      <c r="G3931">
        <v>0</v>
      </c>
      <c r="H3931">
        <v>1</v>
      </c>
      <c r="I3931" s="11">
        <f t="shared" si="62"/>
        <v>0</v>
      </c>
    </row>
    <row r="3932" spans="1:9" x14ac:dyDescent="0.2">
      <c r="A3932" s="15">
        <v>540</v>
      </c>
      <c r="B3932">
        <v>1</v>
      </c>
      <c r="D3932">
        <v>1</v>
      </c>
      <c r="F3932" s="19">
        <v>540</v>
      </c>
      <c r="G3932">
        <v>1</v>
      </c>
      <c r="H3932">
        <v>0</v>
      </c>
      <c r="I3932" s="11">
        <f t="shared" si="62"/>
        <v>1</v>
      </c>
    </row>
    <row r="3933" spans="1:9" x14ac:dyDescent="0.2">
      <c r="A3933" s="2" t="s">
        <v>2</v>
      </c>
      <c r="B3933">
        <v>11883</v>
      </c>
      <c r="C3933">
        <v>24314</v>
      </c>
      <c r="D3933">
        <v>36197</v>
      </c>
      <c r="F3933" s="20"/>
      <c r="G3933" s="14"/>
      <c r="H3933" s="14"/>
    </row>
  </sheetData>
  <autoFilter ref="F1:I3933" xr:uid="{0634D8CF-E7B8-4331-986D-4B3CF60ADC9B}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3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4.xml"/></Relationships>
</file>

<file path=customXml/_rels/item3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5.xml"/></Relationships>
</file>

<file path=customXml/_rels/item3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6.xml"/></Relationships>
</file>

<file path=customXml/_rels/item3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7.xml"/></Relationships>
</file>

<file path=customXml/_rels/item3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8.xml"/></Relationships>
</file>

<file path=customXml/_rels/item3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9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4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0.xml"/></Relationships>
</file>

<file path=customXml/_rels/item4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1.xml"/></Relationships>
</file>

<file path=customXml/_rels/item4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2.xml"/></Relationships>
</file>

<file path=customXml/_rels/item4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3.xml"/></Relationships>
</file>

<file path=customXml/_rels/item4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4.xml"/></Relationships>
</file>

<file path=customXml/_rels/item4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5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2 5 8 9 9 7 4 8 - 8 3 9 b - 4 7 c f - 8 7 6 6 - 7 f 2 3 c 8 2 7 a 2 a 8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7 5 1 a e a 8 c - e 4 e 9 - 4 a 1 f - 8 8 d 9 - b f 7 9 2 d c 4 8 c 4 5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f 5 5 2 c 0 d 4 - c 0 0 c - 4 6 b e - 9 1 1 6 - 3 1 f 6 2 3 c 3 e 4 4 b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0 9 8 3 4 5 e 8 - f 9 3 9 - 4 1 2 5 - a 0 e 6 - 7 2 d e d 7 b 8 8 6 3 b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6 6 9 7 6 f 3 6 - b 0 b 4 - 4 d 5 8 - a 9 c c - 4 d 1 b 0 7 6 f 2 2 3 a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r e p e a t e d _ g u e s t _ a e 7 e 5 2 1 3 - 4 d 9 e - 4 b 9 7 - b 9 9 d - 6 8 f 0 3 5 1 e 9 b 1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 1 0 6 < / i n t > < / v a l u e > < / i t e m > < i t e m > < k e y > < s t r i n g > n o _ o f _ a d u l t s < / s t r i n g > < / k e y > < v a l u e > < i n t > 1 1 7 < / i n t > < / v a l u e > < / i t e m > < i t e m > < k e y > < s t r i n g > n o _ o f _ c h i l d r e n < / s t r i n g > < / k e y > < v a l u e > < i n t > 1 3 0 < / i n t > < / v a l u e > < / i t e m > < i t e m > < k e y > < s t r i n g > t o t a l _ g u e s t s < / s t r i n g > < / k e y > < v a l u e > < i n t > 1 1 2 < / i n t > < / v a l u e > < / i t e m > < i t e m > < k e y > < s t r i n g > n o _ o f _ w e e k e n d _ n i g h t s < / s t r i n g > < / k e y > < v a l u e > < i n t > 1 8 2 < / i n t > < / v a l u e > < / i t e m > < i t e m > < k e y > < s t r i n g > n o _ o f _ w e e k _ n i g h t s < / s t r i n g > < / k e y > < v a l u e > < i n t > 1 5 8 < / i n t > < / v a l u e > < / i t e m > < i t e m > < k e y > < s t r i n g > t o t a l _ s t a y _ n i g h t s < / s t r i n g > < / k e y > < v a l u e > < i n t > 1 4 2 < / i n t > < / v a l u e > < / i t e m > < i t e m > < k e y > < s t r i n g > t y p e _ o f _ m e a l _ p l a n < / s t r i n g > < / k e y > < v a l u e > < i n t > 1 5 6 < / i n t > < / v a l u e > < / i t e m > < i t e m > < k e y > < s t r i n g > r e q u i r e d _ c a r _ p a r k i n g _ s p a c e < / s t r i n g > < / k e y > < v a l u e > < i n t > 2 1 0 < / i n t > < / v a l u e > < / i t e m > < i t e m > < k e y > < s t r i n g > r o o m _ t y p e _ r e s e r v e d < / s t r i n g > < / k e y > < v a l u e > < i n t > 1 6 6 < / i n t > < / v a l u e > < / i t e m > < i t e m > < k e y > < s t r i n g > r e s e r v a t i o n _ d a t e < / s t r i n g > < / k e y > < v a l u e > < i n t > 1 4 1 < / i n t > < / v a l u e > < / i t e m > < i t e m > < k e y > < s t r i n g > l e a d _ t i m e < / s t r i n g > < / k e y > < v a l u e > < i n t > 9 8 < / i n t > < / v a l u e > < / i t e m > < i t e m > < k e y > < s t r i n g > a r r i v a l _ y e a r < / s t r i n g > < / k e y > < v a l u e > < i n t > 1 0 9 < / i n t > < / v a l u e > < / i t e m > < i t e m > < k e y > < s t r i n g > a r r i v a l _ m o n t h < / s t r i n g > < / k e y > < v a l u e > < i n t > 1 2 3 < / i n t > < / v a l u e > < / i t e m > < i t e m > < k e y > < s t r i n g > m o n t h _ a r r i v a l _ n a m e < / s t r i n g > < / k e y > < v a l u e > < i n t > 1 6 5 < / i n t > < / v a l u e > < / i t e m > < i t e m > < k e y > < s t r i n g > a r r i v a l _ d a t e < / s t r i n g > < / k e y > < v a l u e > < i n t > 1 1 0 < / i n t > < / v a l u e > < / i t e m > < i t e m > < k e y > < s t r i n g > d a y _ w e e k _ n a m e _ a r r i v a l < / s t r i n g > < / k e y > < v a l u e > < i n t > 1 8 7 < / i n t > < / v a l u e > < / i t e m > < i t e m > < k e y > < s t r i n g > c o m p l e t e _ a r r i v a l _ d a t e < / s t r i n g > < / k e y > < v a l u e > < i n t > 1 7 6 < / i n t > < / v a l u e > < / i t e m > < i t e m > < k e y > < s t r i n g > d e p a r t u r e _ d a t e < / s t r i n g > < / k e y > < v a l u e > < i n t > 1 3 3 < / i n t > < / v a l u e > < / i t e m > < i t e m > < k e y > < s t r i n g > m a r k e t _ s e g m e n t _ t y p e < / s t r i n g > < / k e y > < v a l u e > < i n t > 1 7 6 < / i n t > < / v a l u e > < / i t e m > < i t e m > < k e y > < s t r i n g > r e p e a t e d _ g u e s t < / s t r i n g > < / k e y > < v a l u e > < i n t > 1 3 4 < / i n t > < / v a l u e > < / i t e m > < i t e m > < k e y > < s t r i n g > n o _ o f _ p r e v i o u s _ c a n c e l l a t i o n s < / s t r i n g > < / k e y > < v a l u e > < i n t > 2 2 0 < / i n t > < / v a l u e > < / i t e m > < i t e m > < k e y > < s t r i n g > n o _ o f _ p r e v i o u s _ b o o k i n g s _ n o t _ c a n c e l e d < / s t r i n g > < / k e y > < v a l u e > < i n t > 2 8 6 < / i n t > < / v a l u e > < / i t e m > < i t e m > < k e y > < s t r i n g > a v g _ p r i c e _ p e r _ r o o m < / s t r i n g > < / k e y > < v a l u e > < i n t > 1 6 3 < / i n t > < / v a l u e > < / i t e m > < i t e m > < k e y > < s t r i n g > n o _ o f _ s p e c i a l _ r e q u e s t s < / s t r i n g > < / k e y > < v a l u e > < i n t > 1 8 3 < / i n t > < / v a l u e > < / i t e m > < i t e m > < k e y > < s t r i n g > b o o k i n g _ s t a t u s < / s t r i n g > < / k e y > < v a l u e > < i n t > 1 3 0 < / i n t > < / v a l u e > < / i t e m > < i t e m > < k e y > < s t r i n g > C a n c e l l e d < / s t r i n g > < / k e y > < v a l u e > < i n t > 9 7 < / i n t > < / v a l u e > < / i t e m > < i t e m > < k e y > < s t r i n g > N o t _ C a n c e l e d < / s t r i n g > < / k e y > < v a l u e > < i n t > 1 2 3 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 n o _ o f _ a d u l t s < / s t r i n g > < / k e y > < v a l u e > < i n t > 1 < / i n t > < / v a l u e > < / i t e m > < i t e m > < k e y > < s t r i n g > n o _ o f _ c h i l d r e n < / s t r i n g > < / k e y > < v a l u e > < i n t > 2 < / i n t > < / v a l u e > < / i t e m > < i t e m > < k e y > < s t r i n g > t o t a l _ g u e s t s < / s t r i n g > < / k e y > < v a l u e > < i n t > 3 < / i n t > < / v a l u e > < / i t e m > < i t e m > < k e y > < s t r i n g > n o _ o f _ w e e k e n d _ n i g h t s < / s t r i n g > < / k e y > < v a l u e > < i n t > 4 < / i n t > < / v a l u e > < / i t e m > < i t e m > < k e y > < s t r i n g > n o _ o f _ w e e k _ n i g h t s < / s t r i n g > < / k e y > < v a l u e > < i n t > 5 < / i n t > < / v a l u e > < / i t e m > < i t e m > < k e y > < s t r i n g > t o t a l _ s t a y _ n i g h t s < / s t r i n g > < / k e y > < v a l u e > < i n t > 6 < / i n t > < / v a l u e > < / i t e m > < i t e m > < k e y > < s t r i n g > t y p e _ o f _ m e a l _ p l a n < / s t r i n g > < / k e y > < v a l u e > < i n t > 7 < / i n t > < / v a l u e > < / i t e m > < i t e m > < k e y > < s t r i n g > r e q u i r e d _ c a r _ p a r k i n g _ s p a c e < / s t r i n g > < / k e y > < v a l u e > < i n t > 8 < / i n t > < / v a l u e > < / i t e m > < i t e m > < k e y > < s t r i n g > r o o m _ t y p e _ r e s e r v e d < / s t r i n g > < / k e y > < v a l u e > < i n t > 9 < / i n t > < / v a l u e > < / i t e m > < i t e m > < k e y > < s t r i n g > r e s e r v a t i o n _ d a t e < / s t r i n g > < / k e y > < v a l u e > < i n t > 1 0 < / i n t > < / v a l u e > < / i t e m > < i t e m > < k e y > < s t r i n g > l e a d _ t i m e < / s t r i n g > < / k e y > < v a l u e > < i n t > 1 1 < / i n t > < / v a l u e > < / i t e m > < i t e m > < k e y > < s t r i n g > a r r i v a l _ y e a r < / s t r i n g > < / k e y > < v a l u e > < i n t > 1 2 < / i n t > < / v a l u e > < / i t e m > < i t e m > < k e y > < s t r i n g > a r r i v a l _ m o n t h < / s t r i n g > < / k e y > < v a l u e > < i n t > 1 3 < / i n t > < / v a l u e > < / i t e m > < i t e m > < k e y > < s t r i n g > m o n t h _ a r r i v a l _ n a m e < / s t r i n g > < / k e y > < v a l u e > < i n t > 1 4 < / i n t > < / v a l u e > < / i t e m > < i t e m > < k e y > < s t r i n g > a r r i v a l _ d a t e < / s t r i n g > < / k e y > < v a l u e > < i n t > 1 5 < / i n t > < / v a l u e > < / i t e m > < i t e m > < k e y > < s t r i n g > d a y _ w e e k _ n a m e _ a r r i v a l < / s t r i n g > < / k e y > < v a l u e > < i n t > 1 6 < / i n t > < / v a l u e > < / i t e m > < i t e m > < k e y > < s t r i n g > c o m p l e t e _ a r r i v a l _ d a t e < / s t r i n g > < / k e y > < v a l u e > < i n t > 1 7 < / i n t > < / v a l u e > < / i t e m > < i t e m > < k e y > < s t r i n g > d e p a r t u r e _ d a t e < / s t r i n g > < / k e y > < v a l u e > < i n t > 1 8 < / i n t > < / v a l u e > < / i t e m > < i t e m > < k e y > < s t r i n g > m a r k e t _ s e g m e n t _ t y p e < / s t r i n g > < / k e y > < v a l u e > < i n t > 1 9 < / i n t > < / v a l u e > < / i t e m > < i t e m > < k e y > < s t r i n g > r e p e a t e d _ g u e s t < / s t r i n g > < / k e y > < v a l u e > < i n t > 2 0 < / i n t > < / v a l u e > < / i t e m > < i t e m > < k e y > < s t r i n g > n o _ o f _ p r e v i o u s _ c a n c e l l a t i o n s < / s t r i n g > < / k e y > < v a l u e > < i n t > 2 1 < / i n t > < / v a l u e > < / i t e m > < i t e m > < k e y > < s t r i n g > n o _ o f _ p r e v i o u s _ b o o k i n g s _ n o t _ c a n c e l e d < / s t r i n g > < / k e y > < v a l u e > < i n t > 2 2 < / i n t > < / v a l u e > < / i t e m > < i t e m > < k e y > < s t r i n g > a v g _ p r i c e _ p e r _ r o o m < / s t r i n g > < / k e y > < v a l u e > < i n t > 2 3 < / i n t > < / v a l u e > < / i t e m > < i t e m > < k e y > < s t r i n g > n o _ o f _ s p e c i a l _ r e q u e s t s < / s t r i n g > < / k e y > < v a l u e > < i n t > 2 4 < / i n t > < / v a l u e > < / i t e m > < i t e m > < k e y > < s t r i n g > b o o k i n g _ s t a t u s < / s t r i n g > < / k e y > < v a l u e > < i n t > 2 5 < / i n t > < / v a l u e > < / i t e m > < i t e m > < k e y > < s t r i n g > C a n c e l l e d < / s t r i n g > < / k e y > < v a l u e > < i n t > 2 6 < / i n t > < / v a l u e > < / i t e m > < i t e m > < k e y > < s t r i n g > N o t _ C a n c e l e d 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n e w _ g u e s t _ 0 c b f 2 0 d 7 - c 2 9 e - 4 1 e 6 - a 6 e d - 3 5 3 4 a 9 6 3 2 c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 m o n t h _ a r r i v a l _ n a m e < / s t r i n g > < / k e y > < v a l u e > < i n t > 1 6 5 < / i n t > < / v a l u e > < / i t e m > < i t e m > < k e y > < s t r i n g > N o t   C a n c e l l e d < / s t r i n g > < / k e y > < v a l u e > < i n t > 1 2 3 < / i n t > < / v a l u e > < / i t e m > < i t e m > < k e y > < s t r i n g > C a n c e l l e d < / s t r i n g > < / k e y > < v a l u e > < i n t > 9 7 < / i n t > < / v a l u e > < / i t e m > < / C o l u m n W i d t h s > < C o l u m n D i s p l a y I n d e x > < i t e m > < k e y > < s t r i n g > m o n t h _ a r r i v a l _ n a m e < / s t r i n g > < / k e y > < v a l u e > < i n t > 0 < / i n t > < / v a l u e > < / i t e m > < i t e m > < k e y > < s t r i n g > N o t   C a n c e l l e d < / s t r i n g > < / k e y > < v a l u e > < i n t > 1 < / i n t > < / v a l u e > < / i t e m > < i t e m > < k e y > < s t r i n g > C a n c e l l e d 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S o r t B y C o l u m n > m o n t h _ a r r i v a l _ n a m e < / S o r t B y C o l u m n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T a b l e X M L _ r e p e a t e d _ g u e s t _ b 7 7 8 7 2 5 b - 4 5 3 0 - 4 7 1 9 - 8 a 6 1 - 4 2 8 0 b 9 4 5 3 6 c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 m o n t h _ a r r i v a l _ n a m e < / s t r i n g > < / k e y > < v a l u e > < i n t > 1 6 5 < / i n t > < / v a l u e > < / i t e m > < i t e m > < k e y > < s t r i n g > N o t   C a n c e l l e d < / s t r i n g > < / k e y > < v a l u e > < i n t > 1 2 3 < / i n t > < / v a l u e > < / i t e m > < i t e m > < k e y > < s t r i n g > C a n c e l l e d < / s t r i n g > < / k e y > < v a l u e > < i n t > 9 7 < / i n t > < / v a l u e > < / i t e m > < / C o l u m n W i d t h s > < C o l u m n D i s p l a y I n d e x > < i t e m > < k e y > < s t r i n g > m o n t h _ a r r i v a l _ n a m e < / s t r i n g > < / k e y > < v a l u e > < i n t > 0 < / i n t > < / v a l u e > < / i t e m > < i t e m > < k e y > < s t r i n g > N o t   C a n c e l l e d < / s t r i n g > < / k e y > < v a l u e > < i n t > 1 < / i n t > < / v a l u e > < / i t e m > < i t e m > < k e y > < s t r i n g > C a n c e l l e d 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R e s e r v a t i o n s _ S t a y _ D a y s _ 3 e c b f 1 e d - 0 e b 7 - 4 7 1 b - b e 9 d - f 2 2 7 6 b 3 d 3 0 b d , R e s e r v a t i o n s _ N o _ S t a y _ D a y s _ d 0 9 6 e 0 e 7 - a 1 9 2 - 4 2 b 4 - 8 d 4 d - f d 2 f 3 e 0 b 0 0 8 e , n e w _ g u e s t _ 4 f b 8 f 2 8 7 - 5 6 d f - 4 c f 2 - 9 e 8 4 - 4 3 6 e b 7 4 2 d b 4 a , r e p e a t e d _ g u e s t _ a e 7 e 5 2 1 3 - 4 d 9 e - 4 b 9 7 - b 9 9 d - 6 8 f 0 3 5 1 e 9 b 1 d ] ] > < / C u s t o m C o n t e n t > < / G e m i n i > 
</file>

<file path=customXml/item2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 R e s e r v a t i o n s _ S t a y _ D a y s _ 3 e c b f 1 e d - 0 e b 7 - 4 7 1 b - b e 9 d - f 2 2 7 6 b 3 d 3 0 b d 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 6 9 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 n e w _ g u e s t _ 4 f b 8 f 2 8 7 - 5 6 d f - 4 c f 2 - 9 e 8 4 - 4 3 6 e b 7 4 2 d b 4 a 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 r e p e a t e d _ g u e s t _ a e 7 e 5 2 1 3 - 4 d 9 e - 4 b 9 7 - b 9 9 d - 6 8 f 0 3 5 1 e 9 b 1 d 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8 8 5 8 a d 3 0 - c a 6 b - 4 8 f 6 - 9 5 6 a - f c 9 8 d d 4 d b 4 f f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a c a b 6 8 0 2 - d a 6 1 - 4 a d d - 8 8 2 6 - 5 1 2 6 c e 6 a 1 5 4 2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2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7.xml>��< ? x m l   v e r s i o n = " 1 . 0 "   e n c o d i n g = " U T F - 1 6 " ? > < G e m i n i   x m l n s = " h t t p : / / g e m i n i / p i v o t c u s t o m i z a t i o n / T a b l e X M L _ R e s e r v a t i o n s _ S t a y _ D a y s _ 3 e c b f 1 e d - 0 e b 7 - 4 7 1 b - b e 9 d - f 2 2 7 6 b 3 d 3 0 b d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 1 0 6 < / i n t > < / v a l u e > < / i t e m > < i t e m > < k e y > < s t r i n g > n o _ o f _ a d u l t s < / s t r i n g > < / k e y > < v a l u e > < i n t > 1 1 7 < / i n t > < / v a l u e > < / i t e m > < i t e m > < k e y > < s t r i n g > n o _ o f _ c h i l d r e n < / s t r i n g > < / k e y > < v a l u e > < i n t > 1 3 0 < / i n t > < / v a l u e > < / i t e m > < i t e m > < k e y > < s t r i n g > t o t a l _ g u e s t s < / s t r i n g > < / k e y > < v a l u e > < i n t > 1 1 2 < / i n t > < / v a l u e > < / i t e m > < i t e m > < k e y > < s t r i n g > n o _ o f _ w e e k e n d _ n i g h t s < / s t r i n g > < / k e y > < v a l u e > < i n t > 1 8 2 < / i n t > < / v a l u e > < / i t e m > < i t e m > < k e y > < s t r i n g > n o _ o f _ w e e k _ n i g h t s < / s t r i n g > < / k e y > < v a l u e > < i n t > 1 5 8 < / i n t > < / v a l u e > < / i t e m > < i t e m > < k e y > < s t r i n g > t o t a l _ s t a y _ n i g h t s < / s t r i n g > < / k e y > < v a l u e > < i n t > 1 4 2 < / i n t > < / v a l u e > < / i t e m > < i t e m > < k e y > < s t r i n g > t y p e _ o f _ m e a l _ p l a n < / s t r i n g > < / k e y > < v a l u e > < i n t > 1 5 6 < / i n t > < / v a l u e > < / i t e m > < i t e m > < k e y > < s t r i n g > r e q u i r e d _ c a r _ p a r k i n g _ s p a c e < / s t r i n g > < / k e y > < v a l u e > < i n t > 2 1 0 < / i n t > < / v a l u e > < / i t e m > < i t e m > < k e y > < s t r i n g > r o o m _ t y p e _ r e s e r v e d < / s t r i n g > < / k e y > < v a l u e > < i n t > 1 6 6 < / i n t > < / v a l u e > < / i t e m > < i t e m > < k e y > < s t r i n g > r e s e r v a t i o n _ d a t e < / s t r i n g > < / k e y > < v a l u e > < i n t > 1 4 1 < / i n t > < / v a l u e > < / i t e m > < i t e m > < k e y > < s t r i n g > l e a d _ t i m e < / s t r i n g > < / k e y > < v a l u e > < i n t > 9 8 < / i n t > < / v a l u e > < / i t e m > < i t e m > < k e y > < s t r i n g > a r r i v a l _ y e a r < / s t r i n g > < / k e y > < v a l u e > < i n t > 1 0 9 < / i n t > < / v a l u e > < / i t e m > < i t e m > < k e y > < s t r i n g > a r r i v a l _ m o n t h < / s t r i n g > < / k e y > < v a l u e > < i n t > 1 2 3 < / i n t > < / v a l u e > < / i t e m > < i t e m > < k e y > < s t r i n g > m o n t h _ a r r i v a l _ n a m e < / s t r i n g > < / k e y > < v a l u e > < i n t > 1 6 5 < / i n t > < / v a l u e > < / i t e m > < i t e m > < k e y > < s t r i n g > a r r i v a l _ d a t e < / s t r i n g > < / k e y > < v a l u e > < i n t > 1 1 0 < / i n t > < / v a l u e > < / i t e m > < i t e m > < k e y > < s t r i n g > c o m p l e t e _ a r r i v a l _ d a t e < / s t r i n g > < / k e y > < v a l u e > < i n t > 1 7 6 < / i n t > < / v a l u e > < / i t e m > < i t e m > < k e y > < s t r i n g > m a r k e t _ s e g m e n t _ t y p e < / s t r i n g > < / k e y > < v a l u e > < i n t > 1 7 6 < / i n t > < / v a l u e > < / i t e m > < i t e m > < k e y > < s t r i n g > r e p e a t e d _ g u e s t < / s t r i n g > < / k e y > < v a l u e > < i n t > 1 3 4 < / i n t > < / v a l u e > < / i t e m > < i t e m > < k e y > < s t r i n g > n o _ o f _ p r e v i o u s _ c a n c e l l a t i o n s < / s t r i n g > < / k e y > < v a l u e > < i n t > 2 2 0 < / i n t > < / v a l u e > < / i t e m > < i t e m > < k e y > < s t r i n g > n o _ o f _ p r e v i o u s _ b o o k i n g s _ n o t _ c a n c e l e d < / s t r i n g > < / k e y > < v a l u e > < i n t > 2 8 6 < / i n t > < / v a l u e > < / i t e m > < i t e m > < k e y > < s t r i n g > a v g _ p r i c e _ p e r _ r o o m < / s t r i n g > < / k e y > < v a l u e > < i n t > 1 6 3 < / i n t > < / v a l u e > < / i t e m > < i t e m > < k e y > < s t r i n g > n o _ o f _ s p e c i a l _ r e q u e s t s < / s t r i n g > < / k e y > < v a l u e > < i n t > 1 8 3 < / i n t > < / v a l u e > < / i t e m > < i t e m > < k e y > < s t r i n g > b o o k i n g _ s t a t u s < / s t r i n g > < / k e y > < v a l u e > < i n t > 1 3 0 < / i n t > < / v a l u e > < / i t e m > < i t e m > < k e y > < s t r i n g > d a y _ w e e k _ a r r i v a l _ n a m e < / s t r i n g > < / k e y > < v a l u e > < i n t > 1 8 7 < / i n t > < / v a l u e > < / i t e m > < i t e m > < k e y > < s t r i n g > d e p a r t u r e _ d a t e < / s t r i n g > < / k e y > < v a l u e > < i n t > 1 3 3 < / i n t > < / v a l u e > < / i t e m > < i t e m > < k e y > < s t r i n g > C a n c e l l e d < / s t r i n g > < / k e y > < v a l u e > < i n t > 9 7 < / i n t > < / v a l u e > < / i t e m > < i t e m > < k e y > < s t r i n g > N o t _ C a n c e l e d < / s t r i n g > < / k e y > < v a l u e > < i n t > 1 2 3 < / i n t > < / v a l u e > < / i t e m > < i t e m > < k e y > < s t r i n g > c o m p l e t e _ a r r i v a l _ d a t e   ( a � o ) < / s t r i n g > < / k e y > < v a l u e > < i n t > 2 1 2 < / i n t > < / v a l u e > < / i t e m > < i t e m > < k e y > < s t r i n g > c o m p l e t e _ a r r i v a l _ d a t e   ( t r i m e s t r e ) < / s t r i n g > < / k e y > < v a l u e > < i n t > 2 4 7 < / i n t > < / v a l u e > < / i t e m > < i t e m > < k e y > < s t r i n g > c o m p l e t e _ a r r i v a l _ d a t e   ( � n d i c e   d e   m e s e s ) < / s t r i n g > < / k e y > < v a l u e > < i n t > 2 8 8 < / i n t > < / v a l u e > < / i t e m > < i t e m > < k e y > < s t r i n g > c o m p l e t e _ a r r i v a l _ d a t e   ( m e s ) < / s t r i n g > < / k e y > < v a l u e > < i n t > 2 1 5 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 n o _ o f _ a d u l t s < / s t r i n g > < / k e y > < v a l u e > < i n t > 1 < / i n t > < / v a l u e > < / i t e m > < i t e m > < k e y > < s t r i n g > n o _ o f _ c h i l d r e n < / s t r i n g > < / k e y > < v a l u e > < i n t > 2 < / i n t > < / v a l u e > < / i t e m > < i t e m > < k e y > < s t r i n g > t o t a l _ g u e s t s < / s t r i n g > < / k e y > < v a l u e > < i n t > 3 < / i n t > < / v a l u e > < / i t e m > < i t e m > < k e y > < s t r i n g > n o _ o f _ w e e k e n d _ n i g h t s < / s t r i n g > < / k e y > < v a l u e > < i n t > 4 < / i n t > < / v a l u e > < / i t e m > < i t e m > < k e y > < s t r i n g > n o _ o f _ w e e k _ n i g h t s < / s t r i n g > < / k e y > < v a l u e > < i n t > 5 < / i n t > < / v a l u e > < / i t e m > < i t e m > < k e y > < s t r i n g > t o t a l _ s t a y _ n i g h t s < / s t r i n g > < / k e y > < v a l u e > < i n t > 2 4 < / i n t > < / v a l u e > < / i t e m > < i t e m > < k e y > < s t r i n g > t y p e _ o f _ m e a l _ p l a n < / s t r i n g > < / k e y > < v a l u e > < i n t > 6 < / i n t > < / v a l u e > < / i t e m > < i t e m > < k e y > < s t r i n g > r e q u i r e d _ c a r _ p a r k i n g _ s p a c e < / s t r i n g > < / k e y > < v a l u e > < i n t > 7 < / i n t > < / v a l u e > < / i t e m > < i t e m > < k e y > < s t r i n g > r o o m _ t y p e _ r e s e r v e d < / s t r i n g > < / k e y > < v a l u e > < i n t > 8 < / i n t > < / v a l u e > < / i t e m > < i t e m > < k e y > < s t r i n g > r e s e r v a t i o n _ d a t e < / s t r i n g > < / k e y > < v a l u e > < i n t > 9 < / i n t > < / v a l u e > < / i t e m > < i t e m > < k e y > < s t r i n g > l e a d _ t i m e < / s t r i n g > < / k e y > < v a l u e > < i n t > 1 0 < / i n t > < / v a l u e > < / i t e m > < i t e m > < k e y > < s t r i n g > a r r i v a l _ y e a r < / s t r i n g > < / k e y > < v a l u e > < i n t > 1 1 < / i n t > < / v a l u e > < / i t e m > < i t e m > < k e y > < s t r i n g > a r r i v a l _ m o n t h < / s t r i n g > < / k e y > < v a l u e > < i n t > 1 2 < / i n t > < / v a l u e > < / i t e m > < i t e m > < k e y > < s t r i n g > m o n t h _ a r r i v a l _ n a m e < / s t r i n g > < / k e y > < v a l u e > < i n t > 1 3 < / i n t > < / v a l u e > < / i t e m > < i t e m > < k e y > < s t r i n g > a r r i v a l _ d a t e < / s t r i n g > < / k e y > < v a l u e > < i n t > 1 4 < / i n t > < / v a l u e > < / i t e m > < i t e m > < k e y > < s t r i n g > c o m p l e t e _ a r r i v a l _ d a t e < / s t r i n g > < / k e y > < v a l u e > < i n t > 1 5 < / i n t > < / v a l u e > < / i t e m > < i t e m > < k e y > < s t r i n g > m a r k e t _ s e g m e n t _ t y p e < / s t r i n g > < / k e y > < v a l u e > < i n t > 1 6 < / i n t > < / v a l u e > < / i t e m > < i t e m > < k e y > < s t r i n g > r e p e a t e d _ g u e s t < / s t r i n g > < / k e y > < v a l u e > < i n t > 1 8 < / i n t > < / v a l u e > < / i t e m > < i t e m > < k e y > < s t r i n g > n o _ o f _ p r e v i o u s _ c a n c e l l a t i o n s < / s t r i n g > < / k e y > < v a l u e > < i n t > 1 9 < / i n t > < / v a l u e > < / i t e m > < i t e m > < k e y > < s t r i n g > n o _ o f _ p r e v i o u s _ b o o k i n g s _ n o t _ c a n c e l e d < / s t r i n g > < / k e y > < v a l u e > < i n t > 2 0 < / i n t > < / v a l u e > < / i t e m > < i t e m > < k e y > < s t r i n g > a v g _ p r i c e _ p e r _ r o o m < / s t r i n g > < / k e y > < v a l u e > < i n t > 2 1 < / i n t > < / v a l u e > < / i t e m > < i t e m > < k e y > < s t r i n g > n o _ o f _ s p e c i a l _ r e q u e s t s < / s t r i n g > < / k e y > < v a l u e > < i n t > 2 2 < / i n t > < / v a l u e > < / i t e m > < i t e m > < k e y > < s t r i n g > b o o k i n g _ s t a t u s < / s t r i n g > < / k e y > < v a l u e > < i n t > 2 3 < / i n t > < / v a l u e > < / i t e m > < i t e m > < k e y > < s t r i n g > d a y _ w e e k _ a r r i v a l _ n a m e < / s t r i n g > < / k e y > < v a l u e > < i n t > 2 7 < / i n t > < / v a l u e > < / i t e m > < i t e m > < k e y > < s t r i n g > d e p a r t u r e _ d a t e < / s t r i n g > < / k e y > < v a l u e > < i n t > 1 7 < / i n t > < / v a l u e > < / i t e m > < i t e m > < k e y > < s t r i n g > C a n c e l l e d < / s t r i n g > < / k e y > < v a l u e > < i n t > 2 5 < / i n t > < / v a l u e > < / i t e m > < i t e m > < k e y > < s t r i n g > N o t _ C a n c e l e d < / s t r i n g > < / k e y > < v a l u e > < i n t > 2 6 < / i n t > < / v a l u e > < / i t e m > < i t e m > < k e y > < s t r i n g > c o m p l e t e _ a r r i v a l _ d a t e   ( a � o ) < / s t r i n g > < / k e y > < v a l u e > < i n t > 2 8 < / i n t > < / v a l u e > < / i t e m > < i t e m > < k e y > < s t r i n g > c o m p l e t e _ a r r i v a l _ d a t e   ( t r i m e s t r e ) < / s t r i n g > < / k e y > < v a l u e > < i n t > 2 9 < / i n t > < / v a l u e > < / i t e m > < i t e m > < k e y > < s t r i n g > c o m p l e t e _ a r r i v a l _ d a t e   ( � n d i c e   d e   m e s e s ) < / s t r i n g > < / k e y > < v a l u e > < i n t > 3 0 < / i n t > < / v a l u e > < / i t e m > < i t e m > < k e y > < s t r i n g > c o m p l e t e _ a r r i v a l _ d a t e   ( m e s ) < / s t r i n g > < / k e y > < v a l u e > < i n t > 3 1 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9.xml>��< ? x m l   v e r s i o n = " 1 . 0 "   e n c o d i n g = " U T F - 1 6 " ? > < G e m i n i   x m l n s = " h t t p : / / g e m i n i / p i v o t c u s t o m i z a t i o n / 4 2 b 6 f 4 3 f - a 4 3 a - 4 2 3 4 - a e f a - 9 a a c 2 7 9 6 8 d 1 3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1 9 b 6 c c a 5 - 3 e d 7 - 4 5 f 2 - b 8 c 7 - f 3 0 f f 9 a 2 1 8 f 0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c 7 9 a 9 6 7 9 - 2 9 b 9 - 4 1 a 6 - b a d 8 - 5 c 4 0 7 0 5 3 9 e 0 e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1.xml>��< ? x m l   v e r s i o n = " 1 . 0 "   e n c o d i n g = " U T F - 1 6 " ? > < G e m i n i   x m l n s = " h t t p : / / g e m i n i / p i v o t c u s t o m i z a t i o n / 9 6 6 8 4 b 1 0 - 4 a 2 2 - 4 0 5 6 - b 1 b 6 - 8 2 8 c d 5 3 8 c 7 d a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2.xml>��< ? x m l   v e r s i o n = " 1 . 0 "   e n c o d i n g = " U T F - 1 6 " ? > < G e m i n i   x m l n s = " h t t p : / / g e m i n i / p i v o t c u s t o m i z a t i o n / 5 7 6 3 5 2 a 8 - f b 4 5 - 4 e 9 4 - b 0 f f - 9 f 2 6 a e b 7 0 0 6 9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 M e d i a n _ L e a d _ T i m e < / M e a s u r e N a m e > < D i s p l a y N a m e > M e d i a n _ L e a d _ T i m e 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i t e m > < M e a s u r e N a m e > T o t a l   R e v e n e w < / M e a s u r e N a m e > < D i s p l a y N a m e > T o t a l   R e v e n e w 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3.xml>��< ? x m l   v e r s i o n = " 1 . 0 "   e n c o d i n g = " U T F - 1 6 " ? > < G e m i n i   x m l n s = " h t t p : / / g e m i n i / p i v o t c u s t o m i z a t i o n / a 7 d 6 f c 1 c - 8 6 9 b - 4 2 f 1 - 8 6 1 d - f 9 7 6 9 d 0 4 f 4 d 7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 2 0 2 5 - 0 3 - 2 0 T 1 1 : 4 6 : 4 2 . 4 8 5 3 3 1 1 - 0 6 : 0 0 < / L a s t P r o c e s s e d T i m e > < / D a t a M o d e l i n g S a n d b o x . S e r i a l i z e d S a n d b o x E r r o r C a c h e > ] ] > < / C u s t o m C o n t e n t > < / G e m i n i > 
</file>

<file path=customXml/item35.xml>��< ? x m l   v e r s i o n = " 1 . 0 "   e n c o d i n g = " u t f - 1 6 " ? > < D a t a M a s h u p   s q m i d = " 3 4 a 6 f 8 7 d - a 4 f 5 - 4 b d c - b 2 a e - c c 9 4 f 5 4 4 0 1 b 9 "   x m l n s = " h t t p : / / s c h e m a s . m i c r o s o f t . c o m / D a t a M a s h u p " > A A A A A I Q J A A B Q S w M E F A A A C A g A o I 1 5 W i H l R s y l A A A A 9 g A A A B I A A A B D b 2 5 m a W c v U G F j a 2 F n Z S 5 4 b W y F j 0 s O g j A Y h K 9 C u q c P U G P I T 1 m 4 l c T E x L B t S o V G K I Y W y 9 1 c e C S v I E Z R d y 5 n 5 p t k 5 n 6 9 Q T a 2 T X B R v d W d S R H D F A X K y K 7 U p k r R 4 I 7 h G m U c d k K e R K W C C T Y 2 G a 1 O U e 3 c O S H E e 4 9 9 j L u + I h G l j B T 5 d i 9 r 1 Y p Q G + u E k Q p 9 W u X / F u J w e I 3 h E W Y L h u P l C l M g s w m 5 N l 8 g m v Y + 0 x 8 T N k P j h l 5 x Z c O 8 A D J L I O 8 P / A F Q S w M E F A A A C A g A o I 1 5 W t v X t U H R B g A A R y o A A B M A A A B G b 3 J t d W x h c y 9 T Z W N 0 a W 9 u M S 5 t 7 V p R b 9 s 2 E H 4 v k P 9 A u C 8 O p g V x 1 n b t u g z I n B X t g C Z b k 6 I P T i D Q 0 t l W K 5 E e S T n L i v y Y P e 5 3 9 I / t K M k W J Z G 0 M g w d O r g v t e X j 8 b v j d 3 c 8 X S R E K u G M X J T / j 5 7 v P d h 7 I B d U Q E z e g A S x o v q 5 D C 8 U v Q 1 P 6 a 0 k x y Q F t f e A 4 L 9 z k c y B 4 Z O x X B 2 c 8 i j P g K n h i y S F g z F n C r / I 4 W D 8 3 d V b V C S v G I c s u T p n c C q S F V z 9 J C O R K C 4 S f n X C Y g H 0 6 i V X k D a 2 P Y j k a r A f T E 4 h T b J E g T g e B I O A j H m a Z 0 w e j 5 4 F 5 C c W 8 T h h 8 + P R 0 e O j g P y a o 5 I L d Z v C c f 3 x 4 I w z u N 4 P S t Q P B 7 i G T u E P G n N J l o J n f J X g x w E a c k m n K P 6 L f q b g J d A Y g Q 9 L M w M y q Z 6 f p O l F R F M q 5 L E S u a n 4 M l l y E t F s m q D u W t + l o E z O u M h K 4 J e 3 S 5 B D J 4 z g 4 8 f B j 5 x / Q K P C V 6 d o r k J 5 o u B 3 d R e Q j w P G Q z 4 L a Z y n C m X J K 6 a e P D r Q K o 1 f o 0 W S o k u Z 6 / c b g A / A 4 p A l 8 4 V b i 5 Z y i m h Q W i g D m o b L l L I O U A G / 5 Q k S K Y y o C J d U F A b J J Y 2 g q 0 1 w n o W F S l E c P 8 Q d d S m e R q i S z L K a C m Q U w r g F K t y / Z k j J h f v n m C q L 6 g x x g w o l z D W 3 C 4 g W Q 5 e A i + N w n o N U L m 8 u B a w S n k t 0 B 4 s g T U u G b 5 W e l k y Q I e O q W l o 4 p 2 3 F a o 5 r k g j C J Y h Q u 3 M N k + X Z F I S h W i 4 h S t B g f T 6 I 1 w K h 2 j O U i q p c N u y 9 q 8 n O 4 I Z E B a H J x d v X R H G F S u e l y g 3 1 T + K 4 J P 2 w H R 0 B G T S W B A R o t C A T k 9 / X X 0 2 a h L 5 u b 9 / c X e o s F W O W s g P w I d 7 A q X U 0 E T V j Z o P M C J I O u G K n i G d L z J g Q N o j m w e c y C R H a d V U 4 H + o v w 4 k Z D N f B p M F + 4 7 s W v t 6 3 I i 5 E N 1 s w m n n h e o x E x B Z d F d x k R l r g c J M R U Q u s K I O f M Z 8 Q S C X Y x Y 4 q s R c w 9 Y l 9 U 4 m 9 x r T g E X t U i Z 0 s v W K P N 9 p u f W J P 1 i b k X h O + 3 Y i l P r G n a 2 z 5 3 C f 2 r B K 7 g K V P b H R Y y Z 1 H y i u 3 P o c z v v L K r Q / i F K J K j u V p W r N q k 5 Z I t K B s j k k E M 0 A u M J K j 2 6 3 1 0 U 9 J X S a t W W 9 c 6 S / z m Z G w 8 G K C V 4 h 2 X C G K w x r K B a b X S L 3 h N x q A F 3 1 F Y 3 0 D q L c o 5 W K C 9 K d V 1 u T k t B H w D m M 9 4 L S l r g A r 9 t C f H Z l Z 1 L c p T + J x w 8 Y Q 7 q i o L N e / a y 3 6 V j i c W A F e B 1 9 P N n X b z D a l t b h j b e n 3 P z j P w W d P B W Y 4 a X n u u l B o b G l m e 9 y m L I s 9 j 6 U L V J 9 J q 3 6 0 L 0 i d 9 N 2 + 8 / j u R 8 U h p H y e 4 E X T f s n o S G y 5 Z m y T d 1 0 0 H O s s t 4 i G p J 2 O 6 I m q Y m I I r 6 l i 5 6 T 9 v J C P d h 0 m K Z G R 5 7 N 3 K H K G E i 5 q 7 n e j V i v U z D e O r r r + b h C + A S 1 U N S D D H r b V R G l U 8 u 4 W L o 8 B U k P l A n q E r x u / d l t T 0 X 2 C e N J R a H q v q d j I I b 3 y n t t U 7 b k O a G u + K z V S 1 M P i J E K + 0 5 T Q u Y A 5 j a n d Y 3 7 M 6 K 1 3 1 W 2 P i 1 B / 1 G f b Y p o u i N Y j 1 4 V x I D / 9 O S 1 6 w L I + V u q M W u p e G v M M 4 9 C x d F C h G X S s l 5 g b u Y i R n z F t E F Y / F D V j v c 4 K W q 1 n u 9 v s 9 p f t L O j q M K 0 9 p S U M 9 E N L a + n P l v b + 0 V a 5 G m 1 k u 3 H s t I r 2 6 2 u 7 Z X R m J D + L n D W 9 y 3 p H G 9 o t C t u K Q N + k b 7 9 Z u V N / u 2 X s B q c k e H 6 q z c 2 M r 6 B D z S a T k Z I e N x o b z W B K j p 6 R d T L E P H j 0 1 H G h 6 G K y 3 u b O M D e V o m R c O h K d Y 8 0 n 1 r 3 R L f U y I 2 s 0 f V X E / H j t + j L o R 2 W w H 1 q h n O F R b Y F j B R 7 o 6 / x 6 6 V Z E D V E X q n F l r 0 C 3 k p n g G U F N G G F M e 2 B E K I v N O 5 2 j A j h N 0 w X g c 7 w 7 6 f t a x B X m 1 r c j K L y p x 8 D m a S I X 9 r P q 5 U M z y b i a a X d F S X M G c l 1 P M K X F j Q 7 W v Q 6 z j q o X K n R L 7 5 X J p 7 8 E l v V 6 9 Q 3 E r P / 6 V g 2 U e W / M 7 3 N Y G Z g X u e i 9 6 S o B Y T h q J p K + K 1 v V X m I U i X q t b o k N l v g r 9 8 h T u m 2 c 2 l X s f 7 V i u 6 L s / 1 y s W 3 W q m f p 9 l X x 0 v 1 I + 0 m S 1 e / 7 O M U M Z b a 0 e F l C 6 b p g G t d J 4 q w g a v 9 7 t 7 z 1 I m A O I c z R 2 x n f T s d 1 0 b D c d 2 0 3 H d t O x 3 X T s M 0 3 H c i q 8 U 6 h 6 Q i a 2 i R p T s m j R c 0 6 W e I d W 9 5 + U Q c 9 R m V e f M S v L p X e + Z Y z L F J R z g H 5 D M 7 5 N 1 h i c b V d s T M 9 M 4 d 0 I b T d C 2 z 5 C u + d r X + 8 M 7 b / r I T f z k C + t g 3 T n 9 C + s + z P f o K 6 H n f 3 j 2 / 7 K 1 j m T P d Y j W b P J 8 m 5 p t l z I 3 9 J 1 1 h b L / r e K G 8 P e Y z 3 Q G k j 7 A m b Y s u 5 j K u j N 8 9 L I Z x S T 8 3 7 x Q q 5 1 j 9 D 1 9 n D 0 t G l Z e 0 / T m K b y f 2 z R W s 0 9 z L L i r m z q m l x k 5 q 5 V 7 X 2 f / w 1 Q S w M E F A A A C A g A o I 1 5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C g j X l a I e V G z K U A A A D 2 A A A A E g A A A A A A A A A A A A A A p I E A A A A A Q 2 9 u Z m l n L 1 B h Y 2 t h Z 2 U u e G 1 s U E s B A h Q D F A A A C A g A o I 1 5 W t v X t U H R B g A A R y o A A B M A A A A A A A A A A A A A A K S B 1 Q A A A E Z v c m 1 1 b G F z L 1 N l Y 3 R p b 2 4 x L m 1 Q S w E C F A M U A A A I C A C g j X l a D 8 r p q 6 Q A A A D p A A A A E w A A A A A A A A A A A A A A p I H X B w A A W 0 N v b n R l b n R f V H l w Z X N d L n h t b F B L B Q Y A A A A A A w A D A M I A A A C s C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4 j g A A A A A A A F a O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S Z X N l c n Z h d G l v b n N f U 3 R h e V 9 E Y X l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1 B p d m 9 0 V G F i b G U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F e G N l c H R p b 2 4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w I i A v P j x F b n R y e S B U e X B l P S J G a W x s T G F z d F V w Z G F 0 Z W Q i I F Z h b H V l P S J k M j A y N S 0 w M y 0 x O F Q x N z o 0 M z o x O S 4 5 M j E z O T c 0 W i I g L z 4 8 R W 5 0 c n k g V H l w Z T 0 i U X V l c n l J R C I g V m F s d W U 9 I n M x Z j Z m M T A 2 N S 0 3 O T Z k L T R m M 2 U t Y m E x M S 1 m M D Y 2 N m Y 5 O D J k N T I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m V z Z X J 2 Y X R p b 2 5 z X 1 N 0 Y X l f R G F 5 c y I g L z 4 8 R W 5 0 c n k g V H l w Z T 0 i R m l s b E N v b H V t b l R 5 c G V z I i B W Y W x 1 Z T 0 i c 0 J n T U R B d 0 1 E Q X d Z Q k J n Q U R B d 0 1 B Q X d Z S k N R W U J B d 0 1 S Q X d Z R E F 3 P T 0 i I C 8 + P E V u d H J 5 I F R 5 c G U 9 I k Z p b G x F c n J v c k N v d W 5 0 I i B W Y W x 1 Z T 0 i b D M 3 I i A v P j x F b n R y e S B U e X B l P S J G a W x s R X J y b 3 J D b 2 R l I i B W Y W x 1 Z T 0 i c 1 V u a 2 5 v d 2 4 i I C 8 + P E V u d H J 5 I F R 5 c G U 9 I k Z p b G x D b 2 x 1 b W 5 O Y W 1 l c y I g V m F s d W U 9 I n N b J n F 1 b 3 Q 7 Q m 9 v a 2 l u Z 1 9 J R C Z x d W 9 0 O y w m c X V v d D t u b 1 9 v Z l 9 h Z H V s d H M m c X V v d D s s J n F 1 b 3 Q 7 b m 9 f b 2 Z f Y 2 h p b G R y Z W 4 m c X V v d D s s J n F 1 b 3 Q 7 d G 9 0 Y W x f Z 3 V l c 3 R z J n F 1 b 3 Q 7 L C Z x d W 9 0 O 2 5 v X 2 9 m X 3 d l Z W t l b m R f b m l n a H R z J n F 1 b 3 Q 7 L C Z x d W 9 0 O 2 5 v X 2 9 m X 3 d l Z W t f b m l n a H R z J n F 1 b 3 Q 7 L C Z x d W 9 0 O 3 R v d G F s X 3 N 0 Y X l f b m l n a H R z J n F 1 b 3 Q 7 L C Z x d W 9 0 O 3 R 5 c G V f b 2 Z f b W V h b F 9 w b G F u J n F 1 b 3 Q 7 L C Z x d W 9 0 O 3 J l c X V p c m V k X 2 N h c l 9 w Y X J r a W 5 n X 3 N w Y W N l J n F 1 b 3 Q 7 L C Z x d W 9 0 O 3 J v b 2 1 f d H l w Z V 9 y Z X N l c n Z l Z C Z x d W 9 0 O y w m c X V v d D t y Z X N l c n Z h d G l v b l 9 k Y X R l J n F 1 b 3 Q 7 L C Z x d W 9 0 O 2 x l Y W R f d G l t Z S Z x d W 9 0 O y w m c X V v d D t h c n J p d m F s X 3 l l Y X I m c X V v d D s s J n F 1 b 3 Q 7 Y X J y a X Z h b F 9 t b 2 5 0 a C Z x d W 9 0 O y w m c X V v d D t t b 2 5 0 a F 9 h c n J p d m F s X 2 5 h b W U m c X V v d D s s J n F 1 b 3 Q 7 Y X J y a X Z h b F 9 k Y X R l J n F 1 b 3 Q 7 L C Z x d W 9 0 O 2 R h e V 9 3 Z W V r X 2 F y c m l 2 Y W x f b m F t Z S Z x d W 9 0 O y w m c X V v d D t j b 2 1 w b G V 0 Z V 9 h c n J p d m F s X 2 R h d G U m c X V v d D s s J n F 1 b 3 Q 7 Z G V w Y X J 0 d X J l X 2 R h d G U m c X V v d D s s J n F 1 b 3 Q 7 b W F y a 2 V 0 X 3 N l Z 2 1 l b n R f d H l w Z S Z x d W 9 0 O y w m c X V v d D t y Z X B l Y X R l Z F 9 n d W V z d C Z x d W 9 0 O y w m c X V v d D t u b 1 9 v Z l 9 w c m V 2 a W 9 1 c 1 9 j Y W 5 j Z W x s Y X R p b 2 5 z J n F 1 b 3 Q 7 L C Z x d W 9 0 O 2 5 v X 2 9 m X 3 B y Z X Z p b 3 V z X 2 J v b 2 t p b m d z X 2 5 v d F 9 j Y W 5 j Z W x l Z C Z x d W 9 0 O y w m c X V v d D t h d m d f c H J p Y 2 V f c G V y X 3 J v b 2 0 m c X V v d D s s J n F 1 b 3 Q 7 b m 9 f b 2 Z f c 3 B l Y 2 l h b F 9 y Z X F 1 Z X N 0 c y Z x d W 9 0 O y w m c X V v d D t i b 2 9 r a W 5 n X 3 N 0 Y X R 1 c y Z x d W 9 0 O y w m c X V v d D t D Y W 5 j Z W x s Z W Q m c X V v d D s s J n F 1 b 3 Q 7 T m 9 0 X 0 N h b m N l b G V k J n F 1 b 3 Q 7 X S I g L z 4 8 R W 5 0 c n k g V H l w Z T 0 i R m l s b E N v d W 5 0 I i B W Y W x 1 Z T 0 i b D M 2 M T k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Z X J 2 Y X R p b 2 5 z X 1 N 0 Y X l f R G F 5 c y 9 U a X B v I G N h b W J p Y W R v L n t C b 2 9 r a W 5 n X 0 l E L D B 9 J n F 1 b 3 Q 7 L C Z x d W 9 0 O 1 N l Y 3 R p b 2 4 x L 1 J l c 2 V y d m F 0 a W 9 u c 1 9 T d G F 5 X 0 R h e X M v V G l w b y B j Y W 1 i a W F k b y 5 7 b m 9 f b 2 Z f Y W R 1 b H R z L D F 9 J n F 1 b 3 Q 7 L C Z x d W 9 0 O 1 N l Y 3 R p b 2 4 x L 1 J l c 2 V y d m F 0 a W 9 u c 1 9 T d G F 5 X 0 R h e X M v V G l w b y B j Y W 1 i a W F k b y 5 7 b m 9 f b 2 Z f Y 2 h p b G R y Z W 4 s M n 0 m c X V v d D s s J n F 1 b 3 Q 7 U 2 V j d G l v b j E v U m V z Z X J 2 Y X R p b 2 5 z X 1 N 0 Y X l f R G F 5 c y 9 0 b 3 R h b F 9 n d W V z d H M g P S B u d W 1 i Z X I u e 3 R v d G F s X 2 d 1 Z X N 0 c y w x O X 0 m c X V v d D s s J n F 1 b 3 Q 7 U 2 V j d G l v b j E v U m V z Z X J 2 Y X R p b 2 5 z X 1 N 0 Y X l f R G F 5 c y 9 U a X B v I G N h b W J p Y W R v L n t u b 1 9 v Z l 9 3 Z W V r Z W 5 k X 2 5 p Z 2 h 0 c y w z f S Z x d W 9 0 O y w m c X V v d D t T Z W N 0 a W 9 u M S 9 S Z X N l c n Z h d G l v b n N f U 3 R h e V 9 E Y X l z L 1 R p c G 8 g Y 2 F t Y m l h Z G 8 u e 2 5 v X 2 9 m X 3 d l Z W t f b m l n a H R z L D R 9 J n F 1 b 3 Q 7 L C Z x d W 9 0 O 1 N l Y 3 R p b 2 4 x L 1 J l c 2 V y d m F 0 a W 9 u c 1 9 T d G F 5 X 0 R h e X M v d G 9 0 Y W x f Z 3 V l c 3 R z I D 0 g b n V t Y m V y L n t 0 b 3 R h b F 9 z d G F 5 X 2 R h e X M s M j B 9 J n F 1 b 3 Q 7 L C Z x d W 9 0 O 1 N l Y 3 R p b 2 4 x L 1 J l c 2 V y d m F 0 a W 9 u c 1 9 T d G F 5 X 0 R h e X M v V G l w b y B j Y W 1 i a W F k b y 5 7 d H l w Z V 9 v Z l 9 t Z W F s X 3 B s Y W 4 s N X 0 m c X V v d D s s J n F 1 b 3 Q 7 U 2 V j d G l v b j E v U m V z Z X J 2 Y X R p b 2 5 z X 1 N 0 Y X l f R G F 5 c y 9 0 b 3 R h b F 9 n d W V z d H M g P S B u d W 1 i Z X I u e 3 J l c X V p c m V k X 2 N h c l 9 w Y X J r a W 5 n X 3 N w Y W N l L D Z 9 J n F 1 b 3 Q 7 L C Z x d W 9 0 O 1 N l Y 3 R p b 2 4 x L 1 J l c 2 V y d m F 0 a W 9 u c 1 9 T d G F 5 X 0 R h e X M v V G l w b y B j Y W 1 i a W F k b y 5 7 c m 9 v b V 9 0 e X B l X 3 J l c 2 V y d m V k L D d 9 J n F 1 b 3 Q 7 L C Z x d W 9 0 O 1 N l Y 3 R p b 2 4 x L 1 J l c 2 V y d m F 0 a W 9 u c 1 9 T d G F 5 X 0 R h e X M v b m V 3 I G N v b H V t b i B y Z X N l c n Z h d G l v b l 9 k Y X R l L n t y Z X N l c n Z h d G l v b l 9 k Y X R l L D I z f S Z x d W 9 0 O y w m c X V v d D t T Z W N 0 a W 9 u M S 9 S Z X N l c n Z h d G l v b n N f U 3 R h e V 9 E Y X l z L 1 R p c G 8 g Y 2 F t Y m l h Z G 8 u e 2 x l Y W R f d G l t Z S w 4 f S Z x d W 9 0 O y w m c X V v d D t T Z W N 0 a W 9 u M S 9 S Z X N l c n Z h d G l v b n N f U 3 R h e V 9 E Y X l z L 1 R p c G 8 g Y 2 F t Y m l h Z G 8 u e 2 F y c m l 2 Y W x f e W V h c i w 5 f S Z x d W 9 0 O y w m c X V v d D t T Z W N 0 a W 9 u M S 9 S Z X N l c n Z h d G l v b n N f U 3 R h e V 9 E Y X l z L 1 R p c G 8 g Y 2 F t Y m l h Z G 8 u e 2 F y c m l 2 Y W x f b W 9 u d G g s M T B 9 J n F 1 b 3 Q 7 L C Z x d W 9 0 O 1 N l Y 3 R p b 2 4 x L 1 J l c 2 V y d m F 0 a W 9 u c 1 9 T d G F 5 X 0 R h e X M v b m V 3 I G N v b H V t b i B t b 2 5 0 a F 9 h c n J p d m F s X 2 5 h b W U u e 2 1 v b n R o X 2 F y c m l 2 Y W x f b m F t Z S w y M n 0 m c X V v d D s s J n F 1 b 3 Q 7 U 2 V j d G l v b j E v U m V z Z X J 2 Y X R p b 2 5 z X 1 N 0 Y X l f R G F 5 c y 9 U a X B v I G N h b W J p Y W R v L n t h c n J p d m F s X 2 R h d G U s M T F 9 J n F 1 b 3 Q 7 L C Z x d W 9 0 O 1 N l Y 3 R p b 2 4 x L 1 J l c 2 V y d m F 0 a W 9 u c 1 9 T d G F 5 X 0 R h e X M v Z G F 5 I G 5 h b W U g d G 8 g Z W 5 n b G l z a C 5 7 Z G F 5 X 3 d l Z W t f Y X J y a X Z h b F 9 u Y W 1 l L D I 4 f S Z x d W 9 0 O y w m c X V v d D t T Z W N 0 a W 9 u M S 9 S Z X N l c n Z h d G l v b n N f U 3 R h e V 9 E Y X l z L 2 N o Y W 5 n Z W Q g Z G F 0 Y S B 0 e X B l I H R v I E R h d G U u e 2 N v b X B s Z X R l X 2 F y c m l 2 Y W x f Z G F 0 Z S w y M X 0 m c X V v d D s s J n F 1 b 3 Q 7 U 2 V j d G l v b j E v U m V z Z X J 2 Y X R p b 2 5 z X 1 N 0 Y X l f R G F 5 c y 9 k Z X B h c n R 1 c m V f Z G F 0 Z S B k Y X R h I H R 5 c G U g R G F 0 Z S 5 7 Z G V w Y X J 0 d X J l X 2 R h d G U s M j V 9 J n F 1 b 3 Q 7 L C Z x d W 9 0 O 1 N l Y 3 R p b 2 4 x L 1 J l c 2 V y d m F 0 a W 9 u c 1 9 T d G F 5 X 0 R h e X M v V G l w b y B j Y W 1 i a W F k b y 5 7 b W F y a 2 V 0 X 3 N l Z 2 1 l b n R f d H l w Z S w x M n 0 m c X V v d D s s J n F 1 b 3 Q 7 U 2 V j d G l v b j E v U m V z Z X J 2 Y X R p b 2 5 z X 1 N 0 Y X l f R G F 5 c y 9 0 b 3 R h b F 9 n d W V z d H M g P S B u d W 1 i Z X I u e 3 J l c G V h d G V k X 2 d 1 Z X N 0 L D E z f S Z x d W 9 0 O y w m c X V v d D t T Z W N 0 a W 9 u M S 9 S Z X N l c n Z h d G l v b n N f U 3 R h e V 9 E Y X l z L 0 N o Y W 5 n Z W Q g c m 9 3 c y B m c m 9 t I G J v b 2 x l Y W 4 g d G 8 g M S B h b m Q g M C 5 7 b m 9 f b 2 Z f c H J l d m l v d X N f Y 2 F u Y 2 V s b G F 0 a W 9 u c y w y M X 0 m c X V v d D s s J n F 1 b 3 Q 7 U 2 V j d G l v b j E v U m V z Z X J 2 Y X R p b 2 5 z X 1 N 0 Y X l f R G F 5 c y 9 D a G F u Z 2 V k I H J v d 3 M g Z n J v b S B i b 2 9 s Z W F u I H R v I D E g Y W 5 k I D A u e 2 5 v X 2 9 m X 3 B y Z X Z p b 3 V z X 2 J v b 2 t p b m d z X 2 5 v d F 9 j Y W 5 j Z W x l Z C w y M n 0 m c X V v d D s s J n F 1 b 3 Q 7 U 2 V j d G l v b j E v U m V z Z X J 2 Y X R p b 2 5 z X 1 N 0 Y X l f R G F 5 c y 9 h d m d f c H J p Y 2 U g Y 2 h h b m d l I H R v I G N 1 c n J l b m N 5 L n t h d m d f c H J p Y 2 V f c G V y X 3 J v b 2 0 s M T Z 9 J n F 1 b 3 Q 7 L C Z x d W 9 0 O 1 N l Y 3 R p b 2 4 x L 1 J l c 2 V y d m F 0 a W 9 u c 1 9 T d G F 5 X 0 R h e X M v Q 2 h h b m d l Z C B y b 3 d z I G Z y b 2 0 g Y m 9 v b G V h b i B 0 b y A x I G F u Z C A w L n t u b 1 9 v Z l 9 z c G V j a W F s X 3 J l c X V l c 3 R z L D I 0 f S Z x d W 9 0 O y w m c X V v d D t T Z W N 0 a W 9 u M S 9 S Z X N l c n Z h d G l v b n N f U 3 R h e V 9 E Y X l z L 1 R p c G 8 g Y 2 F t Y m l h Z G 8 u e 2 J v b 2 t p b m d f c 3 R h d H V z L D E 4 f S Z x d W 9 0 O y w m c X V v d D t T Z W N 0 a W 9 u M S 9 S Z X N l c n Z h d G l v b n N f U 3 R h e V 9 E Y X l z L 1 R p c G 8 g Y 2 F t Y m l h Z G 8 x L n t D Y W 5 j Z W x s Z W Q s M j Z 9 J n F 1 b 3 Q 7 L C Z x d W 9 0 O 1 N l Y 3 R p b 2 4 x L 1 J l c 2 V y d m F 0 a W 9 u c 1 9 T d G F 5 X 0 R h e X M v V G l w b y B j Y W 1 i a W F k b z E u e 0 5 v d F 9 D Y W 5 j Z W x l Z C w y N 3 0 m c X V v d D t d L C Z x d W 9 0 O 0 N v b H V t b k N v d W 5 0 J n F 1 b 3 Q 7 O j I 4 L C Z x d W 9 0 O 0 t l e U N v b H V t b k 5 h b W V z J n F 1 b 3 Q 7 O l t d L C Z x d W 9 0 O 0 N v b H V t b k l k Z W 5 0 a X R p Z X M m c X V v d D s 6 W y Z x d W 9 0 O 1 N l Y 3 R p b 2 4 x L 1 J l c 2 V y d m F 0 a W 9 u c 1 9 T d G F 5 X 0 R h e X M v V G l w b y B j Y W 1 i a W F k b y 5 7 Q m 9 v a 2 l u Z 1 9 J R C w w f S Z x d W 9 0 O y w m c X V v d D t T Z W N 0 a W 9 u M S 9 S Z X N l c n Z h d G l v b n N f U 3 R h e V 9 E Y X l z L 1 R p c G 8 g Y 2 F t Y m l h Z G 8 u e 2 5 v X 2 9 m X 2 F k d W x 0 c y w x f S Z x d W 9 0 O y w m c X V v d D t T Z W N 0 a W 9 u M S 9 S Z X N l c n Z h d G l v b n N f U 3 R h e V 9 E Y X l z L 1 R p c G 8 g Y 2 F t Y m l h Z G 8 u e 2 5 v X 2 9 m X 2 N o a W x k c m V u L D J 9 J n F 1 b 3 Q 7 L C Z x d W 9 0 O 1 N l Y 3 R p b 2 4 x L 1 J l c 2 V y d m F 0 a W 9 u c 1 9 T d G F 5 X 0 R h e X M v d G 9 0 Y W x f Z 3 V l c 3 R z I D 0 g b n V t Y m V y L n t 0 b 3 R h b F 9 n d W V z d H M s M T l 9 J n F 1 b 3 Q 7 L C Z x d W 9 0 O 1 N l Y 3 R p b 2 4 x L 1 J l c 2 V y d m F 0 a W 9 u c 1 9 T d G F 5 X 0 R h e X M v V G l w b y B j Y W 1 i a W F k b y 5 7 b m 9 f b 2 Z f d 2 V l a 2 V u Z F 9 u a W d o d H M s M 3 0 m c X V v d D s s J n F 1 b 3 Q 7 U 2 V j d G l v b j E v U m V z Z X J 2 Y X R p b 2 5 z X 1 N 0 Y X l f R G F 5 c y 9 U a X B v I G N h b W J p Y W R v L n t u b 1 9 v Z l 9 3 Z W V r X 2 5 p Z 2 h 0 c y w 0 f S Z x d W 9 0 O y w m c X V v d D t T Z W N 0 a W 9 u M S 9 S Z X N l c n Z h d G l v b n N f U 3 R h e V 9 E Y X l z L 3 R v d G F s X 2 d 1 Z X N 0 c y A 9 I G 5 1 b W J l c i 5 7 d G 9 0 Y W x f c 3 R h e V 9 k Y X l z L D I w f S Z x d W 9 0 O y w m c X V v d D t T Z W N 0 a W 9 u M S 9 S Z X N l c n Z h d G l v b n N f U 3 R h e V 9 E Y X l z L 1 R p c G 8 g Y 2 F t Y m l h Z G 8 u e 3 R 5 c G V f b 2 Z f b W V h b F 9 w b G F u L D V 9 J n F 1 b 3 Q 7 L C Z x d W 9 0 O 1 N l Y 3 R p b 2 4 x L 1 J l c 2 V y d m F 0 a W 9 u c 1 9 T d G F 5 X 0 R h e X M v d G 9 0 Y W x f Z 3 V l c 3 R z I D 0 g b n V t Y m V y L n t y Z X F 1 a X J l Z F 9 j Y X J f c G F y a 2 l u Z 1 9 z c G F j Z S w 2 f S Z x d W 9 0 O y w m c X V v d D t T Z W N 0 a W 9 u M S 9 S Z X N l c n Z h d G l v b n N f U 3 R h e V 9 E Y X l z L 1 R p c G 8 g Y 2 F t Y m l h Z G 8 u e 3 J v b 2 1 f d H l w Z V 9 y Z X N l c n Z l Z C w 3 f S Z x d W 9 0 O y w m c X V v d D t T Z W N 0 a W 9 u M S 9 S Z X N l c n Z h d G l v b n N f U 3 R h e V 9 E Y X l z L 2 5 l d y B j b 2 x 1 b W 4 g c m V z Z X J 2 Y X R p b 2 5 f Z G F 0 Z S 5 7 c m V z Z X J 2 Y X R p b 2 5 f Z G F 0 Z S w y M 3 0 m c X V v d D s s J n F 1 b 3 Q 7 U 2 V j d G l v b j E v U m V z Z X J 2 Y X R p b 2 5 z X 1 N 0 Y X l f R G F 5 c y 9 U a X B v I G N h b W J p Y W R v L n t s Z W F k X 3 R p b W U s O H 0 m c X V v d D s s J n F 1 b 3 Q 7 U 2 V j d G l v b j E v U m V z Z X J 2 Y X R p b 2 5 z X 1 N 0 Y X l f R G F 5 c y 9 U a X B v I G N h b W J p Y W R v L n t h c n J p d m F s X 3 l l Y X I s O X 0 m c X V v d D s s J n F 1 b 3 Q 7 U 2 V j d G l v b j E v U m V z Z X J 2 Y X R p b 2 5 z X 1 N 0 Y X l f R G F 5 c y 9 U a X B v I G N h b W J p Y W R v L n t h c n J p d m F s X 2 1 v b n R o L D E w f S Z x d W 9 0 O y w m c X V v d D t T Z W N 0 a W 9 u M S 9 S Z X N l c n Z h d G l v b n N f U 3 R h e V 9 E Y X l z L 2 5 l d y B j b 2 x 1 b W 4 g b W 9 u d G h f Y X J y a X Z h b F 9 u Y W 1 l L n t t b 2 5 0 a F 9 h c n J p d m F s X 2 5 h b W U s M j J 9 J n F 1 b 3 Q 7 L C Z x d W 9 0 O 1 N l Y 3 R p b 2 4 x L 1 J l c 2 V y d m F 0 a W 9 u c 1 9 T d G F 5 X 0 R h e X M v V G l w b y B j Y W 1 i a W F k b y 5 7 Y X J y a X Z h b F 9 k Y X R l L D E x f S Z x d W 9 0 O y w m c X V v d D t T Z W N 0 a W 9 u M S 9 S Z X N l c n Z h d G l v b n N f U 3 R h e V 9 E Y X l z L 2 R h e S B u Y W 1 l I H R v I G V u Z 2 x p c 2 g u e 2 R h e V 9 3 Z W V r X 2 F y c m l 2 Y W x f b m F t Z S w y O H 0 m c X V v d D s s J n F 1 b 3 Q 7 U 2 V j d G l v b j E v U m V z Z X J 2 Y X R p b 2 5 z X 1 N 0 Y X l f R G F 5 c y 9 j a G F u Z 2 V k I G R h d G E g d H l w Z S B 0 b y B E Y X R l L n t j b 2 1 w b G V 0 Z V 9 h c n J p d m F s X 2 R h d G U s M j F 9 J n F 1 b 3 Q 7 L C Z x d W 9 0 O 1 N l Y 3 R p b 2 4 x L 1 J l c 2 V y d m F 0 a W 9 u c 1 9 T d G F 5 X 0 R h e X M v Z G V w Y X J 0 d X J l X 2 R h d G U g Z G F 0 Y S B 0 e X B l I E R h d G U u e 2 R l c G F y d H V y Z V 9 k Y X R l L D I 1 f S Z x d W 9 0 O y w m c X V v d D t T Z W N 0 a W 9 u M S 9 S Z X N l c n Z h d G l v b n N f U 3 R h e V 9 E Y X l z L 1 R p c G 8 g Y 2 F t Y m l h Z G 8 u e 2 1 h c m t l d F 9 z Z W d t Z W 5 0 X 3 R 5 c G U s M T J 9 J n F 1 b 3 Q 7 L C Z x d W 9 0 O 1 N l Y 3 R p b 2 4 x L 1 J l c 2 V y d m F 0 a W 9 u c 1 9 T d G F 5 X 0 R h e X M v d G 9 0 Y W x f Z 3 V l c 3 R z I D 0 g b n V t Y m V y L n t y Z X B l Y X R l Z F 9 n d W V z d C w x M 3 0 m c X V v d D s s J n F 1 b 3 Q 7 U 2 V j d G l v b j E v U m V z Z X J 2 Y X R p b 2 5 z X 1 N 0 Y X l f R G F 5 c y 9 D a G F u Z 2 V k I H J v d 3 M g Z n J v b S B i b 2 9 s Z W F u I H R v I D E g Y W 5 k I D A u e 2 5 v X 2 9 m X 3 B y Z X Z p b 3 V z X 2 N h b m N l b G x h d G l v b n M s M j F 9 J n F 1 b 3 Q 7 L C Z x d W 9 0 O 1 N l Y 3 R p b 2 4 x L 1 J l c 2 V y d m F 0 a W 9 u c 1 9 T d G F 5 X 0 R h e X M v Q 2 h h b m d l Z C B y b 3 d z I G Z y b 2 0 g Y m 9 v b G V h b i B 0 b y A x I G F u Z C A w L n t u b 1 9 v Z l 9 w c m V 2 a W 9 1 c 1 9 i b 2 9 r a W 5 n c 1 9 u b 3 R f Y 2 F u Y 2 V s Z W Q s M j J 9 J n F 1 b 3 Q 7 L C Z x d W 9 0 O 1 N l Y 3 R p b 2 4 x L 1 J l c 2 V y d m F 0 a W 9 u c 1 9 T d G F 5 X 0 R h e X M v Y X Z n X 3 B y a W N l I G N o Y W 5 n Z S B 0 b y B j d X J y Z W 5 j e S 5 7 Y X Z n X 3 B y a W N l X 3 B l c l 9 y b 2 9 t L D E 2 f S Z x d W 9 0 O y w m c X V v d D t T Z W N 0 a W 9 u M S 9 S Z X N l c n Z h d G l v b n N f U 3 R h e V 9 E Y X l z L 0 N o Y W 5 n Z W Q g c m 9 3 c y B m c m 9 t I G J v b 2 x l Y W 4 g d G 8 g M S B h b m Q g M C 5 7 b m 9 f b 2 Z f c 3 B l Y 2 l h b F 9 y Z X F 1 Z X N 0 c y w y N H 0 m c X V v d D s s J n F 1 b 3 Q 7 U 2 V j d G l v b j E v U m V z Z X J 2 Y X R p b 2 5 z X 1 N 0 Y X l f R G F 5 c y 9 U a X B v I G N h b W J p Y W R v L n t i b 2 9 r a W 5 n X 3 N 0 Y X R 1 c y w x O H 0 m c X V v d D s s J n F 1 b 3 Q 7 U 2 V j d G l v b j E v U m V z Z X J 2 Y X R p b 2 5 z X 1 N 0 Y X l f R G F 5 c y 9 U a X B v I G N h b W J p Y W R v M S 5 7 Q 2 F u Y 2 V s b G V k L D I 2 f S Z x d W 9 0 O y w m c X V v d D t T Z W N 0 a W 9 u M S 9 S Z X N l c n Z h d G l v b n N f U 3 R h e V 9 E Y X l z L 1 R p c G 8 g Y 2 F t Y m l h Z G 8 x L n t O b 3 R f Q 2 F u Y 2 V s Z W Q s M j d 9 J n F 1 b 3 Q 7 X S w m c X V v d D t S Z W x h d G l v b n N o a X B J b m Z v J n F 1 b 3 Q 7 O l t d f S I g L z 4 8 R W 5 0 c n k g V H l w Z T 0 i U G l 2 b 3 R P Y m p l Y 3 R O Y W 1 l I i B W Y W x 1 Z T 0 i c 0 R h e V 9 v Z l 9 h c n J p d m F s I V R h Y m x h R G l u w 6 F t a W N h M i I g L z 4 8 R W 5 0 c n k g V H l w Z T 0 i Q W R k Z W R U b 0 R h d G F N b 2 R l b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c 2 V y d m F 0 a W 9 u c 1 9 T d G F 5 X 0 R h e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1 N 0 Y X l f R G F 5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T d G F 5 X 0 R h e X M v b m V 3 J T I w Y 2 9 s d W 1 u J T I w U 1 V N J T I w d G 9 0 Y W x f Z 3 V l c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1 N 0 Y X l f R G F 5 c y 9 u Z X c l M j B j b 3 V t b i U y M F N V T S U y M H R v d G F s X 3 N 0 Y X l f Z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T d G F 5 X 0 R h e X M v b m V 3 J T I w Y 2 9 s d W 1 u J T I w Y 2 9 t c G x l d G V f Y X J y a X Z h b F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1 N 0 Y X l f R G F 5 c y 9 u Z X c l M j B j b 2 x 1 b W 4 l M j B t b 2 5 0 a F 9 h c n J p d m F s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2 F 2 Z 1 9 w c m l j Z S U y M G N o Y W 5 n Z S U y M H R v J T I w Y 3 V y c m V u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0 Z p b H R l c i U y M H R v d G F s X 3 N 0 Y X l f Z G F 5 c y U y M C U z R C U y M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2 N o Y W 5 n Z W Q l M j B k Y X R h J T I w d H l w Z S U y M H R v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T d G F 5 X 0 R h e X M v b m V 3 J T I w Y 2 9 s d W 1 u J T I w c m V z Z X J 2 Y X R p b 2 5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T d G F 5 X 0 R h e X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O b 1 9 T d G F 5 X 0 R h e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Q a X Z v d E 9 i a m V j d E 5 h b W U i I F Z h b H V l P S J z U m V z Z X J 2 Y X R p b 2 5 z X 0 5 v X 1 N 0 Y X l f R G F 5 c y F U Y W J s Y U R p b s O h b W l j Y T M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3 V D E 3 O j A 3 O j Q 3 L j g 1 O D M 5 O T B a I i A v P j x F b n R y e S B U e X B l P S J G a W x s Q 2 9 s d W 1 u V H l w Z X M i I F Z h b H V l P S J z Q m d N R E F B T U R B Q V l E Q m d B R E F 3 T U F B d 2 t H Q X d N R E V R T U c i I C 8 + P E V u d H J 5 I F R 5 c G U 9 I k Z p b G x D b 2 x 1 b W 5 O Y W 1 l c y I g V m F s d W U 9 I n N b J n F 1 b 3 Q 7 Q m 9 v a 2 l u Z 1 9 J R C Z x d W 9 0 O y w m c X V v d D t u b 1 9 v Z l 9 h Z H V s d H M m c X V v d D s s J n F 1 b 3 Q 7 b m 9 f b 2 Z f Y 2 h p b G R y Z W 4 m c X V v d D s s J n F 1 b 3 Q 7 d G 9 0 Y W x f Z 3 V l c 3 R z J n F 1 b 3 Q 7 L C Z x d W 9 0 O 2 5 v X 2 9 m X 3 d l Z W t l b m R f b m l n a H R z J n F 1 b 3 Q 7 L C Z x d W 9 0 O 2 5 v X 2 9 m X 3 d l Z W t f b m l n a H R z J n F 1 b 3 Q 7 L C Z x d W 9 0 O 3 R v d G F s X 3 N 0 Y X l f Z G F 5 c y Z x d W 9 0 O y w m c X V v d D t 0 e X B l X 2 9 m X 2 1 l Y W x f c G x h b i Z x d W 9 0 O y w m c X V v d D t y Z X F 1 a X J l Z F 9 j Y X J f c G F y a 2 l u Z 1 9 z c G F j Z S Z x d W 9 0 O y w m c X V v d D t y b 2 9 t X 3 R 5 c G V f c m V z Z X J 2 Z W Q m c X V v d D s s J n F 1 b 3 Q 7 c m V z Z X J 2 Y X R p b 2 5 f Z G F 0 Z S Z x d W 9 0 O y w m c X V v d D t s Z W F k X 3 R p b W U m c X V v d D s s J n F 1 b 3 Q 7 Y X J y a X Z h b F 9 5 Z W F y J n F 1 b 3 Q 7 L C Z x d W 9 0 O 2 F y c m l 2 Y W x f b W 9 u d G g m c X V v d D s s J n F 1 b 3 Q 7 b W 9 u d G h f Y X J y a X Z h b F 9 u Y W 1 l J n F 1 b 3 Q 7 L C Z x d W 9 0 O 2 F y c m l 2 Y W x f Z G F 0 Z S Z x d W 9 0 O y w m c X V v d D t j b 2 1 w b G V 0 Z V 9 h c n J p d m F s X 2 R h d G U m c X V v d D s s J n F 1 b 3 Q 7 b W F y a 2 V 0 X 3 N l Z 2 1 l b n R f d H l w Z S Z x d W 9 0 O y w m c X V v d D t y Z X B l Y X R l Z F 9 n d W V z d C Z x d W 9 0 O y w m c X V v d D t u b 1 9 v Z l 9 w c m V 2 a W 9 1 c 1 9 j Y W 5 j Z W x s Y X R p b 2 5 z J n F 1 b 3 Q 7 L C Z x d W 9 0 O 2 5 v X 2 9 m X 3 B y Z X Z p b 3 V z X 2 J v b 2 t p b m d z X 2 5 v d F 9 j Y W 5 j Z W x l Z C Z x d W 9 0 O y w m c X V v d D t h d m d f c H J p Y 2 V f c G V y X 3 J v b 2 0 m c X V v d D s s J n F 1 b 3 Q 7 b m 9 f b 2 Z f c 3 B l Y 2 l h b F 9 y Z X F 1 Z X N 0 c y Z x d W 9 0 O y w m c X V v d D t i b 2 9 r a W 5 n X 3 N 0 Y X R 1 c y Z x d W 9 0 O 1 0 i I C 8 + P E V u d H J 5 I F R 5 c G U 9 I k Z p b G x D b 3 V u d C I g V m F s d W U 9 I m w 3 O C I g L z 4 8 R W 5 0 c n k g V H l w Z T 0 i R m l s b F N 0 Y X R 1 c y I g V m F s d W U 9 I n N D b 2 1 w b G V 0 Z S I g L z 4 8 R W 5 0 c n k g V H l w Z T 0 i U m V j b 3 Z l c n l U Y X J n Z X R T a G V l d C I g V m F s d W U 9 I n N I b 2 p h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T G 9 h Z G V k V G 9 B b m F s e X N p c 1 N l c n Z p Y 2 V z I i B W Y W x 1 Z T 0 i b D A i I C 8 + P E V u d H J 5 I F R 5 c G U 9 I l F 1 Z X J 5 S U Q i I F Z h b H V l P S J z Y 2 F m Y T M 2 N T E t Z D Z j M S 0 0 Z D U 3 L T h h Y 2 U t N W Z k O T d m N m V h M D M w I i A v P j x F b n R y e S B U e X B l P S J S Z W x h d G l v b n N o a X B J b m Z v Q 2 9 u d G F p b m V y I i B W Y W x 1 Z T 0 i c 3 s m c X V v d D t j b 2 x 1 b W 5 D b 3 V u d C Z x d W 9 0 O z o y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Z X J 2 Y X R p b 2 5 z X 0 5 v X 1 N 0 Y X l f R G F 5 c y 9 U a X B v I G N h b W J p Y W R v L n t C b 2 9 r a W 5 n X 0 l E L D B 9 J n F 1 b 3 Q 7 L C Z x d W 9 0 O 1 N l Y 3 R p b 2 4 x L 1 J l c 2 V y d m F 0 a W 9 u c 1 9 O b 1 9 T d G F 5 X 0 R h e X M v V G l w b y B j Y W 1 i a W F k b y 5 7 b m 9 f b 2 Z f Y W R 1 b H R z L D F 9 J n F 1 b 3 Q 7 L C Z x d W 9 0 O 1 N l Y 3 R p b 2 4 x L 1 J l c 2 V y d m F 0 a W 9 u c 1 9 O b 1 9 T d G F 5 X 0 R h e X M v V G l w b y B j Y W 1 i a W F k b y 5 7 b m 9 f b 2 Z f Y 2 h p b G R y Z W 4 s M n 0 m c X V v d D s s J n F 1 b 3 Q 7 U 2 V j d G l v b j E v U m V z Z X J 2 Y X R p b 2 5 z X 0 5 v X 1 N 0 Y X l f R G F 5 c y 9 u Z X c g Y 2 9 s d W 1 u I F N V T S B 0 b 3 R h b F 9 n d W V z d H M u e 3 R v d G F s X 2 d 1 Z X N 0 c y w x O X 0 m c X V v d D s s J n F 1 b 3 Q 7 U 2 V j d G l v b j E v U m V z Z X J 2 Y X R p b 2 5 z X 0 5 v X 1 N 0 Y X l f R G F 5 c y 9 U a X B v I G N h b W J p Y W R v L n t u b 1 9 v Z l 9 3 Z W V r Z W 5 k X 2 5 p Z 2 h 0 c y w z f S Z x d W 9 0 O y w m c X V v d D t T Z W N 0 a W 9 u M S 9 S Z X N l c n Z h d G l v b n N f T m 9 f U 3 R h e V 9 E Y X l z L 1 R p c G 8 g Y 2 F t Y m l h Z G 8 u e 2 5 v X 2 9 m X 3 d l Z W t f b m l n a H R z L D R 9 J n F 1 b 3 Q 7 L C Z x d W 9 0 O 1 N l Y 3 R p b 2 4 x L 1 J l c 2 V y d m F 0 a W 9 u c 1 9 O b 1 9 T d G F 5 X 0 R h e X M v b m V 3 I G N v d W 1 u I F N V T S B 0 b 3 R h b F 9 z d G F 5 X 2 R h e X M u e 3 R v d G F s X 3 N 0 Y X l f Z G F 5 c y w y M H 0 m c X V v d D s s J n F 1 b 3 Q 7 U 2 V j d G l v b j E v U m V z Z X J 2 Y X R p b 2 5 z X 0 5 v X 1 N 0 Y X l f R G F 5 c y 9 U a X B v I G N h b W J p Y W R v L n t 0 e X B l X 2 9 m X 2 1 l Y W x f c G x h b i w 1 f S Z x d W 9 0 O y w m c X V v d D t T Z W N 0 a W 9 u M S 9 S Z X N l c n Z h d G l v b n N f T m 9 f U 3 R h e V 9 E Y X l z L 1 R p c G 8 g Y 2 F t Y m l h Z G 8 u e 3 J l c X V p c m V k X 2 N h c l 9 w Y X J r a W 5 n X 3 N w Y W N l L D Z 9 J n F 1 b 3 Q 7 L C Z x d W 9 0 O 1 N l Y 3 R p b 2 4 x L 1 J l c 2 V y d m F 0 a W 9 u c 1 9 O b 1 9 T d G F 5 X 0 R h e X M v V G l w b y B j Y W 1 i a W F k b y 5 7 c m 9 v b V 9 0 e X B l X 3 J l c 2 V y d m V k L D d 9 J n F 1 b 3 Q 7 L C Z x d W 9 0 O 1 N l Y 3 R p b 2 4 x L 1 J l c 2 V y d m F 0 a W 9 u c 1 9 O b 1 9 T d G F 5 X 0 R h e X M v b m V 3 I G N v b H V t b i B y Z X N l c n Z h d G l v b l 9 k Y X R l L n t y Z X N l c n Z h d G l v b l 9 k Y X R l L D I z f S Z x d W 9 0 O y w m c X V v d D t T Z W N 0 a W 9 u M S 9 S Z X N l c n Z h d G l v b n N f T m 9 f U 3 R h e V 9 E Y X l z L 1 R p c G 8 g Y 2 F t Y m l h Z G 8 u e 2 x l Y W R f d G l t Z S w 4 f S Z x d W 9 0 O y w m c X V v d D t T Z W N 0 a W 9 u M S 9 S Z X N l c n Z h d G l v b n N f T m 9 f U 3 R h e V 9 E Y X l z L 1 R p c G 8 g Y 2 F t Y m l h Z G 8 u e 2 F y c m l 2 Y W x f e W V h c i w 5 f S Z x d W 9 0 O y w m c X V v d D t T Z W N 0 a W 9 u M S 9 S Z X N l c n Z h d G l v b n N f T m 9 f U 3 R h e V 9 E Y X l z L 1 R p c G 8 g Y 2 F t Y m l h Z G 8 u e 2 F y c m l 2 Y W x f b W 9 u d G g s M T B 9 J n F 1 b 3 Q 7 L C Z x d W 9 0 O 1 N l Y 3 R p b 2 4 x L 1 J l c 2 V y d m F 0 a W 9 u c 1 9 O b 1 9 T d G F 5 X 0 R h e X M v b m V 3 I G N v b H V t b i B t b 2 5 0 a F 9 h c n J p d m F s X 2 5 h b W U u e 2 1 v b n R o X 2 F y c m l 2 Y W x f b m F t Z S w y M n 0 m c X V v d D s s J n F 1 b 3 Q 7 U 2 V j d G l v b j E v U m V z Z X J 2 Y X R p b 2 5 z X 0 5 v X 1 N 0 Y X l f R G F 5 c y 9 U a X B v I G N h b W J p Y W R v L n t h c n J p d m F s X 2 R h d G U s M T F 9 J n F 1 b 3 Q 7 L C Z x d W 9 0 O 1 N l Y 3 R p b 2 4 x L 1 J l c 2 V y d m F 0 a W 9 u c 1 9 O b 1 9 T d G F 5 X 0 R h e X M v Y 2 h h b m d l Z C B k Y X R h I H R 5 c G U g d G 8 g R G F 0 Z S 5 7 Y 2 9 t c G x l d G V f Y X J y a X Z h b F 9 k Y X R l L D I x f S Z x d W 9 0 O y w m c X V v d D t T Z W N 0 a W 9 u M S 9 S Z X N l c n Z h d G l v b n N f T m 9 f U 3 R h e V 9 E Y X l z L 1 R p c G 8 g Y 2 F t Y m l h Z G 8 u e 2 1 h c m t l d F 9 z Z W d t Z W 5 0 X 3 R 5 c G U s M T J 9 J n F 1 b 3 Q 7 L C Z x d W 9 0 O 1 N l Y 3 R p b 2 4 x L 1 J l c 2 V y d m F 0 a W 9 u c 1 9 O b 1 9 T d G F 5 X 0 R h e X M v V G l w b y B j Y W 1 i a W F k b y 5 7 c m V w Z W F 0 Z W R f Z 3 V l c 3 Q s M T N 9 J n F 1 b 3 Q 7 L C Z x d W 9 0 O 1 N l Y 3 R p b 2 4 x L 1 J l c 2 V y d m F 0 a W 9 u c 1 9 O b 1 9 T d G F 5 X 0 R h e X M v V G l w b y B j Y W 1 i a W F k b y 5 7 b m 9 f b 2 Z f c H J l d m l v d X N f Y 2 F u Y 2 V s b G F 0 a W 9 u c y w x N H 0 m c X V v d D s s J n F 1 b 3 Q 7 U 2 V j d G l v b j E v U m V z Z X J 2 Y X R p b 2 5 z X 0 5 v X 1 N 0 Y X l f R G F 5 c y 9 U a X B v I G N h b W J p Y W R v L n t u b 1 9 v Z l 9 w c m V 2 a W 9 1 c 1 9 i b 2 9 r a W 5 n c 1 9 u b 3 R f Y 2 F u Y 2 V s Z W Q s M T V 9 J n F 1 b 3 Q 7 L C Z x d W 9 0 O 1 N l Y 3 R p b 2 4 x L 1 J l c 2 V y d m F 0 a W 9 u c 1 9 O b 1 9 T d G F 5 X 0 R h e X M v Y X Z n X 3 B y a W N l I G N o Y W 5 n Z S B 0 b y B j d X J y Z W 5 j e S 5 7 Y X Z n X 3 B y a W N l X 3 B l c l 9 y b 2 9 t L D E 2 f S Z x d W 9 0 O y w m c X V v d D t T Z W N 0 a W 9 u M S 9 S Z X N l c n Z h d G l v b n N f T m 9 f U 3 R h e V 9 E Y X l z L 1 R p c G 8 g Y 2 F t Y m l h Z G 8 u e 2 5 v X 2 9 m X 3 N w Z W N p Y W x f c m V x d W V z d H M s M T d 9 J n F 1 b 3 Q 7 L C Z x d W 9 0 O 1 N l Y 3 R p b 2 4 x L 1 J l c 2 V y d m F 0 a W 9 u c 1 9 O b 1 9 T d G F 5 X 0 R h e X M v V G l w b y B j Y W 1 i a W F k b y 5 7 Y m 9 v a 2 l u Z 1 9 z d G F 0 d X M s M T h 9 J n F 1 b 3 Q 7 X S w m c X V v d D t D b 2 x 1 b W 5 D b 3 V u d C Z x d W 9 0 O z o y N C w m c X V v d D t L Z X l D b 2 x 1 b W 5 O Y W 1 l c y Z x d W 9 0 O z p b X S w m c X V v d D t D b 2 x 1 b W 5 J Z G V u d G l 0 a W V z J n F 1 b 3 Q 7 O l s m c X V v d D t T Z W N 0 a W 9 u M S 9 S Z X N l c n Z h d G l v b n N f T m 9 f U 3 R h e V 9 E Y X l z L 1 R p c G 8 g Y 2 F t Y m l h Z G 8 u e 0 J v b 2 t p b m d f S U Q s M H 0 m c X V v d D s s J n F 1 b 3 Q 7 U 2 V j d G l v b j E v U m V z Z X J 2 Y X R p b 2 5 z X 0 5 v X 1 N 0 Y X l f R G F 5 c y 9 U a X B v I G N h b W J p Y W R v L n t u b 1 9 v Z l 9 h Z H V s d H M s M X 0 m c X V v d D s s J n F 1 b 3 Q 7 U 2 V j d G l v b j E v U m V z Z X J 2 Y X R p b 2 5 z X 0 5 v X 1 N 0 Y X l f R G F 5 c y 9 U a X B v I G N h b W J p Y W R v L n t u b 1 9 v Z l 9 j a G l s Z H J l b i w y f S Z x d W 9 0 O y w m c X V v d D t T Z W N 0 a W 9 u M S 9 S Z X N l c n Z h d G l v b n N f T m 9 f U 3 R h e V 9 E Y X l z L 2 5 l d y B j b 2 x 1 b W 4 g U 1 V N I H R v d G F s X 2 d 1 Z X N 0 c y 5 7 d G 9 0 Y W x f Z 3 V l c 3 R z L D E 5 f S Z x d W 9 0 O y w m c X V v d D t T Z W N 0 a W 9 u M S 9 S Z X N l c n Z h d G l v b n N f T m 9 f U 3 R h e V 9 E Y X l z L 1 R p c G 8 g Y 2 F t Y m l h Z G 8 u e 2 5 v X 2 9 m X 3 d l Z W t l b m R f b m l n a H R z L D N 9 J n F 1 b 3 Q 7 L C Z x d W 9 0 O 1 N l Y 3 R p b 2 4 x L 1 J l c 2 V y d m F 0 a W 9 u c 1 9 O b 1 9 T d G F 5 X 0 R h e X M v V G l w b y B j Y W 1 i a W F k b y 5 7 b m 9 f b 2 Z f d 2 V l a 1 9 u a W d o d H M s N H 0 m c X V v d D s s J n F 1 b 3 Q 7 U 2 V j d G l v b j E v U m V z Z X J 2 Y X R p b 2 5 z X 0 5 v X 1 N 0 Y X l f R G F 5 c y 9 u Z X c g Y 2 9 1 b W 4 g U 1 V N I H R v d G F s X 3 N 0 Y X l f Z G F 5 c y 5 7 d G 9 0 Y W x f c 3 R h e V 9 k Y X l z L D I w f S Z x d W 9 0 O y w m c X V v d D t T Z W N 0 a W 9 u M S 9 S Z X N l c n Z h d G l v b n N f T m 9 f U 3 R h e V 9 E Y X l z L 1 R p c G 8 g Y 2 F t Y m l h Z G 8 u e 3 R 5 c G V f b 2 Z f b W V h b F 9 w b G F u L D V 9 J n F 1 b 3 Q 7 L C Z x d W 9 0 O 1 N l Y 3 R p b 2 4 x L 1 J l c 2 V y d m F 0 a W 9 u c 1 9 O b 1 9 T d G F 5 X 0 R h e X M v V G l w b y B j Y W 1 i a W F k b y 5 7 c m V x d W l y Z W R f Y 2 F y X 3 B h c m t p b m d f c 3 B h Y 2 U s N n 0 m c X V v d D s s J n F 1 b 3 Q 7 U 2 V j d G l v b j E v U m V z Z X J 2 Y X R p b 2 5 z X 0 5 v X 1 N 0 Y X l f R G F 5 c y 9 U a X B v I G N h b W J p Y W R v L n t y b 2 9 t X 3 R 5 c G V f c m V z Z X J 2 Z W Q s N 3 0 m c X V v d D s s J n F 1 b 3 Q 7 U 2 V j d G l v b j E v U m V z Z X J 2 Y X R p b 2 5 z X 0 5 v X 1 N 0 Y X l f R G F 5 c y 9 u Z X c g Y 2 9 s d W 1 u I H J l c 2 V y d m F 0 a W 9 u X 2 R h d G U u e 3 J l c 2 V y d m F 0 a W 9 u X 2 R h d G U s M j N 9 J n F 1 b 3 Q 7 L C Z x d W 9 0 O 1 N l Y 3 R p b 2 4 x L 1 J l c 2 V y d m F 0 a W 9 u c 1 9 O b 1 9 T d G F 5 X 0 R h e X M v V G l w b y B j Y W 1 i a W F k b y 5 7 b G V h Z F 9 0 a W 1 l L D h 9 J n F 1 b 3 Q 7 L C Z x d W 9 0 O 1 N l Y 3 R p b 2 4 x L 1 J l c 2 V y d m F 0 a W 9 u c 1 9 O b 1 9 T d G F 5 X 0 R h e X M v V G l w b y B j Y W 1 i a W F k b y 5 7 Y X J y a X Z h b F 9 5 Z W F y L D l 9 J n F 1 b 3 Q 7 L C Z x d W 9 0 O 1 N l Y 3 R p b 2 4 x L 1 J l c 2 V y d m F 0 a W 9 u c 1 9 O b 1 9 T d G F 5 X 0 R h e X M v V G l w b y B j Y W 1 i a W F k b y 5 7 Y X J y a X Z h b F 9 t b 2 5 0 a C w x M H 0 m c X V v d D s s J n F 1 b 3 Q 7 U 2 V j d G l v b j E v U m V z Z X J 2 Y X R p b 2 5 z X 0 5 v X 1 N 0 Y X l f R G F 5 c y 9 u Z X c g Y 2 9 s d W 1 u I G 1 v b n R o X 2 F y c m l 2 Y W x f b m F t Z S 5 7 b W 9 u d G h f Y X J y a X Z h b F 9 u Y W 1 l L D I y f S Z x d W 9 0 O y w m c X V v d D t T Z W N 0 a W 9 u M S 9 S Z X N l c n Z h d G l v b n N f T m 9 f U 3 R h e V 9 E Y X l z L 1 R p c G 8 g Y 2 F t Y m l h Z G 8 u e 2 F y c m l 2 Y W x f Z G F 0 Z S w x M X 0 m c X V v d D s s J n F 1 b 3 Q 7 U 2 V j d G l v b j E v U m V z Z X J 2 Y X R p b 2 5 z X 0 5 v X 1 N 0 Y X l f R G F 5 c y 9 j a G F u Z 2 V k I G R h d G E g d H l w Z S B 0 b y B E Y X R l L n t j b 2 1 w b G V 0 Z V 9 h c n J p d m F s X 2 R h d G U s M j F 9 J n F 1 b 3 Q 7 L C Z x d W 9 0 O 1 N l Y 3 R p b 2 4 x L 1 J l c 2 V y d m F 0 a W 9 u c 1 9 O b 1 9 T d G F 5 X 0 R h e X M v V G l w b y B j Y W 1 i a W F k b y 5 7 b W F y a 2 V 0 X 3 N l Z 2 1 l b n R f d H l w Z S w x M n 0 m c X V v d D s s J n F 1 b 3 Q 7 U 2 V j d G l v b j E v U m V z Z X J 2 Y X R p b 2 5 z X 0 5 v X 1 N 0 Y X l f R G F 5 c y 9 U a X B v I G N h b W J p Y W R v L n t y Z X B l Y X R l Z F 9 n d W V z d C w x M 3 0 m c X V v d D s s J n F 1 b 3 Q 7 U 2 V j d G l v b j E v U m V z Z X J 2 Y X R p b 2 5 z X 0 5 v X 1 N 0 Y X l f R G F 5 c y 9 U a X B v I G N h b W J p Y W R v L n t u b 1 9 v Z l 9 w c m V 2 a W 9 1 c 1 9 j Y W 5 j Z W x s Y X R p b 2 5 z L D E 0 f S Z x d W 9 0 O y w m c X V v d D t T Z W N 0 a W 9 u M S 9 S Z X N l c n Z h d G l v b n N f T m 9 f U 3 R h e V 9 E Y X l z L 1 R p c G 8 g Y 2 F t Y m l h Z G 8 u e 2 5 v X 2 9 m X 3 B y Z X Z p b 3 V z X 2 J v b 2 t p b m d z X 2 5 v d F 9 j Y W 5 j Z W x l Z C w x N X 0 m c X V v d D s s J n F 1 b 3 Q 7 U 2 V j d G l v b j E v U m V z Z X J 2 Y X R p b 2 5 z X 0 5 v X 1 N 0 Y X l f R G F 5 c y 9 h d m d f c H J p Y 2 U g Y 2 h h b m d l I H R v I G N 1 c n J l b m N 5 L n t h d m d f c H J p Y 2 V f c G V y X 3 J v b 2 0 s M T Z 9 J n F 1 b 3 Q 7 L C Z x d W 9 0 O 1 N l Y 3 R p b 2 4 x L 1 J l c 2 V y d m F 0 a W 9 u c 1 9 O b 1 9 T d G F 5 X 0 R h e X M v V G l w b y B j Y W 1 i a W F k b y 5 7 b m 9 f b 2 Z f c 3 B l Y 2 l h b F 9 y Z X F 1 Z X N 0 c y w x N 3 0 m c X V v d D s s J n F 1 b 3 Q 7 U 2 V j d G l v b j E v U m V z Z X J 2 Y X R p b 2 5 z X 0 5 v X 1 N 0 Y X l f R G F 5 c y 9 U a X B v I G N h b W J p Y W R v L n t i b 2 9 r a W 5 n X 3 N 0 Y X R 1 c y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2 V y d m F 0 a W 9 u c 1 9 O b 1 9 T d G F 5 X 0 R h e X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0 5 v X 1 N 0 Y X l f R G F 5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T m 9 f U 3 R h e V 9 E Y X l z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O b 1 9 T d G F 5 X 0 R h e X M v b m V 3 J T I w Y 2 9 s d W 1 u J T I w U 1 V N J T I w d G 9 0 Y W x f Z 3 V l c 3 R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0 5 v X 1 N 0 Y X l f R G F 5 c y 9 u Z X c l M j B j b 3 V t b i U y M F N V T S U y M H R v d G F s X 3 N 0 Y X l f Z G F 5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O b 1 9 T d G F 5 X 0 R h e X M v b m V 3 J T I w Y 2 9 s d W 1 u J T I w Y 2 9 t c G x l d G V f Y X J y a X Z h b F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0 5 v X 1 N 0 Y X l f R G F 5 c y 9 u Z X c l M j B j b 2 x 1 b W 4 l M j B t b 2 5 0 a F 9 h c n J p d m F s X 2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T m 9 f U 3 R h e V 9 E Y X l z L 2 F 2 Z 1 9 w c m l j Z S U y M G N o Y W 5 n Z S U y M H R v J T I w Y 3 V y c m V u Y 3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T m 9 f U 3 R h e V 9 E Y X l z L 0 Z p b H R l c i U y M H R v d G F s X 3 N 0 Y X l f Z G F 5 c y U y M C U z R C U y M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T m 9 f U 3 R h e V 9 E Y X l z L 2 N o Y W 5 n Z W Q l M j B k Y X R h J T I w d H l w Z S U y M H R v J T I w R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O b 1 9 T d G F 5 X 0 R h e X M v b m V 3 J T I w Y 2 9 s d W 1 u J T I w c m V z Z X J 2 Y X R p b 2 5 f Z G F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O b 1 9 T d G F 5 X 0 R h e X M v Q 2 9 s d W 1 u Y X M l M j B y Z W 9 y Z G V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O b 1 9 T d G F 5 X 0 R h e X M v Z m l s d G V y Z W Q l M j B 0 b 3 R h b F 9 z d G F 5 X 2 R h e X M l M j A l M 0 Q l M j A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1 N 0 Y X l f R G F 5 c y 9 G a W x 0 Z X J l Z C U y M H N 0 Y X l f Z G F 5 c y U y M C U z Q y U z R S U y M D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3 R v d G F s X 2 d 1 Z X N 0 c y U y M C U z R C U y M G 5 1 b W J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T d G F 5 X 0 R h e X M v b m V 3 J T I w Y 2 9 s d W 1 u J T I w Z G F 5 X 3 d l Z W t f b m F t Z V 9 h c n J p d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1 N 0 Y X l f R G F 5 c y 9 j a G F u Z 2 V k J T I w b m F t Z S U y M H R v J T I w d G 9 0 Y W x f c 3 R h e V 9 u a W d o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2 5 l d y U y M G N v b H V t b i U y M G R l c G F y d H V y Z V 9 k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1 N 0 Y X l f R G F 5 c y 9 D b 2 x 1 b W 5 h J T I w Y 2 9 u Z G l j a W 9 u Y W w l M j B h Z 3 J l Z 2 F k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T d G F 5 X 0 R h e X M v Z G V w Y X J 0 d X J l X 2 R h d G U l M j B k Y X R h J T I w d H l w Z S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0 N v b H V t b m F z J T I w c X V p d G F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2 Z l Y i U y M D I 5 J T I w Y 2 h h b m d l Z C U y M H R v J T I w M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0 N o Y W 5 n Z W Q l M j B y b 3 d z J T I w Z n J v b S U y M G J v b 2 x l Y W 4 l M j B 0 b y U y M D E l M j B h b m Q l M j A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1 N 0 Y X l f R G F 5 c y 9 O Z X c l M j B D b 2 x 1 b W 4 l M j B D Y W 5 j Z W x s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0 5 l d y U y M E N v b H V t b i U y M E 5 v d F 9 D Y W 5 j Z W x s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3 V l c 3 Q 8 L 0 l 0 Z W 1 Q Y X R o P j w v S X R l b U x v Y 2 F 0 a W 9 u P j x T d G F i b G V F b n R y a W V z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E i I C 8 + P E V u d H J 5 I F R 5 c G U 9 I k l z U H J p d m F 0 Z S I g V m F s d W U 9 I m w w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Q a X Z v d E 9 i a m V j d E 5 h b W U i I F Z h b H V l P S J z Y 2 F u Y 2 V s b G V k X 3 Z z X 2 5 v d F 9 j Y W 5 j Z W x s Z W Q h V G F i b G F E a W 7 D o W 1 p Y 2 E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Q m 9 v a 2 l u Z 1 9 J R C Z x d W 9 0 O y w m c X V v d D t u b 1 9 v Z l 9 h Z H V s d H M m c X V v d D s s J n F 1 b 3 Q 7 b m 9 f b 2 Z f Y 2 h p b G R y Z W 4 m c X V v d D s s J n F 1 b 3 Q 7 d G 9 0 Y W x f Z 3 V l c 3 R z J n F 1 b 3 Q 7 L C Z x d W 9 0 O 2 5 v X 2 9 m X 3 d l Z W t l b m R f b m l n a H R z J n F 1 b 3 Q 7 L C Z x d W 9 0 O 2 5 v X 2 9 m X 3 d l Z W t f b m l n a H R z J n F 1 b 3 Q 7 L C Z x d W 9 0 O 3 R v d G F s X 3 N 0 Y X l f b m l n a H R z J n F 1 b 3 Q 7 L C Z x d W 9 0 O 3 R 5 c G V f b 2 Z f b W V h b F 9 w b G F u J n F 1 b 3 Q 7 L C Z x d W 9 0 O 3 J l c X V p c m V k X 2 N h c l 9 w Y X J r a W 5 n X 3 N w Y W N l J n F 1 b 3 Q 7 L C Z x d W 9 0 O 3 J v b 2 1 f d H l w Z V 9 y Z X N l c n Z l Z C Z x d W 9 0 O y w m c X V v d D t y Z X N l c n Z h d G l v b l 9 k Y X R l J n F 1 b 3 Q 7 L C Z x d W 9 0 O 2 x l Y W R f d G l t Z S Z x d W 9 0 O y w m c X V v d D t h c n J p d m F s X 3 l l Y X I m c X V v d D s s J n F 1 b 3 Q 7 Y X J y a X Z h b F 9 t b 2 5 0 a C Z x d W 9 0 O y w m c X V v d D t t b 2 5 0 a F 9 h c n J p d m F s X 2 5 h b W U m c X V v d D s s J n F 1 b 3 Q 7 Y X J y a X Z h b F 9 k Y X R l J n F 1 b 3 Q 7 L C Z x d W 9 0 O 2 R h e V 9 3 Z W V r X 2 5 h b W V f Y X J y a X Z h b C Z x d W 9 0 O y w m c X V v d D t j b 2 1 w b G V 0 Z V 9 h c n J p d m F s X 2 R h d G U m c X V v d D s s J n F 1 b 3 Q 7 Z G V w Y X J 0 d X J l X 2 R h d G U m c X V v d D s s J n F 1 b 3 Q 7 b W F y a 2 V 0 X 3 N l Z 2 1 l b n R f d H l w Z S Z x d W 9 0 O y w m c X V v d D t y Z X B l Y X R l Z F 9 n d W V z d C Z x d W 9 0 O y w m c X V v d D t u b 1 9 v Z l 9 w c m V 2 a W 9 1 c 1 9 j Y W 5 j Z W x s Y X R p b 2 5 z J n F 1 b 3 Q 7 L C Z x d W 9 0 O 2 5 v X 2 9 m X 3 B y Z X Z p b 3 V z X 2 J v b 2 t p b m d z X 2 5 v d F 9 j Y W 5 j Z W x l Z C Z x d W 9 0 O y w m c X V v d D t h d m d f c H J p Y 2 V f c G V y X 3 J v b 2 0 m c X V v d D s s J n F 1 b 3 Q 7 b m 9 f b 2 Z f c 3 B l Y 2 l h b F 9 y Z X F 1 Z X N 0 c y Z x d W 9 0 O y w m c X V v d D t i b 2 9 r a W 5 n X 3 N 0 Y X R 1 c y Z x d W 9 0 O y w m c X V v d D t D Y W 5 j Z W x s Z W Q m c X V v d D s s J n F 1 b 3 Q 7 T m 9 0 X 0 N h b m N l b G V k J n F 1 b 3 Q 7 X S I g L z 4 8 R W 5 0 c n k g V H l w Z T 0 i R m l s b E N v b H V t b l R 5 c G V z I i B W Y W x 1 Z T 0 i c 0 J n T U R B d 0 1 E Q X d Z Q k J n Q U R B d 0 1 B Q X d B S k N R W U J B d 0 1 S Q X d Z R E F 3 P T 0 i I C 8 + P E V u d H J 5 I F R 5 c G U 9 I k Z p b G x M Y X N 0 V X B k Y X R l Z C I g V m F s d W U 9 I m Q y M D I 1 L T A z L T E 3 V D E 5 O j M z O j E y L j M 4 M D g 4 O T V a I i A v P j x F b n R y e S B U e X B l P S J G a W x s R X J y b 3 J D b 3 V u d C I g V m F s d W U 9 I m w z M y I g L z 4 8 R W 5 0 c n k g V H l w Z T 0 i R m l s b E V y c m 9 y Q 2 9 k Z S I g V m F s d W U 9 I n N V b m t u b 3 d u I i A v P j x F b n R y e S B U e X B l P S J G a W x s Q 2 9 1 b n Q i I F Z h b H V l P S J s M j g 5 O D Y i I C 8 + P E V u d H J 5 I F R 5 c G U 9 I k F k Z G V k V G 9 E Y X R h T W 9 k Z W w i I F Z h b H V l P S J s M S I g L z 4 8 R W 5 0 c n k g V H l w Z T 0 i U m V j b 3 Z l c n l U Y X J n Z X R S b 3 c i I F Z h b H V l P S J s M i I g L z 4 8 R W 5 0 c n k g V H l w Z T 0 i U m V j b 3 Z l c n l U Y X J n Z X R D b 2 x 1 b W 4 i I F Z h b H V l P S J s M S I g L z 4 8 R W 5 0 c n k g V H l w Z T 0 i U m V j b 3 Z l c n l U Y X J n Z X R T a G V l d C I g V m F s d W U 9 I n N u Z X d f Z 3 V l c 3 Q i I C 8 + P E V u d H J 5 I F R 5 c G U 9 I l F 1 Z X J 5 S U Q i I F Z h b H V l P S J z M D c x Z j k 5 M j I t M D M 0 Y S 0 0 N z c 1 L W E 1 M W U t Z T l m O W R j Z G J k Y 2 N h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Z X J 2 Y X R p b 2 5 z X 1 N 0 Y X l f R G F 5 c y 9 U a X B v I G N h b W J p Y W R v L n t C b 2 9 r a W 5 n X 0 l E L D B 9 J n F 1 b 3 Q 7 L C Z x d W 9 0 O 1 N l Y 3 R p b 2 4 x L 1 J l c 2 V y d m F 0 a W 9 u c 1 9 T d G F 5 X 0 R h e X M v V G l w b y B j Y W 1 i a W F k b y 5 7 b m 9 f b 2 Z f Y W R 1 b H R z L D F 9 J n F 1 b 3 Q 7 L C Z x d W 9 0 O 1 N l Y 3 R p b 2 4 x L 1 J l c 2 V y d m F 0 a W 9 u c 1 9 T d G F 5 X 0 R h e X M v V G l w b y B j Y W 1 i a W F k b y 5 7 b m 9 f b 2 Z f Y 2 h p b G R y Z W 4 s M n 0 m c X V v d D s s J n F 1 b 3 Q 7 U 2 V j d G l v b j E v U m V z Z X J 2 Y X R p b 2 5 z X 1 N 0 Y X l f R G F 5 c y 9 0 b 3 R h b F 9 n d W V z d H M g P S B u d W 1 i Z X I u e 3 R v d G F s X 2 d 1 Z X N 0 c y w x O X 0 m c X V v d D s s J n F 1 b 3 Q 7 U 2 V j d G l v b j E v U m V z Z X J 2 Y X R p b 2 5 z X 1 N 0 Y X l f R G F 5 c y 9 U a X B v I G N h b W J p Y W R v L n t u b 1 9 v Z l 9 3 Z W V r Z W 5 k X 2 5 p Z 2 h 0 c y w z f S Z x d W 9 0 O y w m c X V v d D t T Z W N 0 a W 9 u M S 9 S Z X N l c n Z h d G l v b n N f U 3 R h e V 9 E Y X l z L 1 R p c G 8 g Y 2 F t Y m l h Z G 8 u e 2 5 v X 2 9 m X 3 d l Z W t f b m l n a H R z L D R 9 J n F 1 b 3 Q 7 L C Z x d W 9 0 O 1 N l Y 3 R p b 2 4 x L 1 J l c 2 V y d m F 0 a W 9 u c 1 9 T d G F 5 X 0 R h e X M v d G 9 0 Y W x f Z 3 V l c 3 R z I D 0 g b n V t Y m V y L n t 0 b 3 R h b F 9 z d G F 5 X 2 R h e X M s M j B 9 J n F 1 b 3 Q 7 L C Z x d W 9 0 O 1 N l Y 3 R p b 2 4 x L 1 J l c 2 V y d m F 0 a W 9 u c 1 9 T d G F 5 X 0 R h e X M v V G l w b y B j Y W 1 i a W F k b y 5 7 d H l w Z V 9 v Z l 9 t Z W F s X 3 B s Y W 4 s N X 0 m c X V v d D s s J n F 1 b 3 Q 7 U 2 V j d G l v b j E v U m V z Z X J 2 Y X R p b 2 5 z X 1 N 0 Y X l f R G F 5 c y 9 0 b 3 R h b F 9 n d W V z d H M g P S B u d W 1 i Z X I u e 3 J l c X V p c m V k X 2 N h c l 9 w Y X J r a W 5 n X 3 N w Y W N l L D Z 9 J n F 1 b 3 Q 7 L C Z x d W 9 0 O 1 N l Y 3 R p b 2 4 x L 1 J l c 2 V y d m F 0 a W 9 u c 1 9 T d G F 5 X 0 R h e X M v V G l w b y B j Y W 1 i a W F k b y 5 7 c m 9 v b V 9 0 e X B l X 3 J l c 2 V y d m V k L D d 9 J n F 1 b 3 Q 7 L C Z x d W 9 0 O 1 N l Y 3 R p b 2 4 x L 1 J l c 2 V y d m F 0 a W 9 u c 1 9 T d G F 5 X 0 R h e X M v b m V 3 I G N v b H V t b i B y Z X N l c n Z h d G l v b l 9 k Y X R l L n t y Z X N l c n Z h d G l v b l 9 k Y X R l L D I z f S Z x d W 9 0 O y w m c X V v d D t T Z W N 0 a W 9 u M S 9 S Z X N l c n Z h d G l v b n N f U 3 R h e V 9 E Y X l z L 1 R p c G 8 g Y 2 F t Y m l h Z G 8 u e 2 x l Y W R f d G l t Z S w 4 f S Z x d W 9 0 O y w m c X V v d D t T Z W N 0 a W 9 u M S 9 S Z X N l c n Z h d G l v b n N f U 3 R h e V 9 E Y X l z L 1 R p c G 8 g Y 2 F t Y m l h Z G 8 u e 2 F y c m l 2 Y W x f e W V h c i w 5 f S Z x d W 9 0 O y w m c X V v d D t T Z W N 0 a W 9 u M S 9 S Z X N l c n Z h d G l v b n N f U 3 R h e V 9 E Y X l z L 1 R p c G 8 g Y 2 F t Y m l h Z G 8 u e 2 F y c m l 2 Y W x f b W 9 u d G g s M T B 9 J n F 1 b 3 Q 7 L C Z x d W 9 0 O 1 N l Y 3 R p b 2 4 x L 1 J l c 2 V y d m F 0 a W 9 u c 1 9 T d G F 5 X 0 R h e X M v b m V 3 I G N v b H V t b i B t b 2 5 0 a F 9 h c n J p d m F s X 2 5 h b W U u e 2 1 v b n R o X 2 F y c m l 2 Y W x f b m F t Z S w y M n 0 m c X V v d D s s J n F 1 b 3 Q 7 U 2 V j d G l v b j E v U m V z Z X J 2 Y X R p b 2 5 z X 1 N 0 Y X l f R G F 5 c y 9 U a X B v I G N h b W J p Y W R v L n t h c n J p d m F s X 2 R h d G U s M T F 9 J n F 1 b 3 Q 7 L C Z x d W 9 0 O 1 N l Y 3 R p b 2 4 x L 1 J l c 2 V y d m F 0 a W 9 u c 1 9 T d G F 5 X 0 R h e X M v b m V 3 I G N v b H V t b i B k Y X l f d 2 V l a 1 9 u Y W 1 l X 2 F y c m l 2 Y W w u e 2 R h e V 9 3 Z W V r X 2 5 h b W V f Y X J y a X Z h b C w y N H 0 m c X V v d D s s J n F 1 b 3 Q 7 U 2 V j d G l v b j E v U m V z Z X J 2 Y X R p b 2 5 z X 1 N 0 Y X l f R G F 5 c y 9 j a G F u Z 2 V k I G R h d G E g d H l w Z S B 0 b y B E Y X R l L n t j b 2 1 w b G V 0 Z V 9 h c n J p d m F s X 2 R h d G U s M j F 9 J n F 1 b 3 Q 7 L C Z x d W 9 0 O 1 N l Y 3 R p b 2 4 x L 1 J l c 2 V y d m F 0 a W 9 u c 1 9 T d G F 5 X 0 R h e X M v Z G V w Y X J 0 d X J l X 2 R h d G U g Z G F 0 Y S B 0 e X B l I E R h d G U u e 2 R l c G F y d H V y Z V 9 k Y X R l L D I 1 f S Z x d W 9 0 O y w m c X V v d D t T Z W N 0 a W 9 u M S 9 S Z X N l c n Z h d G l v b n N f U 3 R h e V 9 E Y X l z L 1 R p c G 8 g Y 2 F t Y m l h Z G 8 u e 2 1 h c m t l d F 9 z Z W d t Z W 5 0 X 3 R 5 c G U s M T J 9 J n F 1 b 3 Q 7 L C Z x d W 9 0 O 1 N l Y 3 R p b 2 4 x L 1 J l c 2 V y d m F 0 a W 9 u c 1 9 T d G F 5 X 0 R h e X M v d G 9 0 Y W x f Z 3 V l c 3 R z I D 0 g b n V t Y m V y L n t y Z X B l Y X R l Z F 9 n d W V z d C w x M 3 0 m c X V v d D s s J n F 1 b 3 Q 7 U 2 V j d G l v b j E v U m V z Z X J 2 Y X R p b 2 5 z X 1 N 0 Y X l f R G F 5 c y 9 D a G F u Z 2 V k I H J v d 3 M g Z n J v b S B i b 2 9 s Z W F u I H R v I D E g Y W 5 k I D A u e 2 5 v X 2 9 m X 3 B y Z X Z p b 3 V z X 2 N h b m N l b G x h d G l v b n M s M j F 9 J n F 1 b 3 Q 7 L C Z x d W 9 0 O 1 N l Y 3 R p b 2 4 x L 1 J l c 2 V y d m F 0 a W 9 u c 1 9 T d G F 5 X 0 R h e X M v Q 2 h h b m d l Z C B y b 3 d z I G Z y b 2 0 g Y m 9 v b G V h b i B 0 b y A x I G F u Z C A w L n t u b 1 9 v Z l 9 w c m V 2 a W 9 1 c 1 9 i b 2 9 r a W 5 n c 1 9 u b 3 R f Y 2 F u Y 2 V s Z W Q s M j J 9 J n F 1 b 3 Q 7 L C Z x d W 9 0 O 1 N l Y 3 R p b 2 4 x L 1 J l c 2 V y d m F 0 a W 9 u c 1 9 T d G F 5 X 0 R h e X M v Y X Z n X 3 B y a W N l I G N o Y W 5 n Z S B 0 b y B j d X J y Z W 5 j e S 5 7 Y X Z n X 3 B y a W N l X 3 B l c l 9 y b 2 9 t L D E 2 f S Z x d W 9 0 O y w m c X V v d D t T Z W N 0 a W 9 u M S 9 S Z X N l c n Z h d G l v b n N f U 3 R h e V 9 E Y X l z L 0 N o Y W 5 n Z W Q g c m 9 3 c y B m c m 9 t I G J v b 2 x l Y W 4 g d G 8 g M S B h b m Q g M C 5 7 b m 9 f b 2 Z f c 3 B l Y 2 l h b F 9 y Z X F 1 Z X N 0 c y w y N H 0 m c X V v d D s s J n F 1 b 3 Q 7 U 2 V j d G l v b j E v U m V z Z X J 2 Y X R p b 2 5 z X 1 N 0 Y X l f R G F 5 c y 9 U a X B v I G N h b W J p Y W R v L n t i b 2 9 r a W 5 n X 3 N 0 Y X R 1 c y w x O H 0 m c X V v d D s s J n F 1 b 3 Q 7 U 2 V j d G l v b j E v U m V z Z X J 2 Y X R p b 2 5 z X 1 N 0 Y X l f R G F 5 c y 9 U a X B v I G N h b W J p Y W R v M S 5 7 Q 2 F u Y 2 V s b G V k L D I 2 f S Z x d W 9 0 O y w m c X V v d D t T Z W N 0 a W 9 u M S 9 S Z X N l c n Z h d G l v b n N f U 3 R h e V 9 E Y X l z L 1 R p c G 8 g Y 2 F t Y m l h Z G 8 x L n t O b 3 R f Q 2 F u Y 2 V s Z W Q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S Z X N l c n Z h d G l v b n N f U 3 R h e V 9 E Y X l z L 1 R p c G 8 g Y 2 F t Y m l h Z G 8 u e 0 J v b 2 t p b m d f S U Q s M H 0 m c X V v d D s s J n F 1 b 3 Q 7 U 2 V j d G l v b j E v U m V z Z X J 2 Y X R p b 2 5 z X 1 N 0 Y X l f R G F 5 c y 9 U a X B v I G N h b W J p Y W R v L n t u b 1 9 v Z l 9 h Z H V s d H M s M X 0 m c X V v d D s s J n F 1 b 3 Q 7 U 2 V j d G l v b j E v U m V z Z X J 2 Y X R p b 2 5 z X 1 N 0 Y X l f R G F 5 c y 9 U a X B v I G N h b W J p Y W R v L n t u b 1 9 v Z l 9 j a G l s Z H J l b i w y f S Z x d W 9 0 O y w m c X V v d D t T Z W N 0 a W 9 u M S 9 S Z X N l c n Z h d G l v b n N f U 3 R h e V 9 E Y X l z L 3 R v d G F s X 2 d 1 Z X N 0 c y A 9 I G 5 1 b W J l c i 5 7 d G 9 0 Y W x f Z 3 V l c 3 R z L D E 5 f S Z x d W 9 0 O y w m c X V v d D t T Z W N 0 a W 9 u M S 9 S Z X N l c n Z h d G l v b n N f U 3 R h e V 9 E Y X l z L 1 R p c G 8 g Y 2 F t Y m l h Z G 8 u e 2 5 v X 2 9 m X 3 d l Z W t l b m R f b m l n a H R z L D N 9 J n F 1 b 3 Q 7 L C Z x d W 9 0 O 1 N l Y 3 R p b 2 4 x L 1 J l c 2 V y d m F 0 a W 9 u c 1 9 T d G F 5 X 0 R h e X M v V G l w b y B j Y W 1 i a W F k b y 5 7 b m 9 f b 2 Z f d 2 V l a 1 9 u a W d o d H M s N H 0 m c X V v d D s s J n F 1 b 3 Q 7 U 2 V j d G l v b j E v U m V z Z X J 2 Y X R p b 2 5 z X 1 N 0 Y X l f R G F 5 c y 9 0 b 3 R h b F 9 n d W V z d H M g P S B u d W 1 i Z X I u e 3 R v d G F s X 3 N 0 Y X l f Z G F 5 c y w y M H 0 m c X V v d D s s J n F 1 b 3 Q 7 U 2 V j d G l v b j E v U m V z Z X J 2 Y X R p b 2 5 z X 1 N 0 Y X l f R G F 5 c y 9 U a X B v I G N h b W J p Y W R v L n t 0 e X B l X 2 9 m X 2 1 l Y W x f c G x h b i w 1 f S Z x d W 9 0 O y w m c X V v d D t T Z W N 0 a W 9 u M S 9 S Z X N l c n Z h d G l v b n N f U 3 R h e V 9 E Y X l z L 3 R v d G F s X 2 d 1 Z X N 0 c y A 9 I G 5 1 b W J l c i 5 7 c m V x d W l y Z W R f Y 2 F y X 3 B h c m t p b m d f c 3 B h Y 2 U s N n 0 m c X V v d D s s J n F 1 b 3 Q 7 U 2 V j d G l v b j E v U m V z Z X J 2 Y X R p b 2 5 z X 1 N 0 Y X l f R G F 5 c y 9 U a X B v I G N h b W J p Y W R v L n t y b 2 9 t X 3 R 5 c G V f c m V z Z X J 2 Z W Q s N 3 0 m c X V v d D s s J n F 1 b 3 Q 7 U 2 V j d G l v b j E v U m V z Z X J 2 Y X R p b 2 5 z X 1 N 0 Y X l f R G F 5 c y 9 u Z X c g Y 2 9 s d W 1 u I H J l c 2 V y d m F 0 a W 9 u X 2 R h d G U u e 3 J l c 2 V y d m F 0 a W 9 u X 2 R h d G U s M j N 9 J n F 1 b 3 Q 7 L C Z x d W 9 0 O 1 N l Y 3 R p b 2 4 x L 1 J l c 2 V y d m F 0 a W 9 u c 1 9 T d G F 5 X 0 R h e X M v V G l w b y B j Y W 1 i a W F k b y 5 7 b G V h Z F 9 0 a W 1 l L D h 9 J n F 1 b 3 Q 7 L C Z x d W 9 0 O 1 N l Y 3 R p b 2 4 x L 1 J l c 2 V y d m F 0 a W 9 u c 1 9 T d G F 5 X 0 R h e X M v V G l w b y B j Y W 1 i a W F k b y 5 7 Y X J y a X Z h b F 9 5 Z W F y L D l 9 J n F 1 b 3 Q 7 L C Z x d W 9 0 O 1 N l Y 3 R p b 2 4 x L 1 J l c 2 V y d m F 0 a W 9 u c 1 9 T d G F 5 X 0 R h e X M v V G l w b y B j Y W 1 i a W F k b y 5 7 Y X J y a X Z h b F 9 t b 2 5 0 a C w x M H 0 m c X V v d D s s J n F 1 b 3 Q 7 U 2 V j d G l v b j E v U m V z Z X J 2 Y X R p b 2 5 z X 1 N 0 Y X l f R G F 5 c y 9 u Z X c g Y 2 9 s d W 1 u I G 1 v b n R o X 2 F y c m l 2 Y W x f b m F t Z S 5 7 b W 9 u d G h f Y X J y a X Z h b F 9 u Y W 1 l L D I y f S Z x d W 9 0 O y w m c X V v d D t T Z W N 0 a W 9 u M S 9 S Z X N l c n Z h d G l v b n N f U 3 R h e V 9 E Y X l z L 1 R p c G 8 g Y 2 F t Y m l h Z G 8 u e 2 F y c m l 2 Y W x f Z G F 0 Z S w x M X 0 m c X V v d D s s J n F 1 b 3 Q 7 U 2 V j d G l v b j E v U m V z Z X J 2 Y X R p b 2 5 z X 1 N 0 Y X l f R G F 5 c y 9 u Z X c g Y 2 9 s d W 1 u I G R h e V 9 3 Z W V r X 2 5 h b W V f Y X J y a X Z h b C 5 7 Z G F 5 X 3 d l Z W t f b m F t Z V 9 h c n J p d m F s L D I 0 f S Z x d W 9 0 O y w m c X V v d D t T Z W N 0 a W 9 u M S 9 S Z X N l c n Z h d G l v b n N f U 3 R h e V 9 E Y X l z L 2 N o Y W 5 n Z W Q g Z G F 0 Y S B 0 e X B l I H R v I E R h d G U u e 2 N v b X B s Z X R l X 2 F y c m l 2 Y W x f Z G F 0 Z S w y M X 0 m c X V v d D s s J n F 1 b 3 Q 7 U 2 V j d G l v b j E v U m V z Z X J 2 Y X R p b 2 5 z X 1 N 0 Y X l f R G F 5 c y 9 k Z X B h c n R 1 c m V f Z G F 0 Z S B k Y X R h I H R 5 c G U g R G F 0 Z S 5 7 Z G V w Y X J 0 d X J l X 2 R h d G U s M j V 9 J n F 1 b 3 Q 7 L C Z x d W 9 0 O 1 N l Y 3 R p b 2 4 x L 1 J l c 2 V y d m F 0 a W 9 u c 1 9 T d G F 5 X 0 R h e X M v V G l w b y B j Y W 1 i a W F k b y 5 7 b W F y a 2 V 0 X 3 N l Z 2 1 l b n R f d H l w Z S w x M n 0 m c X V v d D s s J n F 1 b 3 Q 7 U 2 V j d G l v b j E v U m V z Z X J 2 Y X R p b 2 5 z X 1 N 0 Y X l f R G F 5 c y 9 0 b 3 R h b F 9 n d W V z d H M g P S B u d W 1 i Z X I u e 3 J l c G V h d G V k X 2 d 1 Z X N 0 L D E z f S Z x d W 9 0 O y w m c X V v d D t T Z W N 0 a W 9 u M S 9 S Z X N l c n Z h d G l v b n N f U 3 R h e V 9 E Y X l z L 0 N o Y W 5 n Z W Q g c m 9 3 c y B m c m 9 t I G J v b 2 x l Y W 4 g d G 8 g M S B h b m Q g M C 5 7 b m 9 f b 2 Z f c H J l d m l v d X N f Y 2 F u Y 2 V s b G F 0 a W 9 u c y w y M X 0 m c X V v d D s s J n F 1 b 3 Q 7 U 2 V j d G l v b j E v U m V z Z X J 2 Y X R p b 2 5 z X 1 N 0 Y X l f R G F 5 c y 9 D a G F u Z 2 V k I H J v d 3 M g Z n J v b S B i b 2 9 s Z W F u I H R v I D E g Y W 5 k I D A u e 2 5 v X 2 9 m X 3 B y Z X Z p b 3 V z X 2 J v b 2 t p b m d z X 2 5 v d F 9 j Y W 5 j Z W x l Z C w y M n 0 m c X V v d D s s J n F 1 b 3 Q 7 U 2 V j d G l v b j E v U m V z Z X J 2 Y X R p b 2 5 z X 1 N 0 Y X l f R G F 5 c y 9 h d m d f c H J p Y 2 U g Y 2 h h b m d l I H R v I G N 1 c n J l b m N 5 L n t h d m d f c H J p Y 2 V f c G V y X 3 J v b 2 0 s M T Z 9 J n F 1 b 3 Q 7 L C Z x d W 9 0 O 1 N l Y 3 R p b 2 4 x L 1 J l c 2 V y d m F 0 a W 9 u c 1 9 T d G F 5 X 0 R h e X M v Q 2 h h b m d l Z C B y b 3 d z I G Z y b 2 0 g Y m 9 v b G V h b i B 0 b y A x I G F u Z C A w L n t u b 1 9 v Z l 9 z c G V j a W F s X 3 J l c X V l c 3 R z L D I 0 f S Z x d W 9 0 O y w m c X V v d D t T Z W N 0 a W 9 u M S 9 S Z X N l c n Z h d G l v b n N f U 3 R h e V 9 E Y X l z L 1 R p c G 8 g Y 2 F t Y m l h Z G 8 u e 2 J v b 2 t p b m d f c 3 R h d H V z L D E 4 f S Z x d W 9 0 O y w m c X V v d D t T Z W N 0 a W 9 u M S 9 S Z X N l c n Z h d G l v b n N f U 3 R h e V 9 E Y X l z L 1 R p c G 8 g Y 2 F t Y m l h Z G 8 x L n t D Y W 5 j Z W x s Z W Q s M j Z 9 J n F 1 b 3 Q 7 L C Z x d W 9 0 O 1 N l Y 3 R p b 2 4 x L 1 J l c 2 V y d m F 0 a W 9 u c 1 9 T d G F 5 X 0 R h e X M v V G l w b y B j Y W 1 i a W F k b z E u e 0 5 v d F 9 D Y W 5 j Z W x l Z C w y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l d 1 9 n d W V z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X d f Z 3 V l c 3 Q v a n V z d C U y M G 5 l d y U y M G d 1 Z X N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G V h d G V k X 2 d 1 Z X N 0 P C 9 J d G V t U G F 0 a D 4 8 L 0 l 0 Z W 1 M b 2 N h d G l v b j 4 8 U 3 R h Y m x l R W 5 0 c m l l c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J c 1 B y a X Z h d G U i I F Z h b H V l P S J s M C I g L z 4 8 R W 5 0 c n k g V H l w Z T 0 i T m F 2 a W d h d G l v b l N 0 Z X B O Y W 1 l I i B W Y W x 1 Z T 0 i c 0 5 h d m V n Y W N p w 7 N u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U G l 2 b 3 R P Y m p l Y 3 R O Y W 1 l I i B W Y W x 1 Z T 0 i c 2 N h b m N l b G x l Z F 9 2 c 1 9 u b 3 R f Y 2 F u Y 2 V s b G V k I V R h Y m x h R G l u w 6 F t a W N h M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1 b n Q i I F Z h b H V l P S J s N z I w I i A v P j x F b n R y e S B U e X B l P S J G a W x s R X J y b 3 J D b 2 R l I i B W Y W x 1 Z T 0 i c 1 V u a 2 5 v d 2 4 i I C 8 + P E V u d H J 5 I F R 5 c G U 9 I k Z p b G x F c n J v c k N v d W 5 0 I i B W Y W x 1 Z T 0 i b D Q i I C 8 + P E V u d H J 5 I F R 5 c G U 9 I k Z p b G x M Y X N 0 V X B k Y X R l Z C I g V m F s d W U 9 I m Q y M D I 1 L T A z L T E 3 V D E 5 O j M 5 O j Q 5 L j Y x O T E 5 O T d a I i A v P j x F b n R y e S B U e X B l P S J G a W x s Q 2 9 s d W 1 u V H l w Z X M i I F Z h b H V l P S J z Q m d N R E F 3 T U R B d 1 l C Q m d B R E F 3 T U F B d 0 F K Q 1 F Z Q k F 3 T V J B d 1 l E Q X c 9 P S I g L z 4 8 R W 5 0 c n k g V H l w Z T 0 i R m l s b E N v b H V t b k 5 h b W V z I i B W Y W x 1 Z T 0 i c 1 s m c X V v d D t C b 2 9 r a W 5 n X 0 l E J n F 1 b 3 Q 7 L C Z x d W 9 0 O 2 5 v X 2 9 m X 2 F k d W x 0 c y Z x d W 9 0 O y w m c X V v d D t u b 1 9 v Z l 9 j a G l s Z H J l b i Z x d W 9 0 O y w m c X V v d D t 0 b 3 R h b F 9 n d W V z d H M m c X V v d D s s J n F 1 b 3 Q 7 b m 9 f b 2 Z f d 2 V l a 2 V u Z F 9 u a W d o d H M m c X V v d D s s J n F 1 b 3 Q 7 b m 9 f b 2 Z f d 2 V l a 1 9 u a W d o d H M m c X V v d D s s J n F 1 b 3 Q 7 d G 9 0 Y W x f c 3 R h e V 9 u a W d o d H M m c X V v d D s s J n F 1 b 3 Q 7 d H l w Z V 9 v Z l 9 t Z W F s X 3 B s Y W 4 m c X V v d D s s J n F 1 b 3 Q 7 c m V x d W l y Z W R f Y 2 F y X 3 B h c m t p b m d f c 3 B h Y 2 U m c X V v d D s s J n F 1 b 3 Q 7 c m 9 v b V 9 0 e X B l X 3 J l c 2 V y d m V k J n F 1 b 3 Q 7 L C Z x d W 9 0 O 3 J l c 2 V y d m F 0 a W 9 u X 2 R h d G U m c X V v d D s s J n F 1 b 3 Q 7 b G V h Z F 9 0 a W 1 l J n F 1 b 3 Q 7 L C Z x d W 9 0 O 2 F y c m l 2 Y W x f e W V h c i Z x d W 9 0 O y w m c X V v d D t h c n J p d m F s X 2 1 v b n R o J n F 1 b 3 Q 7 L C Z x d W 9 0 O 2 1 v b n R o X 2 F y c m l 2 Y W x f b m F t Z S Z x d W 9 0 O y w m c X V v d D t h c n J p d m F s X 2 R h d G U m c X V v d D s s J n F 1 b 3 Q 7 Z G F 5 X 3 d l Z W t f b m F t Z V 9 h c n J p d m F s J n F 1 b 3 Q 7 L C Z x d W 9 0 O 2 N v b X B s Z X R l X 2 F y c m l 2 Y W x f Z G F 0 Z S Z x d W 9 0 O y w m c X V v d D t k Z X B h c n R 1 c m V f Z G F 0 Z S Z x d W 9 0 O y w m c X V v d D t t Y X J r Z X R f c 2 V n b W V u d F 9 0 e X B l J n F 1 b 3 Q 7 L C Z x d W 9 0 O 3 J l c G V h d G V k X 2 d 1 Z X N 0 J n F 1 b 3 Q 7 L C Z x d W 9 0 O 2 5 v X 2 9 m X 3 B y Z X Z p b 3 V z X 2 N h b m N l b G x h d G l v b n M m c X V v d D s s J n F 1 b 3 Q 7 b m 9 f b 2 Z f c H J l d m l v d X N f Y m 9 v a 2 l u Z 3 N f b m 9 0 X 2 N h b m N l b G V k J n F 1 b 3 Q 7 L C Z x d W 9 0 O 2 F 2 Z 1 9 w c m l j Z V 9 w Z X J f c m 9 v b S Z x d W 9 0 O y w m c X V v d D t u b 1 9 v Z l 9 z c G V j a W F s X 3 J l c X V l c 3 R z J n F 1 b 3 Q 7 L C Z x d W 9 0 O 2 J v b 2 t p b m d f c 3 R h d H V z J n F 1 b 3 Q 7 L C Z x d W 9 0 O 0 N h b m N l b G x l Z C Z x d W 9 0 O y w m c X V v d D t O b 3 R f Q 2 F u Y 2 V s Z W Q m c X V v d D t d I i A v P j x F b n R y e S B U e X B l P S J S Z W x h d G l v b n N o a X B J b m Z v Q 2 9 u d G F p b m V y I i B W Y W x 1 Z T 0 i c 3 s m c X V v d D t j b 2 x 1 b W 5 D b 3 V u d C Z x d W 9 0 O z o y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z Z X J 2 Y X R p b 2 5 z X 1 N 0 Y X l f R G F 5 c y 9 U a X B v I G N h b W J p Y W R v L n t C b 2 9 r a W 5 n X 0 l E L D B 9 J n F 1 b 3 Q 7 L C Z x d W 9 0 O 1 N l Y 3 R p b 2 4 x L 1 J l c 2 V y d m F 0 a W 9 u c 1 9 T d G F 5 X 0 R h e X M v V G l w b y B j Y W 1 i a W F k b y 5 7 b m 9 f b 2 Z f Y W R 1 b H R z L D F 9 J n F 1 b 3 Q 7 L C Z x d W 9 0 O 1 N l Y 3 R p b 2 4 x L 1 J l c 2 V y d m F 0 a W 9 u c 1 9 T d G F 5 X 0 R h e X M v V G l w b y B j Y W 1 i a W F k b y 5 7 b m 9 f b 2 Z f Y 2 h p b G R y Z W 4 s M n 0 m c X V v d D s s J n F 1 b 3 Q 7 U 2 V j d G l v b j E v U m V z Z X J 2 Y X R p b 2 5 z X 1 N 0 Y X l f R G F 5 c y 9 0 b 3 R h b F 9 n d W V z d H M g P S B u d W 1 i Z X I u e 3 R v d G F s X 2 d 1 Z X N 0 c y w x O X 0 m c X V v d D s s J n F 1 b 3 Q 7 U 2 V j d G l v b j E v U m V z Z X J 2 Y X R p b 2 5 z X 1 N 0 Y X l f R G F 5 c y 9 U a X B v I G N h b W J p Y W R v L n t u b 1 9 v Z l 9 3 Z W V r Z W 5 k X 2 5 p Z 2 h 0 c y w z f S Z x d W 9 0 O y w m c X V v d D t T Z W N 0 a W 9 u M S 9 S Z X N l c n Z h d G l v b n N f U 3 R h e V 9 E Y X l z L 1 R p c G 8 g Y 2 F t Y m l h Z G 8 u e 2 5 v X 2 9 m X 3 d l Z W t f b m l n a H R z L D R 9 J n F 1 b 3 Q 7 L C Z x d W 9 0 O 1 N l Y 3 R p b 2 4 x L 1 J l c 2 V y d m F 0 a W 9 u c 1 9 T d G F 5 X 0 R h e X M v d G 9 0 Y W x f Z 3 V l c 3 R z I D 0 g b n V t Y m V y L n t 0 b 3 R h b F 9 z d G F 5 X 2 R h e X M s M j B 9 J n F 1 b 3 Q 7 L C Z x d W 9 0 O 1 N l Y 3 R p b 2 4 x L 1 J l c 2 V y d m F 0 a W 9 u c 1 9 T d G F 5 X 0 R h e X M v V G l w b y B j Y W 1 i a W F k b y 5 7 d H l w Z V 9 v Z l 9 t Z W F s X 3 B s Y W 4 s N X 0 m c X V v d D s s J n F 1 b 3 Q 7 U 2 V j d G l v b j E v U m V z Z X J 2 Y X R p b 2 5 z X 1 N 0 Y X l f R G F 5 c y 9 0 b 3 R h b F 9 n d W V z d H M g P S B u d W 1 i Z X I u e 3 J l c X V p c m V k X 2 N h c l 9 w Y X J r a W 5 n X 3 N w Y W N l L D Z 9 J n F 1 b 3 Q 7 L C Z x d W 9 0 O 1 N l Y 3 R p b 2 4 x L 1 J l c 2 V y d m F 0 a W 9 u c 1 9 T d G F 5 X 0 R h e X M v V G l w b y B j Y W 1 i a W F k b y 5 7 c m 9 v b V 9 0 e X B l X 3 J l c 2 V y d m V k L D d 9 J n F 1 b 3 Q 7 L C Z x d W 9 0 O 1 N l Y 3 R p b 2 4 x L 1 J l c 2 V y d m F 0 a W 9 u c 1 9 T d G F 5 X 0 R h e X M v b m V 3 I G N v b H V t b i B y Z X N l c n Z h d G l v b l 9 k Y X R l L n t y Z X N l c n Z h d G l v b l 9 k Y X R l L D I z f S Z x d W 9 0 O y w m c X V v d D t T Z W N 0 a W 9 u M S 9 S Z X N l c n Z h d G l v b n N f U 3 R h e V 9 E Y X l z L 1 R p c G 8 g Y 2 F t Y m l h Z G 8 u e 2 x l Y W R f d G l t Z S w 4 f S Z x d W 9 0 O y w m c X V v d D t T Z W N 0 a W 9 u M S 9 S Z X N l c n Z h d G l v b n N f U 3 R h e V 9 E Y X l z L 1 R p c G 8 g Y 2 F t Y m l h Z G 8 u e 2 F y c m l 2 Y W x f e W V h c i w 5 f S Z x d W 9 0 O y w m c X V v d D t T Z W N 0 a W 9 u M S 9 S Z X N l c n Z h d G l v b n N f U 3 R h e V 9 E Y X l z L 1 R p c G 8 g Y 2 F t Y m l h Z G 8 u e 2 F y c m l 2 Y W x f b W 9 u d G g s M T B 9 J n F 1 b 3 Q 7 L C Z x d W 9 0 O 1 N l Y 3 R p b 2 4 x L 1 J l c 2 V y d m F 0 a W 9 u c 1 9 T d G F 5 X 0 R h e X M v b m V 3 I G N v b H V t b i B t b 2 5 0 a F 9 h c n J p d m F s X 2 5 h b W U u e 2 1 v b n R o X 2 F y c m l 2 Y W x f b m F t Z S w y M n 0 m c X V v d D s s J n F 1 b 3 Q 7 U 2 V j d G l v b j E v U m V z Z X J 2 Y X R p b 2 5 z X 1 N 0 Y X l f R G F 5 c y 9 U a X B v I G N h b W J p Y W R v L n t h c n J p d m F s X 2 R h d G U s M T F 9 J n F 1 b 3 Q 7 L C Z x d W 9 0 O 1 N l Y 3 R p b 2 4 x L 1 J l c 2 V y d m F 0 a W 9 u c 1 9 T d G F 5 X 0 R h e X M v b m V 3 I G N v b H V t b i B k Y X l f d 2 V l a 1 9 u Y W 1 l X 2 F y c m l 2 Y W w u e 2 R h e V 9 3 Z W V r X 2 5 h b W V f Y X J y a X Z h b C w y N H 0 m c X V v d D s s J n F 1 b 3 Q 7 U 2 V j d G l v b j E v U m V z Z X J 2 Y X R p b 2 5 z X 1 N 0 Y X l f R G F 5 c y 9 j a G F u Z 2 V k I G R h d G E g d H l w Z S B 0 b y B E Y X R l L n t j b 2 1 w b G V 0 Z V 9 h c n J p d m F s X 2 R h d G U s M j F 9 J n F 1 b 3 Q 7 L C Z x d W 9 0 O 1 N l Y 3 R p b 2 4 x L 1 J l c 2 V y d m F 0 a W 9 u c 1 9 T d G F 5 X 0 R h e X M v Z G V w Y X J 0 d X J l X 2 R h d G U g Z G F 0 Y S B 0 e X B l I E R h d G U u e 2 R l c G F y d H V y Z V 9 k Y X R l L D I 1 f S Z x d W 9 0 O y w m c X V v d D t T Z W N 0 a W 9 u M S 9 S Z X N l c n Z h d G l v b n N f U 3 R h e V 9 E Y X l z L 1 R p c G 8 g Y 2 F t Y m l h Z G 8 u e 2 1 h c m t l d F 9 z Z W d t Z W 5 0 X 3 R 5 c G U s M T J 9 J n F 1 b 3 Q 7 L C Z x d W 9 0 O 1 N l Y 3 R p b 2 4 x L 1 J l c 2 V y d m F 0 a W 9 u c 1 9 T d G F 5 X 0 R h e X M v d G 9 0 Y W x f Z 3 V l c 3 R z I D 0 g b n V t Y m V y L n t y Z X B l Y X R l Z F 9 n d W V z d C w x M 3 0 m c X V v d D s s J n F 1 b 3 Q 7 U 2 V j d G l v b j E v U m V z Z X J 2 Y X R p b 2 5 z X 1 N 0 Y X l f R G F 5 c y 9 D a G F u Z 2 V k I H J v d 3 M g Z n J v b S B i b 2 9 s Z W F u I H R v I D E g Y W 5 k I D A u e 2 5 v X 2 9 m X 3 B y Z X Z p b 3 V z X 2 N h b m N l b G x h d G l v b n M s M j F 9 J n F 1 b 3 Q 7 L C Z x d W 9 0 O 1 N l Y 3 R p b 2 4 x L 1 J l c 2 V y d m F 0 a W 9 u c 1 9 T d G F 5 X 0 R h e X M v Q 2 h h b m d l Z C B y b 3 d z I G Z y b 2 0 g Y m 9 v b G V h b i B 0 b y A x I G F u Z C A w L n t u b 1 9 v Z l 9 w c m V 2 a W 9 1 c 1 9 i b 2 9 r a W 5 n c 1 9 u b 3 R f Y 2 F u Y 2 V s Z W Q s M j J 9 J n F 1 b 3 Q 7 L C Z x d W 9 0 O 1 N l Y 3 R p b 2 4 x L 1 J l c 2 V y d m F 0 a W 9 u c 1 9 T d G F 5 X 0 R h e X M v Y X Z n X 3 B y a W N l I G N o Y W 5 n Z S B 0 b y B j d X J y Z W 5 j e S 5 7 Y X Z n X 3 B y a W N l X 3 B l c l 9 y b 2 9 t L D E 2 f S Z x d W 9 0 O y w m c X V v d D t T Z W N 0 a W 9 u M S 9 S Z X N l c n Z h d G l v b n N f U 3 R h e V 9 E Y X l z L 0 N o Y W 5 n Z W Q g c m 9 3 c y B m c m 9 t I G J v b 2 x l Y W 4 g d G 8 g M S B h b m Q g M C 5 7 b m 9 f b 2 Z f c 3 B l Y 2 l h b F 9 y Z X F 1 Z X N 0 c y w y N H 0 m c X V v d D s s J n F 1 b 3 Q 7 U 2 V j d G l v b j E v U m V z Z X J 2 Y X R p b 2 5 z X 1 N 0 Y X l f R G F 5 c y 9 U a X B v I G N h b W J p Y W R v L n t i b 2 9 r a W 5 n X 3 N 0 Y X R 1 c y w x O H 0 m c X V v d D s s J n F 1 b 3 Q 7 U 2 V j d G l v b j E v U m V z Z X J 2 Y X R p b 2 5 z X 1 N 0 Y X l f R G F 5 c y 9 U a X B v I G N h b W J p Y W R v M S 5 7 Q 2 F u Y 2 V s b G V k L D I 2 f S Z x d W 9 0 O y w m c X V v d D t T Z W N 0 a W 9 u M S 9 S Z X N l c n Z h d G l v b n N f U 3 R h e V 9 E Y X l z L 1 R p c G 8 g Y 2 F t Y m l h Z G 8 x L n t O b 3 R f Q 2 F u Y 2 V s Z W Q s M j d 9 J n F 1 b 3 Q 7 X S w m c X V v d D t D b 2 x 1 b W 5 D b 3 V u d C Z x d W 9 0 O z o y O C w m c X V v d D t L Z X l D b 2 x 1 b W 5 O Y W 1 l c y Z x d W 9 0 O z p b X S w m c X V v d D t D b 2 x 1 b W 5 J Z G V u d G l 0 a W V z J n F 1 b 3 Q 7 O l s m c X V v d D t T Z W N 0 a W 9 u M S 9 S Z X N l c n Z h d G l v b n N f U 3 R h e V 9 E Y X l z L 1 R p c G 8 g Y 2 F t Y m l h Z G 8 u e 0 J v b 2 t p b m d f S U Q s M H 0 m c X V v d D s s J n F 1 b 3 Q 7 U 2 V j d G l v b j E v U m V z Z X J 2 Y X R p b 2 5 z X 1 N 0 Y X l f R G F 5 c y 9 U a X B v I G N h b W J p Y W R v L n t u b 1 9 v Z l 9 h Z H V s d H M s M X 0 m c X V v d D s s J n F 1 b 3 Q 7 U 2 V j d G l v b j E v U m V z Z X J 2 Y X R p b 2 5 z X 1 N 0 Y X l f R G F 5 c y 9 U a X B v I G N h b W J p Y W R v L n t u b 1 9 v Z l 9 j a G l s Z H J l b i w y f S Z x d W 9 0 O y w m c X V v d D t T Z W N 0 a W 9 u M S 9 S Z X N l c n Z h d G l v b n N f U 3 R h e V 9 E Y X l z L 3 R v d G F s X 2 d 1 Z X N 0 c y A 9 I G 5 1 b W J l c i 5 7 d G 9 0 Y W x f Z 3 V l c 3 R z L D E 5 f S Z x d W 9 0 O y w m c X V v d D t T Z W N 0 a W 9 u M S 9 S Z X N l c n Z h d G l v b n N f U 3 R h e V 9 E Y X l z L 1 R p c G 8 g Y 2 F t Y m l h Z G 8 u e 2 5 v X 2 9 m X 3 d l Z W t l b m R f b m l n a H R z L D N 9 J n F 1 b 3 Q 7 L C Z x d W 9 0 O 1 N l Y 3 R p b 2 4 x L 1 J l c 2 V y d m F 0 a W 9 u c 1 9 T d G F 5 X 0 R h e X M v V G l w b y B j Y W 1 i a W F k b y 5 7 b m 9 f b 2 Z f d 2 V l a 1 9 u a W d o d H M s N H 0 m c X V v d D s s J n F 1 b 3 Q 7 U 2 V j d G l v b j E v U m V z Z X J 2 Y X R p b 2 5 z X 1 N 0 Y X l f R G F 5 c y 9 0 b 3 R h b F 9 n d W V z d H M g P S B u d W 1 i Z X I u e 3 R v d G F s X 3 N 0 Y X l f Z G F 5 c y w y M H 0 m c X V v d D s s J n F 1 b 3 Q 7 U 2 V j d G l v b j E v U m V z Z X J 2 Y X R p b 2 5 z X 1 N 0 Y X l f R G F 5 c y 9 U a X B v I G N h b W J p Y W R v L n t 0 e X B l X 2 9 m X 2 1 l Y W x f c G x h b i w 1 f S Z x d W 9 0 O y w m c X V v d D t T Z W N 0 a W 9 u M S 9 S Z X N l c n Z h d G l v b n N f U 3 R h e V 9 E Y X l z L 3 R v d G F s X 2 d 1 Z X N 0 c y A 9 I G 5 1 b W J l c i 5 7 c m V x d W l y Z W R f Y 2 F y X 3 B h c m t p b m d f c 3 B h Y 2 U s N n 0 m c X V v d D s s J n F 1 b 3 Q 7 U 2 V j d G l v b j E v U m V z Z X J 2 Y X R p b 2 5 z X 1 N 0 Y X l f R G F 5 c y 9 U a X B v I G N h b W J p Y W R v L n t y b 2 9 t X 3 R 5 c G V f c m V z Z X J 2 Z W Q s N 3 0 m c X V v d D s s J n F 1 b 3 Q 7 U 2 V j d G l v b j E v U m V z Z X J 2 Y X R p b 2 5 z X 1 N 0 Y X l f R G F 5 c y 9 u Z X c g Y 2 9 s d W 1 u I H J l c 2 V y d m F 0 a W 9 u X 2 R h d G U u e 3 J l c 2 V y d m F 0 a W 9 u X 2 R h d G U s M j N 9 J n F 1 b 3 Q 7 L C Z x d W 9 0 O 1 N l Y 3 R p b 2 4 x L 1 J l c 2 V y d m F 0 a W 9 u c 1 9 T d G F 5 X 0 R h e X M v V G l w b y B j Y W 1 i a W F k b y 5 7 b G V h Z F 9 0 a W 1 l L D h 9 J n F 1 b 3 Q 7 L C Z x d W 9 0 O 1 N l Y 3 R p b 2 4 x L 1 J l c 2 V y d m F 0 a W 9 u c 1 9 T d G F 5 X 0 R h e X M v V G l w b y B j Y W 1 i a W F k b y 5 7 Y X J y a X Z h b F 9 5 Z W F y L D l 9 J n F 1 b 3 Q 7 L C Z x d W 9 0 O 1 N l Y 3 R p b 2 4 x L 1 J l c 2 V y d m F 0 a W 9 u c 1 9 T d G F 5 X 0 R h e X M v V G l w b y B j Y W 1 i a W F k b y 5 7 Y X J y a X Z h b F 9 t b 2 5 0 a C w x M H 0 m c X V v d D s s J n F 1 b 3 Q 7 U 2 V j d G l v b j E v U m V z Z X J 2 Y X R p b 2 5 z X 1 N 0 Y X l f R G F 5 c y 9 u Z X c g Y 2 9 s d W 1 u I G 1 v b n R o X 2 F y c m l 2 Y W x f b m F t Z S 5 7 b W 9 u d G h f Y X J y a X Z h b F 9 u Y W 1 l L D I y f S Z x d W 9 0 O y w m c X V v d D t T Z W N 0 a W 9 u M S 9 S Z X N l c n Z h d G l v b n N f U 3 R h e V 9 E Y X l z L 1 R p c G 8 g Y 2 F t Y m l h Z G 8 u e 2 F y c m l 2 Y W x f Z G F 0 Z S w x M X 0 m c X V v d D s s J n F 1 b 3 Q 7 U 2 V j d G l v b j E v U m V z Z X J 2 Y X R p b 2 5 z X 1 N 0 Y X l f R G F 5 c y 9 u Z X c g Y 2 9 s d W 1 u I G R h e V 9 3 Z W V r X 2 5 h b W V f Y X J y a X Z h b C 5 7 Z G F 5 X 3 d l Z W t f b m F t Z V 9 h c n J p d m F s L D I 0 f S Z x d W 9 0 O y w m c X V v d D t T Z W N 0 a W 9 u M S 9 S Z X N l c n Z h d G l v b n N f U 3 R h e V 9 E Y X l z L 2 N o Y W 5 n Z W Q g Z G F 0 Y S B 0 e X B l I H R v I E R h d G U u e 2 N v b X B s Z X R l X 2 F y c m l 2 Y W x f Z G F 0 Z S w y M X 0 m c X V v d D s s J n F 1 b 3 Q 7 U 2 V j d G l v b j E v U m V z Z X J 2 Y X R p b 2 5 z X 1 N 0 Y X l f R G F 5 c y 9 k Z X B h c n R 1 c m V f Z G F 0 Z S B k Y X R h I H R 5 c G U g R G F 0 Z S 5 7 Z G V w Y X J 0 d X J l X 2 R h d G U s M j V 9 J n F 1 b 3 Q 7 L C Z x d W 9 0 O 1 N l Y 3 R p b 2 4 x L 1 J l c 2 V y d m F 0 a W 9 u c 1 9 T d G F 5 X 0 R h e X M v V G l w b y B j Y W 1 i a W F k b y 5 7 b W F y a 2 V 0 X 3 N l Z 2 1 l b n R f d H l w Z S w x M n 0 m c X V v d D s s J n F 1 b 3 Q 7 U 2 V j d G l v b j E v U m V z Z X J 2 Y X R p b 2 5 z X 1 N 0 Y X l f R G F 5 c y 9 0 b 3 R h b F 9 n d W V z d H M g P S B u d W 1 i Z X I u e 3 J l c G V h d G V k X 2 d 1 Z X N 0 L D E z f S Z x d W 9 0 O y w m c X V v d D t T Z W N 0 a W 9 u M S 9 S Z X N l c n Z h d G l v b n N f U 3 R h e V 9 E Y X l z L 0 N o Y W 5 n Z W Q g c m 9 3 c y B m c m 9 t I G J v b 2 x l Y W 4 g d G 8 g M S B h b m Q g M C 5 7 b m 9 f b 2 Z f c H J l d m l v d X N f Y 2 F u Y 2 V s b G F 0 a W 9 u c y w y M X 0 m c X V v d D s s J n F 1 b 3 Q 7 U 2 V j d G l v b j E v U m V z Z X J 2 Y X R p b 2 5 z X 1 N 0 Y X l f R G F 5 c y 9 D a G F u Z 2 V k I H J v d 3 M g Z n J v b S B i b 2 9 s Z W F u I H R v I D E g Y W 5 k I D A u e 2 5 v X 2 9 m X 3 B y Z X Z p b 3 V z X 2 J v b 2 t p b m d z X 2 5 v d F 9 j Y W 5 j Z W x l Z C w y M n 0 m c X V v d D s s J n F 1 b 3 Q 7 U 2 V j d G l v b j E v U m V z Z X J 2 Y X R p b 2 5 z X 1 N 0 Y X l f R G F 5 c y 9 h d m d f c H J p Y 2 U g Y 2 h h b m d l I H R v I G N 1 c n J l b m N 5 L n t h d m d f c H J p Y 2 V f c G V y X 3 J v b 2 0 s M T Z 9 J n F 1 b 3 Q 7 L C Z x d W 9 0 O 1 N l Y 3 R p b 2 4 x L 1 J l c 2 V y d m F 0 a W 9 u c 1 9 T d G F 5 X 0 R h e X M v Q 2 h h b m d l Z C B y b 3 d z I G Z y b 2 0 g Y m 9 v b G V h b i B 0 b y A x I G F u Z C A w L n t u b 1 9 v Z l 9 z c G V j a W F s X 3 J l c X V l c 3 R z L D I 0 f S Z x d W 9 0 O y w m c X V v d D t T Z W N 0 a W 9 u M S 9 S Z X N l c n Z h d G l v b n N f U 3 R h e V 9 E Y X l z L 1 R p c G 8 g Y 2 F t Y m l h Z G 8 u e 2 J v b 2 t p b m d f c 3 R h d H V z L D E 4 f S Z x d W 9 0 O y w m c X V v d D t T Z W N 0 a W 9 u M S 9 S Z X N l c n Z h d G l v b n N f U 3 R h e V 9 E Y X l z L 1 R p c G 8 g Y 2 F t Y m l h Z G 8 x L n t D Y W 5 j Z W x s Z W Q s M j Z 9 J n F 1 b 3 Q 7 L C Z x d W 9 0 O 1 N l Y 3 R p b 2 4 x L 1 J l c 2 V y d m F 0 a W 9 u c 1 9 T d G F 5 X 0 R h e X M v V G l w b y B j Y W 1 i a W F k b z E u e 0 5 v d F 9 D Y W 5 j Z W x l Z C w y N 3 0 m c X V v d D t d L C Z x d W 9 0 O 1 J l b G F 0 a W 9 u c 2 h p c E l u Z m 8 m c X V v d D s 6 W 1 1 9 I i A v P j x F b n R y e S B U e X B l P S J S Z W N v d m V y e V R h c m d l d F J v d y I g V m F s d W U 9 I m w x N y I g L z 4 8 R W 5 0 c n k g V H l w Z T 0 i U m V j b 3 Z l c n l U Y X J n Z X R D b 2 x 1 b W 4 i I F Z h b H V l P S J s M S I g L z 4 8 R W 5 0 c n k g V H l w Z T 0 i U m V j b 3 Z l c n l U Y X J n Z X R T a G V l d C I g V m F s d W U 9 I n N u Z X d f Z 3 V l c 3 R z X 3 Z z X 3 J l c G V h d G V k I i A v P j x F b n R y e S B U e X B l P S J R d W V y e U l E I i B W Y W x 1 Z T 0 i c 2 E z N T Q 3 N W N m L T d l O G Y t N D N h O S 1 h Y 2 U 5 L T c x M G U 4 Y j Z l Y z Y 1 N y I g L z 4 8 R W 5 0 c n k g V H l w Z T 0 i Q W R k Z W R U b 0 R h d G F N b 2 R l b C I g V m F s d W U 9 I m w x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y Z X B l Y X R l Z F 9 n d W V z d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B l Y X R l Z F 9 n d W V z d C 9 q d X N 0 J T I w c m V w Z W F 0 Z W Q l M j B n d W V z d H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2 R h e S U y M G 5 h b W U l M j B 0 b y U y M G V u Z 2 x p c 2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l c n Z h d G l v b n N f U 3 R h e V 9 E Y X l z L 0 N v b H V t b m F z J T I w c m V v c m R l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Z X J 2 Y X R p b 2 5 z X 1 N 0 Y X l f R G F 5 c y 9 D b 2 x 1 b W 5 h c y U y M H F 1 a X R h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2 V y d m F 0 a W 9 u c 1 9 T d G F 5 X 0 R h e X M v V G l w b y U y M G N h b W J p Y W R v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G Q A A A D K s r W 3 O K + R t O M J u S K V g E t q j m c Q I e z c H y h b T 2 1 / y o q T r s o N t o C P L p R T 3 y B g / Q 7 X t b f b 7 1 m X G B 4 u Y L O j z E O u 1 T U Y 0 O M p u R I T V 6 G F B 4 y E 1 L N c H X l R E q P z B W r k y o v 2 0 X f 7 z 2 N y r B 2 P < / D a t a M a s h u p > 
</file>

<file path=customXml/item36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 1 1 6 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7.xml>��< ? x m l   v e r s i o n = " 1 . 0 "   e n c o d i n g = " U T F - 1 6 " ? > < G e m i n i   x m l n s = " h t t p : / / g e m i n i / p i v o t c u s t o m i z a t i o n / 4 c b b b 2 a 6 - b a 6 c - 4 b 2 f - b 4 e 6 - c d 8 3 9 d d 9 d 4 a 1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 M e d i a n _ L e a d _ T i m e < / M e a s u r e N a m e > < D i s p l a y N a m e > M e d i a n _ L e a d _ T i m e 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i t e m > < M e a s u r e N a m e > T o t a l   R e v e n e w < / M e a s u r e N a m e > < D i s p l a y N a m e > T o t a l   R e v e n e w 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8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 r e p e a t e d _ g u e s t 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 r e p e a t e d _ g u e s t 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 C o l u m n s \ n o _ o f _ a d u l t s 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 C o l u m n s \ t o t a l _ g u e s t s 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 C o l u m n s \ n o _ o f _ w e e k e n d _ n i g h t s 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 C o l u m n s \ n o _ o f _ w e e k _ n i g h t s 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 C o l u m n s \ t o t a l _ s t a y _ n i g h t s 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 C o l u m n s \ t y p e _ o f _ m e a l _ p l a n 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 C o l u m n s \ r e q u i r e d _ c a r _ p a r k i n g _ s p a c e 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 C o l u m n s \ r o o m _ t y p e _ r e s e r v e d 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 C o l u m n s \ r e s e r v a t i o n _ d a t e 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 C o l u m n s \ m o n t h _ a r r i v a l _ n a m e 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 C o l u m n s \ d a y _ w e e k _ n a m e _ a r r i v a l 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 C o l u m n s \ c o m p l e t e _ a r r i v a l _ d a t e 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 C o l u m n s \ m a r k e t _ s e g m e n t _ t y p e 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 C o l u m n s \ r e p e a t e d _ g u e s t 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 C o l u m n s \ n o _ o f _ p r e v i o u s _ c a n c e l l a t i o n s 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 C o l u m n s \ n o _ o f _ p r e v i o u s _ b o o k i n g s _ n o t _ c a n c e l e d 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 C o l u m n s \ a v g _ p r i c e _ p e r _ r o o m 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 C o l u m n s \ n o _ o f _ s p e c i a l _ r e q u e s t s 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 C o l u m n s \ C a n c e l l e d 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 C o l u m n s \ N o t _ C a n c e l e d 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 n e w _ g u e s t 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 n e w _ g u e s t 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 C o l u m n s \ n o _ o f _ a d u l t s 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 C o l u m n s \ t o t a l _ g u e s t s 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 C o l u m n s \ n o _ o f _ w e e k e n d _ n i g h t s 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 C o l u m n s \ n o _ o f _ w e e k _ n i g h t s 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 C o l u m n s \ t o t a l _ s t a y _ n i g h t s 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 C o l u m n s \ t y p e _ o f _ m e a l _ p l a n 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 C o l u m n s \ r e q u i r e d _ c a r _ p a r k i n g _ s p a c e 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 C o l u m n s \ r o o m _ t y p e _ r e s e r v e d 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 C o l u m n s \ r e s e r v a t i o n _ d a t e 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 C o l u m n s \ m o n t h _ a r r i v a l _ n a m e 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 C o l u m n s \ d a y _ w e e k _ n a m e _ a r r i v a l 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 C o l u m n s \ c o m p l e t e _ a r r i v a l _ d a t e 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 C o l u m n s \ m a r k e t _ s e g m e n t _ t y p e 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 C o l u m n s \ r e p e a t e d _ g u e s t 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 C o l u m n s \ n o _ o f _ p r e v i o u s _ c a n c e l l a t i o n s 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 C o l u m n s \ n o _ o f _ p r e v i o u s _ b o o k i n g s _ n o t _ c a n c e l e d 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 C o l u m n s \ a v g _ p r i c e _ p e r _ r o o m 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 C o l u m n s \ n o _ o f _ s p e c i a l _ r e q u e s t s 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 C o l u m n s \ C a n c e l l e d 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 C o l u m n s \ N o t _ C a n c e l e d 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 R e s e r v a t i o n s _ S t a y _ D a y s 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 R e s e r v a t i o n s _ S t a y _ D a y s 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 C o l u m n s \ n o _ o f _ a d u l t s 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 C o l u m n s \ t o t a l _ g u e s t s 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 C o l u m n s \ n o _ o f _ w e e k e n d _ n i g h t s 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 C o l u m n s \ n o _ o f _ w e e k _ n i g h t s 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 C o l u m n s \ t o t a l _ s t a y _ n i g h t s 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 C o l u m n s \ t y p e _ o f _ m e a l _ p l a n 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 C o l u m n s \ r e q u i r e d _ c a r _ p a r k i n g _ s p a c e 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 C o l u m n s \ r o o m _ t y p e _ r e s e r v e d 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 C o l u m n s \ r e s e r v a t i o n _ d a t e 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 C o l u m n s \ l e a d _ t i m e 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 C o l u m n s \ m o n t h _ a r r i v a l _ n a m e 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 C o l u m n s \ a r r i v a l _ d a t e 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 C o l u m n s \ d a y _ w e e k _ a r r i v a l _ n a m e 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 C o l u m n s \ c o m p l e t e _ a r r i v a l _ d a t e 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 C o l u m n s \ d e p a r t u r e _ d a t e 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 C o l u m n s \ m a r k e t _ s e g m e n t _ t y p e 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 C o l u m n s \ r e p e a t e d _ g u e s t 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 C o l u m n s \ n o _ o f _ p r e v i o u s _ c a n c e l l a t i o n s 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 C o l u m n s \ n o _ o f _ p r e v i o u s _ b o o k i n g s _ n o t _ c a n c e l e d 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 C o l u m n s \ a v g _ p r i c e _ p e r _ r o o m 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 C o l u m n s \ n o _ o f _ s p e c i a l _ r e q u e s t s 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 C o l u m n s \ C a n c e l l e d 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 C o l u m n s \ N o t _ C a n c e l e d 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 C o l u m n s \ c o m p l e t e _ a r r i v a l _ d a t e   ( a � o ) 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 C o l u m n s \ c o m p l e t e _ a r r i v a l _ d a t e   ( t r i m e s t r e ) 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 C o l u m n s \ c o m p l e t e _ a r r i v a l _ d a t e   ( � n d i c e   d e   m e s e s ) 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 C o l u m n s \ c o m p l e t e _ a r r i v a l _ d a t e   ( m e s ) 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9.xml>��< ? x m l   v e r s i o n = " 1 . 0 "   e n c o d i n g = " U T F - 1 6 " ? > < G e m i n i   x m l n s = " h t t p : / / g e m i n i / p i v o t c u s t o m i z a t i o n / C l i e n t W i n d o w X M L " > < C u s t o m C o n t e n t > < ! [ C D A T A [ R e s e r v a t i o n s _ S t a y _ D a y s _ 3 e c b f 1 e d - 0 e b 7 - 4 7 1 b - b e 9 d - f 2 2 7 6 b 3 d 3 0 b d ] ] > < / C u s t o m C o n t e n t > < / G e m i n i > 
</file>

<file path=customXml/item4.xml>��< ? x m l   v e r s i o n = " 1 . 0 "   e n c o d i n g = " U T F - 1 6 " ? > < G e m i n i   x m l n s = " h t t p : / / g e m i n i / p i v o t c u s t o m i z a t i o n / 6 6 d f 6 b f 1 - 3 5 3 5 - 4 1 8 8 - 9 c d 9 - f 2 f b 1 5 a f 5 a 8 2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0.xml>��< ? x m l   v e r s i o n = " 1 . 0 "   e n c o d i n g = " U T F - 1 6 " ? > < G e m i n i   x m l n s = " h t t p : / / g e m i n i / p i v o t c u s t o m i z a t i o n / 4 0 4 8 d 9 d 3 - 6 c a b - 4 f 9 6 - 9 5 4 2 - 3 d 2 c 1 c 2 5 a 9 c f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1.xml>��< ? x m l   v e r s i o n = " 1 . 0 "   e n c o d i n g = " U T F - 1 6 " ? > < G e m i n i   x m l n s = " h t t p : / / g e m i n i / p i v o t c u s t o m i z a t i o n / f 2 7 c 2 3 5 c - 7 6 5 c - 4 4 1 3 - b 0 1 c - 6 1 4 5 d 0 8 9 6 6 4 c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i t e m > < M e a s u r e N a m e > M e d i a n _ L e a d _ T i m e < / M e a s u r e N a m e > < D i s p l a y N a m e > M e d i a n _ L e a d _ T i m e < / D i s p l a y N a m e > < V i s i b l e > F a l s e < / V i s i b l e > < / i t e m > < i t e m > < M e a s u r e N a m e > T o t a l   R e v e n e w < / M e a s u r e N a m e > < D i s p l a y N a m e > T o t a l   R e v e n e w 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2.xml>��< ? x m l   v e r s i o n = " 1 . 0 "   e n c o d i n g = " U T F - 1 6 " ? > < G e m i n i   x m l n s = " h t t p : / / g e m i n i / p i v o t c u s t o m i z a t i o n / 6 9 2 b 9 b a 2 - f 1 3 b - 4 1 a 0 - b d c b - 3 8 1 4 c 9 f 4 6 a b b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3.xml>��< ? x m l   v e r s i o n = " 1 . 0 "   e n c o d i n g = " U T F - 1 6 " ? > < G e m i n i   x m l n s = " h t t p : / / g e m i n i / p i v o t c u s t o m i z a t i o n / f b 4 0 5 1 4 0 - 1 3 6 b - 4 a d 0 - 8 e e d - d 7 7 1 4 6 8 6 7 c 3 b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i t e m > < M e a s u r e N a m e > T o t a l   R e v e n e w < / M e a s u r e N a m e > < D i s p l a y N a m e > T o t a l   R e v e n e w 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4.xml>��< ? x m l   v e r s i o n = " 1 . 0 "   e n c o d i n g = " U T F - 1 6 " ? > < G e m i n i   x m l n s = " h t t p : / / g e m i n i / p i v o t c u s t o m i z a t i o n / 8 9 e 4 1 e 8 4 - 0 9 2 1 - 4 8 3 4 - 9 a a 3 - 1 c 0 0 6 d 3 b 0 f f 7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45.xml>��< ? x m l   v e r s i o n = " 1 . 0 "   e n c o d i n g = " U T F - 1 6 " ? > < G e m i n i   x m l n s = " h t t p : / / g e m i n i / p i v o t c u s t o m i z a t i o n / 7 7 9 1 1 6 1 6 - 5 4 2 8 - 4 0 b f - b 7 1 6 - a e e c 8 7 c 2 f 9 5 0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a 6 0 9 6 c a 6 - 2 b 0 0 - 4 3 d 0 - a 7 b 1 - f f a f f c 1 c 1 3 f 2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 L e a d _ T i m e _ M e d i a n < / M e a s u r e N a m e > < D i s p l a y N a m e > L e a d _ T i m e _ M e d i a n < / D i s p l a y N a m e > < V i s i b l e > F a l s e < / V i s i b l e > < / i t e m > < i t e m > < M e a s u r e N a m e > C o u n t _ B o o k i n g _ S t a t u s < / M e a s u r e N a m e > < D i s p l a y N a m e > C o u n t _ B o o k i n g _ S t a t u s < / D i s p l a y N a m e > < V i s i b l e > F a l s e < / V i s i b l e > < / i t e m > < i t e m > < M e a s u r e N a m e > T o t a l   R e v e n e w < / M e a s u r e N a m e > < D i s p l a y N a m e > T o t a l   R e v e n e w 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 n e w _ g u e s t 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 n e w _ g u e s t 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 C a n c e l l e d   2 < / K e y > < / D i a g r a m O b j e c t K e y > < D i a g r a m O b j e c t K e y > < K e y > M e a s u r e s \ S u m a   d e   C a n c e l l e d   2 \ T a g I n f o \ F � r m u l a < / K e y > < / D i a g r a m O b j e c t K e y > < D i a g r a m O b j e c t K e y > < K e y > M e a s u r e s \ S u m a   d e   C a n c e l l e d   2 \ T a g I n f o \ V a l o r < / K e y > < / D i a g r a m O b j e c t K e y > < D i a g r a m O b j e c t K e y > < K e y > M e a s u r e s \ S u m a   d e   N o t _ C a n c e l e d   2 < / K e y > < / D i a g r a m O b j e c t K e y > < D i a g r a m O b j e c t K e y > < K e y > M e a s u r e s \ S u m a   d e   N o t _ C a n c e l e d   2 \ T a g I n f o \ F � r m u l a < / K e y > < / D i a g r a m O b j e c t K e y > < D i a g r a m O b j e c t K e y > < K e y > M e a s u r e s \ S u m a   d e   N o t _ C a n c e l e d   2 \ T a g I n f o \ V a l o r < / K e y > < / D i a g r a m O b j e c t K e y > < D i a g r a m O b j e c t K e y > < K e y > M e a s u r e s \ R e c u e n t o   d e   B o o k i n g _ I D   3 < / K e y > < / D i a g r a m O b j e c t K e y > < D i a g r a m O b j e c t K e y > < K e y > M e a s u r e s \ R e c u e n t o   d e   B o o k i n g _ I D   3 \ T a g I n f o \ F � r m u l a < / K e y > < / D i a g r a m O b j e c t K e y > < D i a g r a m O b j e c t K e y > < K e y > M e a s u r e s \ R e c u e n t o   d e   B o o k i n g _ I D   3 \ T a g I n f o \ V a l o r < / K e y > < / D i a g r a m O b j e c t K e y > < D i a g r a m O b j e c t K e y > < K e y > C o l u m n s \ B o o k i n g _ I D < / K e y > < / D i a g r a m O b j e c t K e y > < D i a g r a m O b j e c t K e y > < K e y > C o l u m n s \ n o _ o f _ a d u l t s < / K e y > < / D i a g r a m O b j e c t K e y > < D i a g r a m O b j e c t K e y > < K e y > C o l u m n s \ n o _ o f _ c h i l d r e n < / K e y > < / D i a g r a m O b j e c t K e y > < D i a g r a m O b j e c t K e y > < K e y > C o l u m n s \ t o t a l _ g u e s t s < / K e y > < / D i a g r a m O b j e c t K e y > < D i a g r a m O b j e c t K e y > < K e y > C o l u m n s \ n o _ o f _ w e e k e n d _ n i g h t s < / K e y > < / D i a g r a m O b j e c t K e y > < D i a g r a m O b j e c t K e y > < K e y > C o l u m n s \ n o _ o f _ w e e k _ n i g h t s < / K e y > < / D i a g r a m O b j e c t K e y > < D i a g r a m O b j e c t K e y > < K e y > C o l u m n s \ t o t a l _ s t a y _ n i g h t s < / K e y > < / D i a g r a m O b j e c t K e y > < D i a g r a m O b j e c t K e y > < K e y > C o l u m n s \ t y p e _ o f _ m e a l _ p l a n < / K e y > < / D i a g r a m O b j e c t K e y > < D i a g r a m O b j e c t K e y > < K e y > C o l u m n s \ r e q u i r e d _ c a r _ p a r k i n g _ s p a c e < / K e y > < / D i a g r a m O b j e c t K e y > < D i a g r a m O b j e c t K e y > < K e y > C o l u m n s \ r o o m _ t y p e _ r e s e r v e d < / K e y > < / D i a g r a m O b j e c t K e y > < D i a g r a m O b j e c t K e y > < K e y > C o l u m n s \ r e s e r v a t i o n _ d a t e < / K e y > < / D i a g r a m O b j e c t K e y > < D i a g r a m O b j e c t K e y > < K e y > C o l u m n s \ l e a d _ t i m e < / K e y > < / D i a g r a m O b j e c t K e y > < D i a g r a m O b j e c t K e y > < K e y > C o l u m n s \ a r r i v a l _ y e a r < / K e y > < / D i a g r a m O b j e c t K e y > < D i a g r a m O b j e c t K e y > < K e y > C o l u m n s \ a r r i v a l _ m o n t h < / K e y > < / D i a g r a m O b j e c t K e y > < D i a g r a m O b j e c t K e y > < K e y > C o l u m n s \ m o n t h _ a r r i v a l _ n a m e < / K e y > < / D i a g r a m O b j e c t K e y > < D i a g r a m O b j e c t K e y > < K e y > C o l u m n s \ a r r i v a l _ d a t e < / K e y > < / D i a g r a m O b j e c t K e y > < D i a g r a m O b j e c t K e y > < K e y > C o l u m n s \ d a y _ w e e k _ n a m e _ a r r i v a l < / K e y > < / D i a g r a m O b j e c t K e y > < D i a g r a m O b j e c t K e y > < K e y > C o l u m n s \ c o m p l e t e _ a r r i v a l _ d a t e < / K e y > < / D i a g r a m O b j e c t K e y > < D i a g r a m O b j e c t K e y > < K e y > C o l u m n s \ d e p a r t u r e _ d a t e < / K e y > < / D i a g r a m O b j e c t K e y > < D i a g r a m O b j e c t K e y > < K e y > C o l u m n s \ m a r k e t _ s e g m e n t _ t y p e < / K e y > < / D i a g r a m O b j e c t K e y > < D i a g r a m O b j e c t K e y > < K e y > C o l u m n s \ r e p e a t e d _ g u e s t < / K e y > < / D i a g r a m O b j e c t K e y > < D i a g r a m O b j e c t K e y > < K e y > C o l u m n s \ n o _ o f _ p r e v i o u s _ c a n c e l l a t i o n s < / K e y > < / D i a g r a m O b j e c t K e y > < D i a g r a m O b j e c t K e y > < K e y > C o l u m n s \ n o _ o f _ p r e v i o u s _ b o o k i n g s _ n o t _ c a n c e l e d < / K e y > < / D i a g r a m O b j e c t K e y > < D i a g r a m O b j e c t K e y > < K e y > C o l u m n s \ a v g _ p r i c e _ p e r _ r o o m < / K e y > < / D i a g r a m O b j e c t K e y > < D i a g r a m O b j e c t K e y > < K e y > C o l u m n s \ n o _ o f _ s p e c i a l _ r e q u e s t s < / K e y > < / D i a g r a m O b j e c t K e y > < D i a g r a m O b j e c t K e y > < K e y > C o l u m n s \ b o o k i n g _ s t a t u s < / K e y > < / D i a g r a m O b j e c t K e y > < D i a g r a m O b j e c t K e y > < K e y > C o l u m n s \ C a n c e l l e d < / K e y > < / D i a g r a m O b j e c t K e y > < D i a g r a m O b j e c t K e y > < K e y > C o l u m n s \ N o t _ C a n c e l e d < / K e y > < / D i a g r a m O b j e c t K e y > < D i a g r a m O b j e c t K e y > < K e y > L i n k s \ & l t ; C o l u m n s \ S u m a   d e   C a n c e l l e d   2 & g t ; - & l t ; M e a s u r e s \ C a n c e l l e d & g t ; < / K e y > < / D i a g r a m O b j e c t K e y > < D i a g r a m O b j e c t K e y > < K e y > L i n k s \ & l t ; C o l u m n s \ S u m a   d e   C a n c e l l e d   2 & g t ; - & l t ; M e a s u r e s \ C a n c e l l e d & g t ; \ C O L U M N < / K e y > < / D i a g r a m O b j e c t K e y > < D i a g r a m O b j e c t K e y > < K e y > L i n k s \ & l t ; C o l u m n s \ S u m a   d e   C a n c e l l e d   2 & g t ; - & l t ; M e a s u r e s \ C a n c e l l e d & g t ; \ M E A S U R E < / K e y > < / D i a g r a m O b j e c t K e y > < D i a g r a m O b j e c t K e y > < K e y > L i n k s \ & l t ; C o l u m n s \ S u m a   d e   N o t _ C a n c e l e d   2 & g t ; - & l t ; M e a s u r e s \ N o t _ C a n c e l e d & g t ; < / K e y > < / D i a g r a m O b j e c t K e y > < D i a g r a m O b j e c t K e y > < K e y > L i n k s \ & l t ; C o l u m n s \ S u m a   d e   N o t _ C a n c e l e d   2 & g t ; - & l t ; M e a s u r e s \ N o t _ C a n c e l e d & g t ; \ C O L U M N < / K e y > < / D i a g r a m O b j e c t K e y > < D i a g r a m O b j e c t K e y > < K e y > L i n k s \ & l t ; C o l u m n s \ S u m a   d e   N o t _ C a n c e l e d   2 & g t ; - & l t ; M e a s u r e s \ N o t _ C a n c e l e d & g t ; \ M E A S U R E < / K e y > < / D i a g r a m O b j e c t K e y > < D i a g r a m O b j e c t K e y > < K e y > L i n k s \ & l t ; C o l u m n s \ R e c u e n t o   d e   B o o k i n g _ I D   3 & g t ; - & l t ; M e a s u r e s \ B o o k i n g _ I D & g t ; < / K e y > < / D i a g r a m O b j e c t K e y > < D i a g r a m O b j e c t K e y > < K e y > L i n k s \ & l t ; C o l u m n s \ R e c u e n t o   d e   B o o k i n g _ I D   3 & g t ; - & l t ; M e a s u r e s \ B o o k i n g _ I D & g t ; \ C O L U M N < / K e y > < / D i a g r a m O b j e c t K e y > < D i a g r a m O b j e c t K e y > < K e y > L i n k s \ & l t ; C o l u m n s \ R e c u e n t o   d e   B o o k i n g _ I D   3 & g t ; - & l t ; M e a s u r e s \ B o o k i n g _ I D & g t ; \ M E A S U R E 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 C a n c e l l e d   2 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 C a n c e l l e d 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 C a n c e l l e d 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 N o t _ C a n c e l e d   2 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 N o t _ C a n c e l e d   2 \ T a g I n f o \ F � r m u l a 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 N o t _ C a n c e l e d   2 \ T a g I n f o \ V a l o r 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 B o o k i n g _ I D   3 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 B o o k i n g _ I D  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 B o o k i n g _ I D  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 C o l u m n s \ n o _ o f _ a d u l t s 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 C o l u m n s \ n o _ o f _ c h i l d r e n 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 C o l u m n s \ t o t a l _ g u e s t s 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 C o l u m n s \ n o _ o f _ w e e k e n d _ n i g h t s 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 C o l u m n s \ n o _ o f _ w e e k _ n i g h t s 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 C o l u m n s \ t o t a l _ s t a y _ n i g h t s 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 C o l u m n s \ t y p e _ o f _ m e a l _ p l a n 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 C o l u m n s \ r e q u i r e d _ c a r _ p a r k i n g _ s p a c e 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 C o l u m n s \ r o o m _ t y p e _ r e s e r v e d 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 C o l u m n s \ r e s e r v a t i o n _ d a t e 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 C o l u m n s \ l e a d _ t i m e 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 C o l u m n s \ m o n t h _ a r r i v a l _ n a m e 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 C o l u m n s \ d a y _ w e e k _ n a m e _ a r r i v a l 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 C o l u m n s \ c o m p l e t e _ a r r i v a l _ d a t e 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 C o l u m n s \ d e p a r t u r e _ d a t e 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 C o l u m n s \ m a r k e t _ s e g m e n t _ t y p e 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 C o l u m n s \ r e p e a t e d _ g u e s t 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 C o l u m n s \ n o _ o f _ p r e v i o u s _ c a n c e l l a t i o n s 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 C o l u m n s \ n o _ o f _ p r e v i o u s _ b o o k i n g s _ n o t _ c a n c e l e d 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 C o l u m n s \ a v g _ p r i c e _ p e r _ r o o m 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 C o l u m n s \ n o _ o f _ s p e c i a l _ r e q u e s t s 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 C o l u m n s \ C a n c e l l e d 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 C o l u m n s \ N o t _ C a n c e l e d 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 C a n c e l l e d   2 & g t ; - & l t ; M e a s u r e s \ C a n c e l l e d & g t ; 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 C a n c e l l e d   2 & g t ; - & l t ; M e a s u r e s \ C a n c e l l e d & g t ; \ C O L U M N 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 C a n c e l l e d   2 & g t ; - & l t ; M e a s u r e s \ C a n c e l l e d & g t ; \ M E A S U R E 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 N o t _ C a n c e l e d   2 & g t ; - & l t ; M e a s u r e s \ N o t _ C a n c e l e d & g t ; 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 N o t _ C a n c e l e d   2 & g t ; - & l t ; M e a s u r e s \ N o t _ C a n c e l e d & g t ; \ C O L U M N 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 N o t _ C a n c e l e d   2 & g t ; - & l t ; M e a s u r e s \ N o t _ C a n c e l e d & g t ; \ M E A S U R E 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 B o o k i n g _ I D   3 & g t ; - & l t ; M e a s u r e s \ B o o k i n g _ I D & g t ; 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 B o o k i n g _ I D   3 & g t ; - & l t ; M e a s u r e s \ B o o k i n g _ I D & g t ; \ C O L U M N 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 B o o k i n g _ I D   3 & g t ; - & l t ; M e a s u r e s \ B o o k i n g _ I D & g t ; \ M E A S U R E 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 T a g s \ T a b l e s \ & l t ; T a b l e s \ R e s e r v a t i o n s _ N o _ S t a y _ D a y s & g t ; < / K e y > < / D i a g r a m O b j e c t K e y > < D i a g r a m O b j e c t K e y > < K e y > D y n a m i c   T a g s \ T a b l e s \ & l t ; T a b l e s \ n e w _ g u e s t & g t ; < / K e y > < / D i a g r a m O b j e c t K e y > < D i a g r a m O b j e c t K e y > < K e y > D y n a m i c   T a g s \ T a b l e s \ & l t ; T a b l e s \ R e s e r v a t i o n s _ S t a y _ D a y s & g t ; < / K e y > < / D i a g r a m O b j e c t K e y > < D i a g r a m O b j e c t K e y > < K e y > D y n a m i c   T a g s \ T a b l e s \ & l t ; T a b l e s \ r e p e a t e d _ g u e s t & g t ; < / K e y > < / D i a g r a m O b j e c t K e y > < D i a g r a m O b j e c t K e y > < K e y > T a b l e s \ R e s e r v a t i o n s _ N o _ S t a y _ D a y s < / K e y > < / D i a g r a m O b j e c t K e y > < D i a g r a m O b j e c t K e y > < K e y > T a b l e s \ R e s e r v a t i o n s _ N o _ S t a y _ D a y s \ C o l u m n s \ B o o k i n g _ I D < / K e y > < / D i a g r a m O b j e c t K e y > < D i a g r a m O b j e c t K e y > < K e y > T a b l e s \ R e s e r v a t i o n s _ N o _ S t a y _ D a y s \ C o l u m n s \ n o _ o f _ a d u l t s < / K e y > < / D i a g r a m O b j e c t K e y > < D i a g r a m O b j e c t K e y > < K e y > T a b l e s \ R e s e r v a t i o n s _ N o _ S t a y _ D a y s \ C o l u m n s \ n o _ o f _ c h i l d r e n < / K e y > < / D i a g r a m O b j e c t K e y > < D i a g r a m O b j e c t K e y > < K e y > T a b l e s \ R e s e r v a t i o n s _ N o _ S t a y _ D a y s \ C o l u m n s \ t o t a l _ g u e s t s < / K e y > < / D i a g r a m O b j e c t K e y > < D i a g r a m O b j e c t K e y > < K e y > T a b l e s \ R e s e r v a t i o n s _ N o _ S t a y _ D a y s \ C o l u m n s \ n o _ o f _ w e e k e n d _ n i g h t s < / K e y > < / D i a g r a m O b j e c t K e y > < D i a g r a m O b j e c t K e y > < K e y > T a b l e s \ R e s e r v a t i o n s _ N o _ S t a y _ D a y s \ C o l u m n s \ n o _ o f _ w e e k _ n i g h t s < / K e y > < / D i a g r a m O b j e c t K e y > < D i a g r a m O b j e c t K e y > < K e y > T a b l e s \ R e s e r v a t i o n s _ N o _ S t a y _ D a y s \ C o l u m n s \ t o t a l _ s t a y _ d a y s < / K e y > < / D i a g r a m O b j e c t K e y > < D i a g r a m O b j e c t K e y > < K e y > T a b l e s \ R e s e r v a t i o n s _ N o _ S t a y _ D a y s \ C o l u m n s \ t y p e _ o f _ m e a l _ p l a n < / K e y > < / D i a g r a m O b j e c t K e y > < D i a g r a m O b j e c t K e y > < K e y > T a b l e s \ R e s e r v a t i o n s _ N o _ S t a y _ D a y s \ C o l u m n s \ r e q u i r e d _ c a r _ p a r k i n g _ s p a c e < / K e y > < / D i a g r a m O b j e c t K e y > < D i a g r a m O b j e c t K e y > < K e y > T a b l e s \ R e s e r v a t i o n s _ N o _ S t a y _ D a y s \ C o l u m n s \ r o o m _ t y p e _ r e s e r v e d < / K e y > < / D i a g r a m O b j e c t K e y > < D i a g r a m O b j e c t K e y > < K e y > T a b l e s \ R e s e r v a t i o n s _ N o _ S t a y _ D a y s \ C o l u m n s \ r e s e r v a t i o n _ d a t e < / K e y > < / D i a g r a m O b j e c t K e y > < D i a g r a m O b j e c t K e y > < K e y > T a b l e s \ R e s e r v a t i o n s _ N o _ S t a y _ D a y s \ C o l u m n s \ l e a d _ t i m e < / K e y > < / D i a g r a m O b j e c t K e y > < D i a g r a m O b j e c t K e y > < K e y > T a b l e s \ R e s e r v a t i o n s _ N o _ S t a y _ D a y s \ C o l u m n s \ a r r i v a l _ y e a r < / K e y > < / D i a g r a m O b j e c t K e y > < D i a g r a m O b j e c t K e y > < K e y > T a b l e s \ R e s e r v a t i o n s _ N o _ S t a y _ D a y s \ C o l u m n s \ a r r i v a l _ m o n t h < / K e y > < / D i a g r a m O b j e c t K e y > < D i a g r a m O b j e c t K e y > < K e y > T a b l e s \ R e s e r v a t i o n s _ N o _ S t a y _ D a y s \ C o l u m n s \ m o n t h _ a r r i v a l _ n a m e < / K e y > < / D i a g r a m O b j e c t K e y > < D i a g r a m O b j e c t K e y > < K e y > T a b l e s \ R e s e r v a t i o n s _ N o _ S t a y _ D a y s \ C o l u m n s \ a r r i v a l _ d a t e < / K e y > < / D i a g r a m O b j e c t K e y > < D i a g r a m O b j e c t K e y > < K e y > T a b l e s \ R e s e r v a t i o n s _ N o _ S t a y _ D a y s \ C o l u m n s \ c o m p l e t e _ a r r i v a l _ d a t e < / K e y > < / D i a g r a m O b j e c t K e y > < D i a g r a m O b j e c t K e y > < K e y > T a b l e s \ R e s e r v a t i o n s _ N o _ S t a y _ D a y s \ C o l u m n s \ m a r k e t _ s e g m e n t _ t y p e < / K e y > < / D i a g r a m O b j e c t K e y > < D i a g r a m O b j e c t K e y > < K e y > T a b l e s \ R e s e r v a t i o n s _ N o _ S t a y _ D a y s \ C o l u m n s \ r e p e a t e d _ g u e s t < / K e y > < / D i a g r a m O b j e c t K e y > < D i a g r a m O b j e c t K e y > < K e y > T a b l e s \ R e s e r v a t i o n s _ N o _ S t a y _ D a y s \ C o l u m n s \ n o _ o f _ p r e v i o u s _ c a n c e l l a t i o n s < / K e y > < / D i a g r a m O b j e c t K e y > < D i a g r a m O b j e c t K e y > < K e y > T a b l e s \ R e s e r v a t i o n s _ N o _ S t a y _ D a y s \ C o l u m n s \ n o _ o f _ p r e v i o u s _ b o o k i n g s _ n o t _ c a n c e l e d < / K e y > < / D i a g r a m O b j e c t K e y > < D i a g r a m O b j e c t K e y > < K e y > T a b l e s \ R e s e r v a t i o n s _ N o _ S t a y _ D a y s \ C o l u m n s \ a v g _ p r i c e _ p e r _ r o o m < / K e y > < / D i a g r a m O b j e c t K e y > < D i a g r a m O b j e c t K e y > < K e y > T a b l e s \ R e s e r v a t i o n s _ N o _ S t a y _ D a y s \ C o l u m n s \ n o _ o f _ s p e c i a l _ r e q u e s t s < / K e y > < / D i a g r a m O b j e c t K e y > < D i a g r a m O b j e c t K e y > < K e y > T a b l e s \ R e s e r v a t i o n s _ N o _ S t a y _ D a y s \ C o l u m n s \ b o o k i n g _ s t a t u s < / K e y > < / D i a g r a m O b j e c t K e y > < D i a g r a m O b j e c t K e y > < K e y > T a b l e s \ R e s e r v a t i o n s _ N o _ S t a y _ D a y s \ M e a s u r e s \ R e c u e n t o   d e   B o o k i n g _ I D   2 < / K e y > < / D i a g r a m O b j e c t K e y > < D i a g r a m O b j e c t K e y > < K e y > T a b l e s \ R e s e r v a t i o n s _ N o _ S t a y _ D a y s \ R e c u e n t o   d e   B o o k i n g _ I D   2 \ A d d i t i o n a l   I n f o \ M e d i d a   i m p l � c i t a < / K e y > < / D i a g r a m O b j e c t K e y > < D i a g r a m O b j e c t K e y > < K e y > T a b l e s \ R e s e r v a t i o n s _ N o _ S t a y _ D a y s \ M e a s u r e s \ R e c u e n t o   d e   t o t a l _ s t a y _ d a y s < / K e y > < / D i a g r a m O b j e c t K e y > < D i a g r a m O b j e c t K e y > < K e y > T a b l e s \ R e s e r v a t i o n s _ N o _ S t a y _ D a y s \ R e c u e n t o   d e   t o t a l _ s t a y _ d a y s \ A d d i t i o n a l   I n f o \ M e d i d a   i m p l � c i t a < / K e y > < / D i a g r a m O b j e c t K e y > < D i a g r a m O b j e c t K e y > < K e y > T a b l e s \ n e w _ g u e s t < / K e y > < / D i a g r a m O b j e c t K e y > < D i a g r a m O b j e c t K e y > < K e y > T a b l e s \ n e w _ g u e s t \ C o l u m n s \ B o o k i n g _ I D < / K e y > < / D i a g r a m O b j e c t K e y > < D i a g r a m O b j e c t K e y > < K e y > T a b l e s \ n e w _ g u e s t \ C o l u m n s \ n o _ o f _ a d u l t s < / K e y > < / D i a g r a m O b j e c t K e y > < D i a g r a m O b j e c t K e y > < K e y > T a b l e s \ n e w _ g u e s t \ C o l u m n s \ n o _ o f _ c h i l d r e n < / K e y > < / D i a g r a m O b j e c t K e y > < D i a g r a m O b j e c t K e y > < K e y > T a b l e s \ n e w _ g u e s t \ C o l u m n s \ t o t a l _ g u e s t s < / K e y > < / D i a g r a m O b j e c t K e y > < D i a g r a m O b j e c t K e y > < K e y > T a b l e s \ n e w _ g u e s t \ C o l u m n s \ n o _ o f _ w e e k e n d _ n i g h t s < / K e y > < / D i a g r a m O b j e c t K e y > < D i a g r a m O b j e c t K e y > < K e y > T a b l e s \ n e w _ g u e s t \ C o l u m n s \ n o _ o f _ w e e k _ n i g h t s < / K e y > < / D i a g r a m O b j e c t K e y > < D i a g r a m O b j e c t K e y > < K e y > T a b l e s \ n e w _ g u e s t \ C o l u m n s \ t o t a l _ s t a y _ n i g h t s < / K e y > < / D i a g r a m O b j e c t K e y > < D i a g r a m O b j e c t K e y > < K e y > T a b l e s \ n e w _ g u e s t \ C o l u m n s \ t y p e _ o f _ m e a l _ p l a n < / K e y > < / D i a g r a m O b j e c t K e y > < D i a g r a m O b j e c t K e y > < K e y > T a b l e s \ n e w _ g u e s t \ C o l u m n s \ r e q u i r e d _ c a r _ p a r k i n g _ s p a c e < / K e y > < / D i a g r a m O b j e c t K e y > < D i a g r a m O b j e c t K e y > < K e y > T a b l e s \ n e w _ g u e s t \ C o l u m n s \ r o o m _ t y p e _ r e s e r v e d < / K e y > < / D i a g r a m O b j e c t K e y > < D i a g r a m O b j e c t K e y > < K e y > T a b l e s \ n e w _ g u e s t \ C o l u m n s \ r e s e r v a t i o n _ d a t e < / K e y > < / D i a g r a m O b j e c t K e y > < D i a g r a m O b j e c t K e y > < K e y > T a b l e s \ n e w _ g u e s t \ C o l u m n s \ l e a d _ t i m e < / K e y > < / D i a g r a m O b j e c t K e y > < D i a g r a m O b j e c t K e y > < K e y > T a b l e s \ n e w _ g u e s t \ C o l u m n s \ a r r i v a l _ y e a r < / K e y > < / D i a g r a m O b j e c t K e y > < D i a g r a m O b j e c t K e y > < K e y > T a b l e s \ n e w _ g u e s t \ C o l u m n s \ a r r i v a l _ m o n t h < / K e y > < / D i a g r a m O b j e c t K e y > < D i a g r a m O b j e c t K e y > < K e y > T a b l e s \ n e w _ g u e s t \ C o l u m n s \ m o n t h _ a r r i v a l _ n a m e < / K e y > < / D i a g r a m O b j e c t K e y > < D i a g r a m O b j e c t K e y > < K e y > T a b l e s \ n e w _ g u e s t \ C o l u m n s \ a r r i v a l _ d a t e < / K e y > < / D i a g r a m O b j e c t K e y > < D i a g r a m O b j e c t K e y > < K e y > T a b l e s \ n e w _ g u e s t \ C o l u m n s \ d a y _ w e e k _ n a m e _ a r r i v a l < / K e y > < / D i a g r a m O b j e c t K e y > < D i a g r a m O b j e c t K e y > < K e y > T a b l e s \ n e w _ g u e s t \ C o l u m n s \ c o m p l e t e _ a r r i v a l _ d a t e < / K e y > < / D i a g r a m O b j e c t K e y > < D i a g r a m O b j e c t K e y > < K e y > T a b l e s \ n e w _ g u e s t \ C o l u m n s \ d e p a r t u r e _ d a t e < / K e y > < / D i a g r a m O b j e c t K e y > < D i a g r a m O b j e c t K e y > < K e y > T a b l e s \ n e w _ g u e s t \ C o l u m n s \ m a r k e t _ s e g m e n t _ t y p e < / K e y > < / D i a g r a m O b j e c t K e y > < D i a g r a m O b j e c t K e y > < K e y > T a b l e s \ n e w _ g u e s t \ C o l u m n s \ r e p e a t e d _ g u e s t < / K e y > < / D i a g r a m O b j e c t K e y > < D i a g r a m O b j e c t K e y > < K e y > T a b l e s \ n e w _ g u e s t \ C o l u m n s \ n o _ o f _ p r e v i o u s _ c a n c e l l a t i o n s < / K e y > < / D i a g r a m O b j e c t K e y > < D i a g r a m O b j e c t K e y > < K e y > T a b l e s \ n e w _ g u e s t \ C o l u m n s \ n o _ o f _ p r e v i o u s _ b o o k i n g s _ n o t _ c a n c e l e d < / K e y > < / D i a g r a m O b j e c t K e y > < D i a g r a m O b j e c t K e y > < K e y > T a b l e s \ n e w _ g u e s t \ C o l u m n s \ a v g _ p r i c e _ p e r _ r o o m < / K e y > < / D i a g r a m O b j e c t K e y > < D i a g r a m O b j e c t K e y > < K e y > T a b l e s \ n e w _ g u e s t \ C o l u m n s \ n o _ o f _ s p e c i a l _ r e q u e s t s < / K e y > < / D i a g r a m O b j e c t K e y > < D i a g r a m O b j e c t K e y > < K e y > T a b l e s \ n e w _ g u e s t \ C o l u m n s \ b o o k i n g _ s t a t u s < / K e y > < / D i a g r a m O b j e c t K e y > < D i a g r a m O b j e c t K e y > < K e y > T a b l e s \ n e w _ g u e s t \ C o l u m n s \ C a n c e l l e d < / K e y > < / D i a g r a m O b j e c t K e y > < D i a g r a m O b j e c t K e y > < K e y > T a b l e s \ n e w _ g u e s t \ C o l u m n s \ N o t _ C a n c e l e d < / K e y > < / D i a g r a m O b j e c t K e y > < D i a g r a m O b j e c t K e y > < K e y > T a b l e s \ n e w _ g u e s t \ M e a s u r e s \ S u m a   d e   C a n c e l l e d   2 < / K e y > < / D i a g r a m O b j e c t K e y > < D i a g r a m O b j e c t K e y > < K e y > T a b l e s \ n e w _ g u e s t \ S u m a   d e   C a n c e l l e d   2 \ A d d i t i o n a l   I n f o \ M e d i d a   i m p l � c i t a < / K e y > < / D i a g r a m O b j e c t K e y > < D i a g r a m O b j e c t K e y > < K e y > T a b l e s \ n e w _ g u e s t \ M e a s u r e s \ S u m a   d e   N o t _ C a n c e l e d   2 < / K e y > < / D i a g r a m O b j e c t K e y > < D i a g r a m O b j e c t K e y > < K e y > T a b l e s \ n e w _ g u e s t \ S u m a   d e   N o t _ C a n c e l e d   2 \ A d d i t i o n a l   I n f o \ M e d i d a   i m p l � c i t a < / K e y > < / D i a g r a m O b j e c t K e y > < D i a g r a m O b j e c t K e y > < K e y > T a b l e s \ n e w _ g u e s t \ M e a s u r e s \ R e c u e n t o   d e   B o o k i n g _ I D   3 < / K e y > < / D i a g r a m O b j e c t K e y > < D i a g r a m O b j e c t K e y > < K e y > T a b l e s \ n e w _ g u e s t \ R e c u e n t o   d e   B o o k i n g _ I D   3 \ A d d i t i o n a l   I n f o \ M e d i d a   i m p l � c i t a < / K e y > < / D i a g r a m O b j e c t K e y > < D i a g r a m O b j e c t K e y > < K e y > T a b l e s \ R e s e r v a t i o n s _ S t a y _ D a y s < / K e y > < / D i a g r a m O b j e c t K e y > < D i a g r a m O b j e c t K e y > < K e y > T a b l e s \ R e s e r v a t i o n s _ S t a y _ D a y s \ C o l u m n s \ B o o k i n g _ I D < / K e y > < / D i a g r a m O b j e c t K e y > < D i a g r a m O b j e c t K e y > < K e y > T a b l e s \ R e s e r v a t i o n s _ S t a y _ D a y s \ C o l u m n s \ n o _ o f _ a d u l t s < / K e y > < / D i a g r a m O b j e c t K e y > < D i a g r a m O b j e c t K e y > < K e y > T a b l e s \ R e s e r v a t i o n s _ S t a y _ D a y s \ C o l u m n s \ n o _ o f _ c h i l d r e n < / K e y > < / D i a g r a m O b j e c t K e y > < D i a g r a m O b j e c t K e y > < K e y > T a b l e s \ R e s e r v a t i o n s _ S t a y _ D a y s \ C o l u m n s \ t o t a l _ g u e s t s < / K e y > < / D i a g r a m O b j e c t K e y > < D i a g r a m O b j e c t K e y > < K e y > T a b l e s \ R e s e r v a t i o n s _ S t a y _ D a y s \ C o l u m n s \ n o _ o f _ w e e k e n d _ n i g h t s < / K e y > < / D i a g r a m O b j e c t K e y > < D i a g r a m O b j e c t K e y > < K e y > T a b l e s \ R e s e r v a t i o n s _ S t a y _ D a y s \ C o l u m n s \ n o _ o f _ w e e k _ n i g h t s < / K e y > < / D i a g r a m O b j e c t K e y > < D i a g r a m O b j e c t K e y > < K e y > T a b l e s \ R e s e r v a t i o n s _ S t a y _ D a y s \ C o l u m n s \ t o t a l _ s t a y _ n i g h t s < / K e y > < / D i a g r a m O b j e c t K e y > < D i a g r a m O b j e c t K e y > < K e y > T a b l e s \ R e s e r v a t i o n s _ S t a y _ D a y s \ C o l u m n s \ t y p e _ o f _ m e a l _ p l a n < / K e y > < / D i a g r a m O b j e c t K e y > < D i a g r a m O b j e c t K e y > < K e y > T a b l e s \ R e s e r v a t i o n s _ S t a y _ D a y s \ C o l u m n s \ r e q u i r e d _ c a r _ p a r k i n g _ s p a c e < / K e y > < / D i a g r a m O b j e c t K e y > < D i a g r a m O b j e c t K e y > < K e y > T a b l e s \ R e s e r v a t i o n s _ S t a y _ D a y s \ C o l u m n s \ r o o m _ t y p e _ r e s e r v e d < / K e y > < / D i a g r a m O b j e c t K e y > < D i a g r a m O b j e c t K e y > < K e y > T a b l e s \ R e s e r v a t i o n s _ S t a y _ D a y s \ C o l u m n s \ r e s e r v a t i o n _ d a t e < / K e y > < / D i a g r a m O b j e c t K e y > < D i a g r a m O b j e c t K e y > < K e y > T a b l e s \ R e s e r v a t i o n s _ S t a y _ D a y s \ C o l u m n s \ l e a d _ t i m e < / K e y > < / D i a g r a m O b j e c t K e y > < D i a g r a m O b j e c t K e y > < K e y > T a b l e s \ R e s e r v a t i o n s _ S t a y _ D a y s \ C o l u m n s \ a r r i v a l _ y e a r < / K e y > < / D i a g r a m O b j e c t K e y > < D i a g r a m O b j e c t K e y > < K e y > T a b l e s \ R e s e r v a t i o n s _ S t a y _ D a y s \ C o l u m n s \ a r r i v a l _ m o n t h < / K e y > < / D i a g r a m O b j e c t K e y > < D i a g r a m O b j e c t K e y > < K e y > T a b l e s \ R e s e r v a t i o n s _ S t a y _ D a y s \ C o l u m n s \ m o n t h _ a r r i v a l _ n a m e < / K e y > < / D i a g r a m O b j e c t K e y > < D i a g r a m O b j e c t K e y > < K e y > T a b l e s \ R e s e r v a t i o n s _ S t a y _ D a y s \ C o l u m n s \ a r r i v a l _ d a t e < / K e y > < / D i a g r a m O b j e c t K e y > < D i a g r a m O b j e c t K e y > < K e y > T a b l e s \ R e s e r v a t i o n s _ S t a y _ D a y s \ C o l u m n s \ d a y _ w e e k _ n a m e _ a r r i v a l < / K e y > < / D i a g r a m O b j e c t K e y > < D i a g r a m O b j e c t K e y > < K e y > T a b l e s \ R e s e r v a t i o n s _ S t a y _ D a y s \ C o l u m n s \ c o m p l e t e _ a r r i v a l _ d a t e < / K e y > < / D i a g r a m O b j e c t K e y > < D i a g r a m O b j e c t K e y > < K e y > T a b l e s \ R e s e r v a t i o n s _ S t a y _ D a y s \ C o l u m n s \ d e p a r t u r e _ d a t e < / K e y > < / D i a g r a m O b j e c t K e y > < D i a g r a m O b j e c t K e y > < K e y > T a b l e s \ R e s e r v a t i o n s _ S t a y _ D a y s \ C o l u m n s \ m a r k e t _ s e g m e n t _ t y p e < / K e y > < / D i a g r a m O b j e c t K e y > < D i a g r a m O b j e c t K e y > < K e y > T a b l e s \ R e s e r v a t i o n s _ S t a y _ D a y s \ C o l u m n s \ r e p e a t e d _ g u e s t < / K e y > < / D i a g r a m O b j e c t K e y > < D i a g r a m O b j e c t K e y > < K e y > T a b l e s \ R e s e r v a t i o n s _ S t a y _ D a y s \ C o l u m n s \ n o _ o f _ p r e v i o u s _ c a n c e l l a t i o n s < / K e y > < / D i a g r a m O b j e c t K e y > < D i a g r a m O b j e c t K e y > < K e y > T a b l e s \ R e s e r v a t i o n s _ S t a y _ D a y s \ C o l u m n s \ n o _ o f _ p r e v i o u s _ b o o k i n g s _ n o t _ c a n c e l e d < / K e y > < / D i a g r a m O b j e c t K e y > < D i a g r a m O b j e c t K e y > < K e y > T a b l e s \ R e s e r v a t i o n s _ S t a y _ D a y s \ C o l u m n s \ a v g _ p r i c e _ p e r _ r o o m < / K e y > < / D i a g r a m O b j e c t K e y > < D i a g r a m O b j e c t K e y > < K e y > T a b l e s \ R e s e r v a t i o n s _ S t a y _ D a y s \ C o l u m n s \ n o _ o f _ s p e c i a l _ r e q u e s t s < / K e y > < / D i a g r a m O b j e c t K e y > < D i a g r a m O b j e c t K e y > < K e y > T a b l e s \ R e s e r v a t i o n s _ S t a y _ D a y s \ C o l u m n s \ b o o k i n g _ s t a t u s < / K e y > < / D i a g r a m O b j e c t K e y > < D i a g r a m O b j e c t K e y > < K e y > T a b l e s \ R e s e r v a t i o n s _ S t a y _ D a y s \ C o l u m n s \ C a n c e l l e d < / K e y > < / D i a g r a m O b j e c t K e y > < D i a g r a m O b j e c t K e y > < K e y > T a b l e s \ R e s e r v a t i o n s _ S t a y _ D a y s \ C o l u m n s \ N o t _ C a n c e l e d < / K e y > < / D i a g r a m O b j e c t K e y > < D i a g r a m O b j e c t K e y > < K e y > T a b l e s \ R e s e r v a t i o n s _ S t a y _ D a y s \ M e a s u r e s \ M e d i a n   P r i c e   R o o m < / K e y > < / D i a g r a m O b j e c t K e y > < D i a g r a m O b j e c t K e y > < K e y > T a b l e s \ R e s e r v a t i o n s _ S t a y _ D a y s \ M e a s u r e s \ M e d i a n   G u e s t s < / K e y > < / D i a g r a m O b j e c t K e y > < D i a g r a m O b j e c t K e y > < K e y > T a b l e s \ R e s e r v a t i o n s _ S t a y _ D a y s \ M e a s u r e s \ M e d i a n   S t a y < / K e y > < / D i a g r a m O b j e c t K e y > < D i a g r a m O b j e c t K e y > < K e y > T a b l e s \ R e s e r v a t i o n s _ S t a y _ D a y s \ M e a s u r e s \ C o u n t _ B o o k i n g _ S t a t u s < / K e y > < / D i a g r a m O b j e c t K e y > < D i a g r a m O b j e c t K e y > < K e y > T a b l e s \ R e s e r v a t i o n s _ S t a y _ D a y s \ M e a s u r e s \ R e c u e n t o   d e   B o o k i n g _ I D < / K e y > < / D i a g r a m O b j e c t K e y > < D i a g r a m O b j e c t K e y > < K e y > T a b l e s \ R e s e r v a t i o n s _ S t a y _ D a y s \ R e c u e n t o   d e   B o o k i n g _ I D \ A d d i t i o n a l   I n f o \ M e d i d a   i m p l � c i t a < / K e y > < / D i a g r a m O b j e c t K e y > < D i a g r a m O b j e c t K e y > < K e y > T a b l e s \ R e s e r v a t i o n s _ S t a y _ D a y s \ M e a s u r e s \ S u m a   d e   a v g _ p r i c e _ p e r _ r o o m < / K e y > < / D i a g r a m O b j e c t K e y > < D i a g r a m O b j e c t K e y > < K e y > T a b l e s \ R e s e r v a t i o n s _ S t a y _ D a y s \ S u m a   d e   a v g _ p r i c e _ p e r _ r o o m \ A d d i t i o n a l   I n f o \ M e d i d a   i m p l � c i t a < / K e y > < / D i a g r a m O b j e c t K e y > < D i a g r a m O b j e c t K e y > < K e y > T a b l e s \ R e s e r v a t i o n s _ S t a y _ D a y s \ M e a s u r e s \ P r o m e d i o   d e   a v g _ p r i c e _ p e r _ r o o m < / K e y > < / D i a g r a m O b j e c t K e y > < D i a g r a m O b j e c t K e y > < K e y > T a b l e s \ R e s e r v a t i o n s _ S t a y _ D a y s \ P r o m e d i o   d e   a v g _ p r i c e _ p e r _ r o o m \ A d d i t i o n a l   I n f o \ M e d i d a   i m p l � c i t a < / K e y > < / D i a g r a m O b j e c t K e y > < D i a g r a m O b j e c t K e y > < K e y > T a b l e s \ R e s e r v a t i o n s _ S t a y _ D a y s \ M e a s u r e s \ R e c u e n t o   d e   r o o m _ t y p e _ r e s e r v e d < / K e y > < / D i a g r a m O b j e c t K e y > < D i a g r a m O b j e c t K e y > < K e y > T a b l e s \ R e s e r v a t i o n s _ S t a y _ D a y s \ R e c u e n t o   d e   r o o m _ t y p e _ r e s e r v e d \ A d d i t i o n a l   I n f o \ M e d i d a   i m p l � c i t a < / K e y > < / D i a g r a m O b j e c t K e y > < D i a g r a m O b j e c t K e y > < K e y > T a b l e s \ R e s e r v a t i o n s _ S t a y _ D a y s \ M e a s u r e s \ S u m a   d e   n o _ o f _ w e e k e n d _ n i g h t s < / K e y > < / D i a g r a m O b j e c t K e y > < D i a g r a m O b j e c t K e y > < K e y > T a b l e s \ R e s e r v a t i o n s _ S t a y _ D a y s \ S u m a   d e   n o _ o f _ w e e k e n d _ n i g h t s \ A d d i t i o n a l   I n f o \ M e d i d a   i m p l � c i t a < / K e y > < / D i a g r a m O b j e c t K e y > < D i a g r a m O b j e c t K e y > < K e y > T a b l e s \ R e s e r v a t i o n s _ S t a y _ D a y s \ M e a s u r e s \ S u m a   d e   n o _ o f _ w e e k _ n i g h t s < / K e y > < / D i a g r a m O b j e c t K e y > < D i a g r a m O b j e c t K e y > < K e y > T a b l e s \ R e s e r v a t i o n s _ S t a y _ D a y s \ S u m a   d e   n o _ o f _ w e e k _ n i g h t s \ A d d i t i o n a l   I n f o \ M e d i d a   i m p l � c i t a < / K e y > < / D i a g r a m O b j e c t K e y > < D i a g r a m O b j e c t K e y > < K e y > T a b l e s \ R e s e r v a t i o n s _ S t a y _ D a y s \ M e a s u r e s \ S u m a   d e   t o t a l _ s t a y _ n i g h t s < / K e y > < / D i a g r a m O b j e c t K e y > < D i a g r a m O b j e c t K e y > < K e y > T a b l e s \ R e s e r v a t i o n s _ S t a y _ D a y s \ S u m a   d e   t o t a l _ s t a y _ n i g h t s \ A d d i t i o n a l   I n f o \ M e d i d a   i m p l � c i t a < / K e y > < / D i a g r a m O b j e c t K e y > < D i a g r a m O b j e c t K e y > < K e y > T a b l e s \ R e s e r v a t i o n s _ S t a y _ D a y s \ M e a s u r e s \ S u m a   d e   t o t a l _ g u e s t s < / K e y > < / D i a g r a m O b j e c t K e y > < D i a g r a m O b j e c t K e y > < K e y > T a b l e s \ R e s e r v a t i o n s _ S t a y _ D a y s \ S u m a   d e   t o t a l _ g u e s t s \ A d d i t i o n a l   I n f o \ M e d i d a   i m p l � c i t a < / K e y > < / D i a g r a m O b j e c t K e y > < D i a g r a m O b j e c t K e y > < K e y > T a b l e s \ R e s e r v a t i o n s _ S t a y _ D a y s \ M e a s u r e s \ R e c u e n t o   d e   r e p e a t e d _ g u e s t < / K e y > < / D i a g r a m O b j e c t K e y > < D i a g r a m O b j e c t K e y > < K e y > T a b l e s \ R e s e r v a t i o n s _ S t a y _ D a y s \ R e c u e n t o   d e   r e p e a t e d _ g u e s t \ A d d i t i o n a l   I n f o \ M e d i d a   i m p l � c i t a < / K e y > < / D i a g r a m O b j e c t K e y > < D i a g r a m O b j e c t K e y > < K e y > T a b l e s \ R e s e r v a t i o n s _ S t a y _ D a y s \ M e a s u r e s \ R e c u e n t o   d e   m a r k e t _ s e g m e n t _ t y p e < / K e y > < / D i a g r a m O b j e c t K e y > < D i a g r a m O b j e c t K e y > < K e y > T a b l e s \ R e s e r v a t i o n s _ S t a y _ D a y s \ R e c u e n t o   d e   m a r k e t _ s e g m e n t _ t y p e \ A d d i t i o n a l   I n f o \ M e d i d a   i m p l � c i t a < / K e y > < / D i a g r a m O b j e c t K e y > < D i a g r a m O b j e c t K e y > < K e y > T a b l e s \ R e s e r v a t i o n s _ S t a y _ D a y s \ M e a s u r e s \ S u m a   d e   l e a d _ t i m e < / K e y > < / D i a g r a m O b j e c t K e y > < D i a g r a m O b j e c t K e y > < K e y > T a b l e s \ R e s e r v a t i o n s _ S t a y _ D a y s \ S u m a   d e   l e a d _ t i m e \ A d d i t i o n a l   I n f o \ M e d i d a   i m p l � c i t a < / K e y > < / D i a g r a m O b j e c t K e y > < D i a g r a m O b j e c t K e y > < K e y > T a b l e s \ R e s e r v a t i o n s _ S t a y _ D a y s \ M e a s u r e s \ R e c u e n t o   d e   t y p e _ o f _ m e a l _ p l a n < / K e y > < / D i a g r a m O b j e c t K e y > < D i a g r a m O b j e c t K e y > < K e y > T a b l e s \ R e s e r v a t i o n s _ S t a y _ D a y s \ R e c u e n t o   d e   t y p e _ o f _ m e a l _ p l a n \ A d d i t i o n a l   I n f o \ M e d i d a   i m p l � c i t a < / K e y > < / D i a g r a m O b j e c t K e y > < D i a g r a m O b j e c t K e y > < K e y > T a b l e s \ R e s e r v a t i o n s _ S t a y _ D a y s \ M e a s u r e s \ S u m a   d e   n o _ o f _ c h i l d r e n < / K e y > < / D i a g r a m O b j e c t K e y > < D i a g r a m O b j e c t K e y > < K e y > T a b l e s \ R e s e r v a t i o n s _ S t a y _ D a y s \ S u m a   d e   n o _ o f _ c h i l d r e n \ A d d i t i o n a l   I n f o \ M e d i d a   i m p l � c i t a < / K e y > < / D i a g r a m O b j e c t K e y > < D i a g r a m O b j e c t K e y > < K e y > T a b l e s \ R e s e r v a t i o n s _ S t a y _ D a y s \ M e a s u r e s \ S u m a   d e   n o _ o f _ a d u l t s < / K e y > < / D i a g r a m O b j e c t K e y > < D i a g r a m O b j e c t K e y > < K e y > T a b l e s \ R e s e r v a t i o n s _ S t a y _ D a y s \ S u m a   d e   n o _ o f _ a d u l t s \ A d d i t i o n a l   I n f o \ M e d i d a   i m p l � c i t a < / K e y > < / D i a g r a m O b j e c t K e y > < D i a g r a m O b j e c t K e y > < K e y > T a b l e s \ R e s e r v a t i o n s _ S t a y _ D a y s \ M e a s u r e s \ R e c u e n t o   d e   b o o k i n g _ s t a t u s < / K e y > < / D i a g r a m O b j e c t K e y > < D i a g r a m O b j e c t K e y > < K e y > T a b l e s \ R e s e r v a t i o n s _ S t a y _ D a y s \ R e c u e n t o   d e   b o o k i n g _ s t a t u s \ A d d i t i o n a l   I n f o \ M e d i d a   i m p l � c i t a < / K e y > < / D i a g r a m O b j e c t K e y > < D i a g r a m O b j e c t K e y > < K e y > T a b l e s \ R e s e r v a t i o n s _ S t a y _ D a y s \ M e a s u r e s \ R e c u e n t o   d e   n o _ o f _ p r e v i o u s _ c a n c e l l a t i o n s < / K e y > < / D i a g r a m O b j e c t K e y > < D i a g r a m O b j e c t K e y > < K e y > T a b l e s \ R e s e r v a t i o n s _ S t a y _ D a y s \ R e c u e n t o   d e   n o _ o f _ p r e v i o u s _ c a n c e l l a t i o n s \ A d d i t i o n a l   I n f o \ M e d i d a   i m p l � c i t a < / K e y > < / D i a g r a m O b j e c t K e y > < D i a g r a m O b j e c t K e y > < K e y > T a b l e s \ R e s e r v a t i o n s _ S t a y _ D a y s \ M e a s u r e s \ R e c u e n t o   d e   n o _ o f _ p r e v i o u s _ b o o k i n g s _ n o t _ c a n c e l e d < / K e y > < / D i a g r a m O b j e c t K e y > < D i a g r a m O b j e c t K e y > < K e y > T a b l e s \ R e s e r v a t i o n s _ S t a y _ D a y s \ R e c u e n t o   d e   n o _ o f _ p r e v i o u s _ b o o k i n g s _ n o t _ c a n c e l e d \ A d d i t i o n a l   I n f o \ M e d i d a   i m p l � c i t a < / K e y > < / D i a g r a m O b j e c t K e y > < D i a g r a m O b j e c t K e y > < K e y > T a b l e s \ R e s e r v a t i o n s _ S t a y _ D a y s \ M e a s u r e s \ S u m a   d e   n o _ o f _ p r e v i o u s _ c a n c e l l a t i o n s < / K e y > < / D i a g r a m O b j e c t K e y > < D i a g r a m O b j e c t K e y > < K e y > T a b l e s \ R e s e r v a t i o n s _ S t a y _ D a y s \ S u m a   d e   n o _ o f _ p r e v i o u s _ c a n c e l l a t i o n s \ A d d i t i o n a l   I n f o \ M e d i d a   i m p l � c i t a < / K e y > < / D i a g r a m O b j e c t K e y > < D i a g r a m O b j e c t K e y > < K e y > T a b l e s \ R e s e r v a t i o n s _ S t a y _ D a y s \ M e a s u r e s \ S u m a   d e   n o _ o f _ p r e v i o u s _ b o o k i n g s _ n o t _ c a n c e l e d < / K e y > < / D i a g r a m O b j e c t K e y > < D i a g r a m O b j e c t K e y > < K e y > T a b l e s \ R e s e r v a t i o n s _ S t a y _ D a y s \ S u m a   d e   n o _ o f _ p r e v i o u s _ b o o k i n g s _ n o t _ c a n c e l e d \ A d d i t i o n a l   I n f o \ M e d i d a   i m p l � c i t a < / K e y > < / D i a g r a m O b j e c t K e y > < D i a g r a m O b j e c t K e y > < K e y > T a b l e s \ R e s e r v a t i o n s _ S t a y _ D a y s \ M e a s u r e s \ R e c u e n t o   d e   C a n c e l l e d < / K e y > < / D i a g r a m O b j e c t K e y > < D i a g r a m O b j e c t K e y > < K e y > T a b l e s \ R e s e r v a t i o n s _ S t a y _ D a y s \ R e c u e n t o   d e   C a n c e l l e d \ A d d i t i o n a l   I n f o \ M e d i d a   i m p l � c i t a < / K e y > < / D i a g r a m O b j e c t K e y > < D i a g r a m O b j e c t K e y > < K e y > T a b l e s \ R e s e r v a t i o n s _ S t a y _ D a y s \ M e a s u r e s \ R e c u e n t o   d e   N o t _ C a n c e l e d < / K e y > < / D i a g r a m O b j e c t K e y > < D i a g r a m O b j e c t K e y > < K e y > T a b l e s \ R e s e r v a t i o n s _ S t a y _ D a y s \ R e c u e n t o   d e   N o t _ C a n c e l e d \ A d d i t i o n a l   I n f o \ M e d i d a   i m p l � c i t a < / K e y > < / D i a g r a m O b j e c t K e y > < D i a g r a m O b j e c t K e y > < K e y > T a b l e s \ R e s e r v a t i o n s _ S t a y _ D a y s \ S u m a   d e   C a n c e l l e d \ A d d i t i o n a l   I n f o \ M e d i d a   i m p l � c i t a < / K e y > < / D i a g r a m O b j e c t K e y > < D i a g r a m O b j e c t K e y > < K e y > T a b l e s \ R e s e r v a t i o n s _ S t a y _ D a y s \ S u m a   d e   N o t _ C a n c e l e d \ A d d i t i o n a l   I n f o \ M e d i d a   i m p l � c i t a < / K e y > < / D i a g r a m O b j e c t K e y > < D i a g r a m O b j e c t K e y > < K e y > T a b l e s \ R e s e r v a t i o n s _ S t a y _ D a y s \ M e a s u r e s \ R e c u e n t o   d e   m o n t h _ a r r i v a l _ n a m e < / K e y > < / D i a g r a m O b j e c t K e y > < D i a g r a m O b j e c t K e y > < K e y > T a b l e s \ R e s e r v a t i o n s _ S t a y _ D a y s \ R e c u e n t o   d e   m o n t h _ a r r i v a l _ n a m e \ A d d i t i o n a l   I n f o \ M e d i d a   i m p l � c i t a < / K e y > < / D i a g r a m O b j e c t K e y > < D i a g r a m O b j e c t K e y > < K e y > T a b l e s \ r e p e a t e d _ g u e s t < / K e y > < / D i a g r a m O b j e c t K e y > < D i a g r a m O b j e c t K e y > < K e y > T a b l e s \ r e p e a t e d _ g u e s t \ C o l u m n s \ B o o k i n g _ I D < / K e y > < / D i a g r a m O b j e c t K e y > < D i a g r a m O b j e c t K e y > < K e y > T a b l e s \ r e p e a t e d _ g u e s t \ C o l u m n s \ n o _ o f _ a d u l t s < / K e y > < / D i a g r a m O b j e c t K e y > < D i a g r a m O b j e c t K e y > < K e y > T a b l e s \ r e p e a t e d _ g u e s t \ C o l u m n s \ n o _ o f _ c h i l d r e n < / K e y > < / D i a g r a m O b j e c t K e y > < D i a g r a m O b j e c t K e y > < K e y > T a b l e s \ r e p e a t e d _ g u e s t \ C o l u m n s \ t o t a l _ g u e s t s < / K e y > < / D i a g r a m O b j e c t K e y > < D i a g r a m O b j e c t K e y > < K e y > T a b l e s \ r e p e a t e d _ g u e s t \ C o l u m n s \ n o _ o f _ w e e k e n d _ n i g h t s < / K e y > < / D i a g r a m O b j e c t K e y > < D i a g r a m O b j e c t K e y > < K e y > T a b l e s \ r e p e a t e d _ g u e s t \ C o l u m n s \ n o _ o f _ w e e k _ n i g h t s < / K e y > < / D i a g r a m O b j e c t K e y > < D i a g r a m O b j e c t K e y > < K e y > T a b l e s \ r e p e a t e d _ g u e s t \ C o l u m n s \ t o t a l _ s t a y _ n i g h t s < / K e y > < / D i a g r a m O b j e c t K e y > < D i a g r a m O b j e c t K e y > < K e y > T a b l e s \ r e p e a t e d _ g u e s t \ C o l u m n s \ t y p e _ o f _ m e a l _ p l a n < / K e y > < / D i a g r a m O b j e c t K e y > < D i a g r a m O b j e c t K e y > < K e y > T a b l e s \ r e p e a t e d _ g u e s t \ C o l u m n s \ r e q u i r e d _ c a r _ p a r k i n g _ s p a c e < / K e y > < / D i a g r a m O b j e c t K e y > < D i a g r a m O b j e c t K e y > < K e y > T a b l e s \ r e p e a t e d _ g u e s t \ C o l u m n s \ r o o m _ t y p e _ r e s e r v e d < / K e y > < / D i a g r a m O b j e c t K e y > < D i a g r a m O b j e c t K e y > < K e y > T a b l e s \ r e p e a t e d _ g u e s t \ C o l u m n s \ r e s e r v a t i o n _ d a t e < / K e y > < / D i a g r a m O b j e c t K e y > < D i a g r a m O b j e c t K e y > < K e y > T a b l e s \ r e p e a t e d _ g u e s t \ C o l u m n s \ l e a d _ t i m e < / K e y > < / D i a g r a m O b j e c t K e y > < D i a g r a m O b j e c t K e y > < K e y > T a b l e s \ r e p e a t e d _ g u e s t \ C o l u m n s \ a r r i v a l _ y e a r < / K e y > < / D i a g r a m O b j e c t K e y > < D i a g r a m O b j e c t K e y > < K e y > T a b l e s \ r e p e a t e d _ g u e s t \ C o l u m n s \ a r r i v a l _ m o n t h < / K e y > < / D i a g r a m O b j e c t K e y > < D i a g r a m O b j e c t K e y > < K e y > T a b l e s \ r e p e a t e d _ g u e s t \ C o l u m n s \ m o n t h _ a r r i v a l _ n a m e < / K e y > < / D i a g r a m O b j e c t K e y > < D i a g r a m O b j e c t K e y > < K e y > T a b l e s \ r e p e a t e d _ g u e s t \ C o l u m n s \ a r r i v a l _ d a t e < / K e y > < / D i a g r a m O b j e c t K e y > < D i a g r a m O b j e c t K e y > < K e y > T a b l e s \ r e p e a t e d _ g u e s t \ C o l u m n s \ d a y _ w e e k _ n a m e _ a r r i v a l < / K e y > < / D i a g r a m O b j e c t K e y > < D i a g r a m O b j e c t K e y > < K e y > T a b l e s \ r e p e a t e d _ g u e s t \ C o l u m n s \ c o m p l e t e _ a r r i v a l _ d a t e < / K e y > < / D i a g r a m O b j e c t K e y > < D i a g r a m O b j e c t K e y > < K e y > T a b l e s \ r e p e a t e d _ g u e s t \ C o l u m n s \ d e p a r t u r e _ d a t e < / K e y > < / D i a g r a m O b j e c t K e y > < D i a g r a m O b j e c t K e y > < K e y > T a b l e s \ r e p e a t e d _ g u e s t \ C o l u m n s \ m a r k e t _ s e g m e n t _ t y p e < / K e y > < / D i a g r a m O b j e c t K e y > < D i a g r a m O b j e c t K e y > < K e y > T a b l e s \ r e p e a t e d _ g u e s t \ C o l u m n s \ r e p e a t e d _ g u e s t < / K e y > < / D i a g r a m O b j e c t K e y > < D i a g r a m O b j e c t K e y > < K e y > T a b l e s \ r e p e a t e d _ g u e s t \ C o l u m n s \ n o _ o f _ p r e v i o u s _ c a n c e l l a t i o n s < / K e y > < / D i a g r a m O b j e c t K e y > < D i a g r a m O b j e c t K e y > < K e y > T a b l e s \ r e p e a t e d _ g u e s t \ C o l u m n s \ n o _ o f _ p r e v i o u s _ b o o k i n g s _ n o t _ c a n c e l e d < / K e y > < / D i a g r a m O b j e c t K e y > < D i a g r a m O b j e c t K e y > < K e y > T a b l e s \ r e p e a t e d _ g u e s t \ C o l u m n s \ a v g _ p r i c e _ p e r _ r o o m < / K e y > < / D i a g r a m O b j e c t K e y > < D i a g r a m O b j e c t K e y > < K e y > T a b l e s \ r e p e a t e d _ g u e s t \ C o l u m n s \ n o _ o f _ s p e c i a l _ r e q u e s t s < / K e y > < / D i a g r a m O b j e c t K e y > < D i a g r a m O b j e c t K e y > < K e y > T a b l e s \ r e p e a t e d _ g u e s t \ C o l u m n s \ b o o k i n g _ s t a t u s < / K e y > < / D i a g r a m O b j e c t K e y > < D i a g r a m O b j e c t K e y > < K e y > T a b l e s \ r e p e a t e d _ g u e s t \ C o l u m n s \ C a n c e l l e d < / K e y > < / D i a g r a m O b j e c t K e y > < D i a g r a m O b j e c t K e y > < K e y > T a b l e s \ r e p e a t e d _ g u e s t \ C o l u m n s \ N o t _ C a n c e l e d < / K e y > < / D i a g r a m O b j e c t K e y > < D i a g r a m O b j e c t K e y > < K e y > T a b l e s \ R e s e r v a t i o n s _ S t a y _ D a y s \ M e a s u r e s \ M e d i a n _ L e a d _ T i m e < / K e y > < / D i a g r a m O b j e c t K e y > < / A l l K e y s > < S e l e c t e d K e y s /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 T a g s \ T a b l e s \ & l t ; T a b l e s \ R e s e r v a t i o n s _ N o _ S t a y _ D a y s & g t ; 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 T a g s \ T a b l e s \ & l t ; T a b l e s \ n e w _ g u e s t & g t ; 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 T a g s \ T a b l e s \ & l t ; T a b l e s \ R e s e r v a t i o n s _ S t a y _ D a y s & g t ; 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 T a g s \ T a b l e s \ & l t ; T a b l e s \ r e p e a t e d _ g u e s t & g t ; 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< / K e y > < / a : K e y > < a : V a l u e   i : t y p e = " D i a g r a m D i s p l a y N o d e V i e w S t a t e " > < H e i g h t > 6 1 9 < / H e i g h t > < I s E x p a n d e d > t r u e < / I s E x p a n d e d > < L a y e d O u t > t r u e < / L a y e d O u t > < L e f t > 5 7 2 . 9 0 3 8 1 0 5 6 7 6 6 5 8 < / L e f t > < S c r o l l V e r t i c a l O f f s e t > 3 . 5 8 3 3 3 3 3 3 3 3 3 3 0 3 < / S c r o l l V e r t i c a l O f f s e t > < T a b I n d e x > 2 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 T a b l e s \ R e s e r v a t i o n s _ N o _ S t a y _ D a y s \ C o l u m n s \ n o _ o f _ a d u l t s 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 T a b l e s \ R e s e r v a t i o n s _ N o _ S t a y _ D a y s \ C o l u m n s \ n o _ o f _ c h i l d r e n 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 T a b l e s \ R e s e r v a t i o n s _ N o _ S t a y _ D a y s \ C o l u m n s \ t o t a l _ g u e s t s 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 T a b l e s \ R e s e r v a t i o n s _ N o _ S t a y _ D a y s \ C o l u m n s \ n o _ o f _ w e e k e n d _ n i g h t s 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 T a b l e s \ R e s e r v a t i o n s _ N o _ S t a y _ D a y s \ C o l u m n s \ n o _ o f _ w e e k _ n i g h t s 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 T a b l e s \ R e s e r v a t i o n s _ N o _ S t a y _ D a y s \ C o l u m n s \ t o t a l _ s t a y _ d a y s 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 T a b l e s \ R e s e r v a t i o n s _ N o _ S t a y _ D a y s \ C o l u m n s \ t y p e _ o f _ m e a l _ p l a n 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 T a b l e s \ R e s e r v a t i o n s _ N o _ S t a y _ D a y s \ C o l u m n s \ r e q u i r e d _ c a r _ p a r k i n g _ s p a c e 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 T a b l e s \ R e s e r v a t i o n s _ N o _ S t a y _ D a y s \ C o l u m n s \ r o o m _ t y p e _ r e s e r v e d 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 T a b l e s \ R e s e r v a t i o n s _ N o _ S t a y _ D a y s \ C o l u m n s \ r e s e r v a t i o n _ d a t e 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 T a b l e s \ R e s e r v a t i o n s _ N o _ S t a y _ D a y s \ C o l u m n s \ l e a d _ t i m e 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 T a b l e s \ R e s e r v a t i o n s _ N o _ S t a y _ D a y s \ C o l u m n s \ a r r i v a l _ y e a r 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 T a b l e s \ R e s e r v a t i o n s _ N o _ S t a y _ D a y s \ C o l u m n s \ a r r i v a l _ m o n t h 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 T a b l e s \ R e s e r v a t i o n s _ N o _ S t a y _ D a y s \ C o l u m n s \ m o n t h _ a r r i v a l _ n a m e 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 T a b l e s \ R e s e r v a t i o n s _ N o _ S t a y _ D a y s \ C o l u m n s \ a r r i v a l _ d a t e 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 T a b l e s \ R e s e r v a t i o n s _ N o _ S t a y _ D a y s \ C o l u m n s \ c o m p l e t e _ a r r i v a l _ d a t e 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 T a b l e s \ R e s e r v a t i o n s _ N o _ S t a y _ D a y s \ C o l u m n s \ m a r k e t _ s e g m e n t _ t y p e 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 T a b l e s \ R e s e r v a t i o n s _ N o _ S t a y _ D a y s \ C o l u m n s \ r e p e a t e d _ g u e s t 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 T a b l e s \ R e s e r v a t i o n s _ N o _ S t a y _ D a y s \ C o l u m n s \ n o _ o f _ p r e v i o u s _ c a n c e l l a t i o n s 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 T a b l e s \ R e s e r v a t i o n s _ N o _ S t a y _ D a y s \ C o l u m n s \ n o _ o f _ p r e v i o u s _ b o o k i n g s _ n o t _ c a n c e l e d 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 T a b l e s \ R e s e r v a t i o n s _ N o _ S t a y _ D a y s \ C o l u m n s \ a v g _ p r i c e _ p e r _ r o o m 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 T a b l e s \ R e s e r v a t i o n s _ N o _ S t a y _ D a y s \ C o l u m n s \ n o _ o f _ s p e c i a l _ r e q u e s t s 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 T a b l e s \ R e s e r v a t i o n s _ N o _ S t a y _ D a y s \ M e a s u r e s \ R e c u e n t o   d e   B o o k i n g _ I D 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 T a b l e s \ R e s e r v a t i o n s _ N o _ S t a y _ D a y s \ R e c u e n t o   d e   B o o k i n g _ I D 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 T a b l e s \ R e s e r v a t i o n s _ N o _ S t a y _ D a y s \ M e a s u r e s \ R e c u e n t o   d e   t o t a l _ s t a y _ d a y s 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 T a b l e s \ R e s e r v a t i o n s _ N o _ S t a y _ D a y s \ R e c u e n t o   d e   t o t a l _ s t a y _ d a y s \ A d d i t i o n a l 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 T a b l e s \ n e w _ g u e s t < / K e y > < / a : K e y > < a : V a l u e   i : t y p e = " D i a g r a m D i s p l a y N o d e V i e w S t a t e " > < H e i g h t > 5 7 0 < / H e i g h t > < I s E x p a n d e d > t r u e < / I s E x p a n d e d > < L a y e d O u t > t r u e < / L a y e d O u t > < L e f t > 2 9 5 . 9 0 3 8 1 0 5 6 7 6 6 5 8 < / L e f t > < T a b I n d e x > 1 < / T a b I n d e x > < T o p > 6 2 . 5 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 T a b l e s \ n e w _ g u e s t \ C o l u m n s \ n o _ o f _ a d u l t s 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 T a b l e s \ n e w _ g u e s t \ C o l u m n s \ n o _ o f _ c h i l d r e n 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 T a b l e s \ n e w _ g u e s t \ C o l u m n s \ t o t a l _ g u e s t s 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 T a b l e s \ n e w _ g u e s t \ C o l u m n s \ n o _ o f _ w e e k e n d _ n i g h t s 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 T a b l e s \ n e w _ g u e s t \ C o l u m n s \ n o _ o f _ w e e k _ n i g h t s 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 T a b l e s \ n e w _ g u e s t \ C o l u m n s \ t o t a l _ s t a y _ n i g h t s 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 T a b l e s \ n e w _ g u e s t \ C o l u m n s \ t y p e _ o f _ m e a l _ p l a n 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 T a b l e s \ n e w _ g u e s t \ C o l u m n s \ r e q u i r e d _ c a r _ p a r k i n g _ s p a c e 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 T a b l e s \ n e w _ g u e s t \ C o l u m n s \ r o o m _ t y p e _ r e s e r v e d 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 T a b l e s \ n e w _ g u e s t \ C o l u m n s \ r e s e r v a t i o n _ d a t e 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 T a b l e s \ n e w _ g u e s t \ C o l u m n s \ l e a d _ t i m e 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 T a b l e s \ n e w _ g u e s t \ C o l u m n s \ a r r i v a l _ y e a r 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 T a b l e s \ n e w _ g u e s t \ C o l u m n s \ a r r i v a l _ m o n t h 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 T a b l e s \ n e w _ g u e s t \ C o l u m n s \ m o n t h _ a r r i v a l _ n a m e 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 T a b l e s \ n e w _ g u e s t \ C o l u m n s \ a r r i v a l _ d a t e 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 T a b l e s \ n e w _ g u e s t \ C o l u m n s \ d a y _ w e e k _ n a m e _ a r r i v a l 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 T a b l e s \ n e w _ g u e s t \ C o l u m n s \ c o m p l e t e _ a r r i v a l _ d a t e 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 T a b l e s \ n e w _ g u e s t \ C o l u m n s \ d e p a r t u r e _ d a t e 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 T a b l e s \ n e w _ g u e s t \ C o l u m n s \ m a r k e t _ s e g m e n t _ t y p e 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 T a b l e s \ n e w _ g u e s t \ C o l u m n s \ r e p e a t e d _ g u e s t 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 T a b l e s \ n e w _ g u e s t \ C o l u m n s \ n o _ o f _ p r e v i o u s _ c a n c e l l a t i o n s 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 T a b l e s \ n e w _ g u e s t \ C o l u m n s \ n o _ o f _ p r e v i o u s _ b o o k i n g s _ n o t _ c a n c e l e d 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 T a b l e s \ n e w _ g u e s t \ C o l u m n s \ a v g _ p r i c e _ p e r _ r o o m 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 T a b l e s \ n e w _ g u e s t \ C o l u m n s \ n o _ o f _ s p e c i a l _ r e q u e s t s 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 T a b l e s \ n e w _ g u e s t \ C o l u m n s \ C a n c e l l e d 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 T a b l e s \ n e w _ g u e s t \ C o l u m n s \ N o t _ C a n c e l e d 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 T a b l e s \ n e w _ g u e s t \ M e a s u r e s \ S u m a   d e   C a n c e l l e d 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 T a b l e s \ n e w _ g u e s t \ S u m a   d e   C a n c e l l e d 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 T a b l e s \ n e w _ g u e s t \ M e a s u r e s \ S u m a   d e   N o t _ C a n c e l e d 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 T a b l e s \ n e w _ g u e s t \ S u m a   d e   N o t _ C a n c e l e d   2 \ A d d i t i o n a l 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 T a b l e s \ n e w _ g u e s t \ M e a s u r e s \ R e c u e n t o   d e   B o o k i n g _ I D 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 T a b l e s \ n e w _ g u e s t \ R e c u e n t o   d e   B o o k i n g _ I D   3 \ A d d i t i o n a l 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< / K e y > < / a : K e y > < a : V a l u e   i : t y p e = " D i a g r a m D i s p l a y N o d e V i e w S t a t e " > < H e i g h t > 6 2 3 < / H e i g h t > < I s E x p a n d e d > t r u e < / I s E x p a n d e d > < L a y e d O u t > t r u e < / L a y e d O u t > < W i d t h > 2 0 2 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 T a b l e s \ R e s e r v a t i o n s _ S t a y _ D a y s \ C o l u m n s \ n o _ o f _ a d u l t s 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 T a b l e s \ R e s e r v a t i o n s _ S t a y _ D a y s \ C o l u m n s \ n o _ o f _ c h i l d r e n 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 T a b l e s \ R e s e r v a t i o n s _ S t a y _ D a y s \ C o l u m n s \ t o t a l _ g u e s t s 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 T a b l e s \ R e s e r v a t i o n s _ S t a y _ D a y s \ C o l u m n s \ n o _ o f _ w e e k e n d _ n i g h t s 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 T a b l e s \ R e s e r v a t i o n s _ S t a y _ D a y s \ C o l u m n s \ n o _ o f _ w e e k _ n i g h t s 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 T a b l e s \ R e s e r v a t i o n s _ S t a y _ D a y s \ C o l u m n s \ t o t a l _ s t a y _ n i g h t s 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 T a b l e s \ R e s e r v a t i o n s _ S t a y _ D a y s \ C o l u m n s \ t y p e _ o f _ m e a l _ p l a n 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 T a b l e s \ R e s e r v a t i o n s _ S t a y _ D a y s \ C o l u m n s \ r e q u i r e d _ c a r _ p a r k i n g _ s p a c e 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 T a b l e s \ R e s e r v a t i o n s _ S t a y _ D a y s \ C o l u m n s \ r o o m _ t y p e _ r e s e r v e d 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 T a b l e s \ R e s e r v a t i o n s _ S t a y _ D a y s \ C o l u m n s \ r e s e r v a t i o n _ d a t e 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 T a b l e s \ R e s e r v a t i o n s _ S t a y _ D a y s \ C o l u m n s \ l e a d _ t i m e 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 T a b l e s \ R e s e r v a t i o n s _ S t a y _ D a y s \ C o l u m n s \ a r r i v a l _ y e a r 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 T a b l e s \ R e s e r v a t i o n s _ S t a y _ D a y s \ C o l u m n s \ a r r i v a l _ m o n t h 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 T a b l e s \ R e s e r v a t i o n s _ S t a y _ D a y s \ C o l u m n s \ m o n t h _ a r r i v a l _ n a m e 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 T a b l e s \ R e s e r v a t i o n s _ S t a y _ D a y s \ C o l u m n s \ a r r i v a l _ d a t e 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 T a b l e s \ R e s e r v a t i o n s _ S t a y _ D a y s \ C o l u m n s \ d a y _ w e e k _ n a m e _ a r r i v a l 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 T a b l e s \ R e s e r v a t i o n s _ S t a y _ D a y s \ C o l u m n s \ c o m p l e t e _ a r r i v a l _ d a t e 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 T a b l e s \ R e s e r v a t i o n s _ S t a y _ D a y s \ C o l u m n s \ d e p a r t u r e _ d a t e 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 T a b l e s \ R e s e r v a t i o n s _ S t a y _ D a y s \ C o l u m n s \ m a r k e t _ s e g m e n t _ t y p e 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 T a b l e s \ R e s e r v a t i o n s _ S t a y _ D a y s \ C o l u m n s \ r e p e a t e d _ g u e s t 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 T a b l e s \ R e s e r v a t i o n s _ S t a y _ D a y s \ C o l u m n s \ n o _ o f _ p r e v i o u s _ c a n c e l l a t i o n s 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 T a b l e s \ R e s e r v a t i o n s _ S t a y _ D a y s \ C o l u m n s \ n o _ o f _ p r e v i o u s _ b o o k i n g s _ n o t _ c a n c e l e d 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 T a b l e s \ R e s e r v a t i o n s _ S t a y _ D a y s \ C o l u m n s \ a v g _ p r i c e _ p e r _ r o o m 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 T a b l e s \ R e s e r v a t i o n s _ S t a y _ D a y s \ C o l u m n s \ n o _ o f _ s p e c i a l _ r e q u e s t s 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 T a b l e s \ R e s e r v a t i o n s _ S t a y _ D a y s \ C o l u m n s \ C a n c e l l e d 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 T a b l e s \ R e s e r v a t i o n s _ S t a y _ D a y s \ C o l u m n s \ N o t _ C a n c e l e d 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 T a b l e s \ R e s e r v a t i o n s _ S t a y _ D a y s \ M e a s u r e s \ M e d i a n   P r i c e   R o o m 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 T a b l e s \ R e s e r v a t i o n s _ S t a y _ D a y s \ M e a s u r e s \ M e d i a n   G u e s t s 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 T a b l e s \ R e s e r v a t i o n s _ S t a y _ D a y s \ M e a s u r e s \ M e d i a n   S t a y 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 T a b l e s \ R e s e r v a t i o n s _ S t a y _ D a y s \ M e a s u r e s \ C o u n t _ B o o k i n g _ S t a t u s 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 B o o k i n g _ I D \ A d d i t i o n a l 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 a v g _ p r i c e _ p e r _ r o o m 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 a v g _ p r i c e _ p e r _ r o o m \ A d d i t i o n a l 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 T a b l e s \ R e s e r v a t i o n s _ S t a y _ D a y s \ M e a s u r e s \ P r o m e d i o   d e   a v g _ p r i c e _ p e r _ r o o m 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 T a b l e s \ R e s e r v a t i o n s _ S t a y _ D a y s \ P r o m e d i o   d e   a v g _ p r i c e _ p e r _ r o o m \ A d d i t i o n a l 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 r o o m _ t y p e _ r e s e r v e d 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 r o o m _ t y p e _ r e s e r v e d \ A d d i t i o n a l 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 n o _ o f _ w e e k e n d _ n i g h t s 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 n o _ o f _ w e e k e n d _ n i g h t s \ A d d i t i o n a l 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 n o _ o f _ w e e k _ n i g h t s 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 n o _ o f _ w e e k _ n i g h t s \ A d d i t i o n a l 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 t o t a l _ s t a y _ n i g h t s 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 t o t a l _ s t a y _ n i g h t s \ A d d i t i o n a l 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 t o t a l _ g u e s t s 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 t o t a l _ g u e s t s \ A d d i t i o n a l 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 r e p e a t e d _ g u e s t 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 r e p e a t e d _ g u e s t \ A d d i t i o n a l 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 m a r k e t _ s e g m e n t _ t y p e 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 m a r k e t _ s e g m e n t _ t y p e \ A d d i t i o n a l 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 l e a d _ t i m e 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 l e a d _ t i m e \ A d d i t i o n a l 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 t y p e _ o f _ m e a l _ p l a n 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 t y p e _ o f _ m e a l _ p l a n \ A d d i t i o n a l 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 n o _ o f _ c h i l d r e n 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 n o _ o f _ c h i l d r e n \ A d d i t i o n a l 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 n o _ o f _ a d u l t s 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 n o _ o f _ a d u l t s \ A d d i t i o n a l 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 b o o k i n g _ s t a t u s \ A d d i t i o n a l 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 n o _ o f _ p r e v i o u s _ c a n c e l l a t i o n s 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 n o _ o f _ p r e v i o u s _ c a n c e l l a t i o n s \ A d d i t i o n a l 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 n o _ o f _ p r e v i o u s _ b o o k i n g s _ n o t _ c a n c e l e d 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 n o _ o f _ p r e v i o u s _ b o o k i n g s _ n o t _ c a n c e l e d \ A d d i t i o n a l 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 n o _ o f _ p r e v i o u s _ c a n c e l l a t i o n s 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 n o _ o f _ p r e v i o u s _ c a n c e l l a t i o n s \ A d d i t i o n a l 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 T a b l e s \ R e s e r v a t i o n s _ S t a y _ D a y s \ M e a s u r e s \ S u m a   d e   n o _ o f _ p r e v i o u s _ b o o k i n g s _ n o t _ c a n c e l e d 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 n o _ o f _ p r e v i o u s _ b o o k i n g s _ n o t _ c a n c e l e d \ A d d i t i o n a l 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 C a n c e l l e d 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 C a n c e l l e d \ A d d i t i o n a l 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 N o t _ C a n c e l e d \ A d d i t i o n a l 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 C a n c e l l e d \ A d d i t i o n a l 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 T a b l e s \ R e s e r v a t i o n s _ S t a y _ D a y s \ S u m a   d e   N o t _ C a n c e l e d \ A d d i t i o n a l 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 T a b l e s \ R e s e r v a t i o n s _ S t a y _ D a y s \ M e a s u r e s \ R e c u e n t o   d e   m o n t h _ a r r i v a l _ n a m e 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 T a b l e s \ R e s e r v a t i o n s _ S t a y _ D a y s \ R e c u e n t o   d e   m o n t h _ a r r i v a l _ n a m e \ A d d i t i o n a l 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 T a b l e s \ r e p e a t e d _ g u e s t 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 8 1 2 . 9 0 3 8 1 0 5 6 7 6 6 5 8 < / L e f t > < T a b I n d e x > 3 < / T a b I n d e x > < T o p > 2 4 1 . 2 5 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 T a b l e s \ r e p e a t e d _ g u e s t \ C o l u m n s \ B o o k i n g _ I D 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 T a b l e s \ r e p e a t e d _ g u e s t \ C o l u m n s \ n o _ o f _ a d u l t s 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 T a b l e s \ r e p e a t e d _ g u e s t \ C o l u m n s \ n o _ o f _ c h i l d r e n 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 T a b l e s \ r e p e a t e d _ g u e s t \ C o l u m n s \ t o t a l _ g u e s t s 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 T a b l e s \ r e p e a t e d _ g u e s t \ C o l u m n s \ n o _ o f _ w e e k e n d _ n i g h t s 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 T a b l e s \ r e p e a t e d _ g u e s t \ C o l u m n s \ n o _ o f _ w e e k _ n i g h t s 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 T a b l e s \ r e p e a t e d _ g u e s t \ C o l u m n s \ t o t a l _ s t a y _ n i g h t s 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 T a b l e s \ r e p e a t e d _ g u e s t \ C o l u m n s \ t y p e _ o f _ m e a l _ p l a n 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 T a b l e s \ r e p e a t e d _ g u e s t \ C o l u m n s \ r e q u i r e d _ c a r _ p a r k i n g _ s p a c e 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 T a b l e s \ r e p e a t e d _ g u e s t \ C o l u m n s \ r o o m _ t y p e _ r e s e r v e d 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 T a b l e s \ r e p e a t e d _ g u e s t \ C o l u m n s \ r e s e r v a t i o n _ d a t e 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 T a b l e s \ r e p e a t e d _ g u e s t \ C o l u m n s \ l e a d _ t i m e 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 T a b l e s \ r e p e a t e d _ g u e s t \ C o l u m n s \ a r r i v a l _ y e a r 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 T a b l e s \ r e p e a t e d _ g u e s t \ C o l u m n s \ a r r i v a l _ m o n t h 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 T a b l e s \ r e p e a t e d _ g u e s t \ C o l u m n s \ m o n t h _ a r r i v a l _ n a m e 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 T a b l e s \ r e p e a t e d _ g u e s t \ C o l u m n s \ a r r i v a l _ d a t e 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 T a b l e s \ r e p e a t e d _ g u e s t \ C o l u m n s \ d a y _ w e e k _ n a m e _ a r r i v a l 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 T a b l e s \ r e p e a t e d _ g u e s t \ C o l u m n s \ c o m p l e t e _ a r r i v a l _ d a t e 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 T a b l e s \ r e p e a t e d _ g u e s t \ C o l u m n s \ d e p a r t u r e _ d a t e 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 T a b l e s \ r e p e a t e d _ g u e s t \ C o l u m n s \ m a r k e t _ s e g m e n t _ t y p e 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 T a b l e s \ r e p e a t e d _ g u e s t \ C o l u m n s \ r e p e a t e d _ g u e s t 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 T a b l e s \ r e p e a t e d _ g u e s t \ C o l u m n s \ n o _ o f _ p r e v i o u s _ c a n c e l l a t i o n s 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 T a b l e s \ r e p e a t e d _ g u e s t \ C o l u m n s \ n o _ o f _ p r e v i o u s _ b o o k i n g s _ n o t _ c a n c e l e d 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 T a b l e s \ r e p e a t e d _ g u e s t \ C o l u m n s \ a v g _ p r i c e _ p e r _ r o o m 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 T a b l e s \ r e p e a t e d _ g u e s t \ C o l u m n s \ n o _ o f _ s p e c i a l _ r e q u e s t s 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 T a b l e s \ r e p e a t e d _ g u e s t \ C o l u m n s \ b o o k i n g _ s t a t u s 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 T a b l e s \ r e p e a t e d _ g u e s t \ C o l u m n s \ C a n c e l l e d 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 T a b l e s \ r e p e a t e d _ g u e s t \ C o l u m n s \ N o t _ C a n c e l e d 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 T a b l e s \ R e s e r v a t i o n s _ S t a y _ D a y s \ M e a s u r e s \ M e d i a n _ L e a d _ T i m e 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 r e p e a t e d _ g u e s t 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 r e p e a t e d _ g u e s t 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 M e a s u r e s \ S u m a   d e   C a n c e l l e d   3 < / K e y > < / D i a g r a m O b j e c t K e y > < D i a g r a m O b j e c t K e y > < K e y > M e a s u r e s \ S u m a   d e   C a n c e l l e d   3 \ T a g I n f o \ F � r m u l a < / K e y > < / D i a g r a m O b j e c t K e y > < D i a g r a m O b j e c t K e y > < K e y > M e a s u r e s \ S u m a   d e   C a n c e l l e d   3 \ T a g I n f o \ V a l o r < / K e y > < / D i a g r a m O b j e c t K e y > < D i a g r a m O b j e c t K e y > < K e y > M e a s u r e s \ S u m a   d e   N o t _ C a n c e l e d   3 < / K e y > < / D i a g r a m O b j e c t K e y > < D i a g r a m O b j e c t K e y > < K e y > M e a s u r e s \ S u m a   d e   N o t _ C a n c e l e d   3 \ T a g I n f o \ F � r m u l a < / K e y > < / D i a g r a m O b j e c t K e y > < D i a g r a m O b j e c t K e y > < K e y > M e a s u r e s \ S u m a   d e   N o t _ C a n c e l e d   3 \ T a g I n f o \ V a l o r < / K e y > < / D i a g r a m O b j e c t K e y > < D i a g r a m O b j e c t K e y > < K e y > M e a s u r e s \ R e c u e n t o   d e   B o o k i n g _ I D   4 < / K e y > < / D i a g r a m O b j e c t K e y > < D i a g r a m O b j e c t K e y > < K e y > M e a s u r e s \ R e c u e n t o   d e   B o o k i n g _ I D   4 \ T a g I n f o \ F � r m u l a < / K e y > < / D i a g r a m O b j e c t K e y > < D i a g r a m O b j e c t K e y > < K e y > M e a s u r e s \ R e c u e n t o   d e   B o o k i n g _ I D   4 \ T a g I n f o \ V a l o r < / K e y > < / D i a g r a m O b j e c t K e y > < D i a g r a m O b j e c t K e y > < K e y > C o l u m n s \ B o o k i n g _ I D < / K e y > < / D i a g r a m O b j e c t K e y > < D i a g r a m O b j e c t K e y > < K e y > C o l u m n s \ n o _ o f _ a d u l t s < / K e y > < / D i a g r a m O b j e c t K e y > < D i a g r a m O b j e c t K e y > < K e y > C o l u m n s \ n o _ o f _ c h i l d r e n < / K e y > < / D i a g r a m O b j e c t K e y > < D i a g r a m O b j e c t K e y > < K e y > C o l u m n s \ t o t a l _ g u e s t s < / K e y > < / D i a g r a m O b j e c t K e y > < D i a g r a m O b j e c t K e y > < K e y > C o l u m n s \ n o _ o f _ w e e k e n d _ n i g h t s < / K e y > < / D i a g r a m O b j e c t K e y > < D i a g r a m O b j e c t K e y > < K e y > C o l u m n s \ n o _ o f _ w e e k _ n i g h t s < / K e y > < / D i a g r a m O b j e c t K e y > < D i a g r a m O b j e c t K e y > < K e y > C o l u m n s \ t o t a l _ s t a y _ n i g h t s < / K e y > < / D i a g r a m O b j e c t K e y > < D i a g r a m O b j e c t K e y > < K e y > C o l u m n s \ t y p e _ o f _ m e a l _ p l a n < / K e y > < / D i a g r a m O b j e c t K e y > < D i a g r a m O b j e c t K e y > < K e y > C o l u m n s \ r e q u i r e d _ c a r _ p a r k i n g _ s p a c e < / K e y > < / D i a g r a m O b j e c t K e y > < D i a g r a m O b j e c t K e y > < K e y > C o l u m n s \ r o o m _ t y p e _ r e s e r v e d < / K e y > < / D i a g r a m O b j e c t K e y > < D i a g r a m O b j e c t K e y > < K e y > C o l u m n s \ r e s e r v a t i o n _ d a t e < / K e y > < / D i a g r a m O b j e c t K e y > < D i a g r a m O b j e c t K e y > < K e y > C o l u m n s \ l e a d _ t i m e < / K e y > < / D i a g r a m O b j e c t K e y > < D i a g r a m O b j e c t K e y > < K e y > C o l u m n s \ a r r i v a l _ y e a r < / K e y > < / D i a g r a m O b j e c t K e y > < D i a g r a m O b j e c t K e y > < K e y > C o l u m n s \ a r r i v a l _ m o n t h < / K e y > < / D i a g r a m O b j e c t K e y > < D i a g r a m O b j e c t K e y > < K e y > C o l u m n s \ m o n t h _ a r r i v a l _ n a m e < / K e y > < / D i a g r a m O b j e c t K e y > < D i a g r a m O b j e c t K e y > < K e y > C o l u m n s \ a r r i v a l _ d a t e < / K e y > < / D i a g r a m O b j e c t K e y > < D i a g r a m O b j e c t K e y > < K e y > C o l u m n s \ d a y _ w e e k _ n a m e _ a r r i v a l < / K e y > < / D i a g r a m O b j e c t K e y > < D i a g r a m O b j e c t K e y > < K e y > C o l u m n s \ c o m p l e t e _ a r r i v a l _ d a t e < / K e y > < / D i a g r a m O b j e c t K e y > < D i a g r a m O b j e c t K e y > < K e y > C o l u m n s \ d e p a r t u r e _ d a t e < / K e y > < / D i a g r a m O b j e c t K e y > < D i a g r a m O b j e c t K e y > < K e y > C o l u m n s \ m a r k e t _ s e g m e n t _ t y p e < / K e y > < / D i a g r a m O b j e c t K e y > < D i a g r a m O b j e c t K e y > < K e y > C o l u m n s \ r e p e a t e d _ g u e s t < / K e y > < / D i a g r a m O b j e c t K e y > < D i a g r a m O b j e c t K e y > < K e y > C o l u m n s \ n o _ o f _ p r e v i o u s _ c a n c e l l a t i o n s < / K e y > < / D i a g r a m O b j e c t K e y > < D i a g r a m O b j e c t K e y > < K e y > C o l u m n s \ n o _ o f _ p r e v i o u s _ b o o k i n g s _ n o t _ c a n c e l e d < / K e y > < / D i a g r a m O b j e c t K e y > < D i a g r a m O b j e c t K e y > < K e y > C o l u m n s \ a v g _ p r i c e _ p e r _ r o o m < / K e y > < / D i a g r a m O b j e c t K e y > < D i a g r a m O b j e c t K e y > < K e y > C o l u m n s \ n o _ o f _ s p e c i a l _ r e q u e s t s < / K e y > < / D i a g r a m O b j e c t K e y > < D i a g r a m O b j e c t K e y > < K e y > C o l u m n s \ b o o k i n g _ s t a t u s < / K e y > < / D i a g r a m O b j e c t K e y > < D i a g r a m O b j e c t K e y > < K e y > C o l u m n s \ C a n c e l l e d < / K e y > < / D i a g r a m O b j e c t K e y > < D i a g r a m O b j e c t K e y > < K e y > C o l u m n s \ N o t _ C a n c e l e d < / K e y > < / D i a g r a m O b j e c t K e y > < D i a g r a m O b j e c t K e y > < K e y > L i n k s \ & l t ; C o l u m n s \ S u m a   d e   C a n c e l l e d   3 & g t ; - & l t ; M e a s u r e s \ C a n c e l l e d & g t ; < / K e y > < / D i a g r a m O b j e c t K e y > < D i a g r a m O b j e c t K e y > < K e y > L i n k s \ & l t ; C o l u m n s \ S u m a   d e   C a n c e l l e d   3 & g t ; - & l t ; M e a s u r e s \ C a n c e l l e d & g t ; \ C O L U M N < / K e y > < / D i a g r a m O b j e c t K e y > < D i a g r a m O b j e c t K e y > < K e y > L i n k s \ & l t ; C o l u m n s \ S u m a   d e   C a n c e l l e d   3 & g t ; - & l t ; M e a s u r e s \ C a n c e l l e d & g t ; \ M E A S U R E < / K e y > < / D i a g r a m O b j e c t K e y > < D i a g r a m O b j e c t K e y > < K e y > L i n k s \ & l t ; C o l u m n s \ S u m a   d e   N o t _ C a n c e l e d   3 & g t ; - & l t ; M e a s u r e s \ N o t _ C a n c e l e d & g t ; < / K e y > < / D i a g r a m O b j e c t K e y > < D i a g r a m O b j e c t K e y > < K e y > L i n k s \ & l t ; C o l u m n s \ S u m a   d e   N o t _ C a n c e l e d   3 & g t ; - & l t ; M e a s u r e s \ N o t _ C a n c e l e d & g t ; \ C O L U M N < / K e y > < / D i a g r a m O b j e c t K e y > < D i a g r a m O b j e c t K e y > < K e y > L i n k s \ & l t ; C o l u m n s \ S u m a   d e   N o t _ C a n c e l e d   3 & g t ; - & l t ; M e a s u r e s \ N o t _ C a n c e l e d & g t ; \ M E A S U R E < / K e y > < / D i a g r a m O b j e c t K e y > < D i a g r a m O b j e c t K e y > < K e y > L i n k s \ & l t ; C o l u m n s \ R e c u e n t o   d e   B o o k i n g _ I D   4 & g t ; - & l t ; M e a s u r e s \ B o o k i n g _ I D & g t ; < / K e y > < / D i a g r a m O b j e c t K e y > < D i a g r a m O b j e c t K e y > < K e y > L i n k s \ & l t ; C o l u m n s \ R e c u e n t o   d e   B o o k i n g _ I D   4 & g t ; - & l t ; M e a s u r e s \ B o o k i n g _ I D & g t ; \ C O L U M N < / K e y > < / D i a g r a m O b j e c t K e y > < D i a g r a m O b j e c t K e y > < K e y > L i n k s \ & l t ; C o l u m n s \ R e c u e n t o   d e   B o o k i n g _ I D   4 & g t ; - & l t ; M e a s u r e s \ B o o k i n g _ I D & g t ; \ M E A S U R E 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 M e a s u r e s \ S u m a   d e   C a n c e l l e d   3 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 C a n c e l l e d  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 C a n c e l l e d  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 N o t _ C a n c e l e d   3 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 N o t _ C a n c e l e d   3 \ T a g I n f o \ F � r m u l a 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 N o t _ C a n c e l e d   3 \ T a g I n f o \ V a l o r 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 B o o k i n g _ I D   4 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 B o o k i n g _ I D   4 \ T a g I n f o \ F � r m u l a 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 B o o k i n g _ I D   4 \ T a g I n f o \ V a l o r 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 C o l u m n s \ n o _ o f _ a d u l t s 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 C o l u m n s \ n o _ o f _ c h i l d r e n 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 C o l u m n s \ t o t a l _ g u e s t s 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 C o l u m n s \ n o _ o f _ w e e k e n d _ n i g h t s 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 C o l u m n s \ n o _ o f _ w e e k _ n i g h t s 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 C o l u m n s \ t o t a l _ s t a y _ n i g h t s 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 C o l u m n s \ t y p e _ o f _ m e a l _ p l a n 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 C o l u m n s \ r e q u i r e d _ c a r _ p a r k i n g _ s p a c e 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 C o l u m n s \ r o o m _ t y p e _ r e s e r v e d 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 C o l u m n s \ r e s e r v a t i o n _ d a t e 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 C o l u m n s \ l e a d _ t i m e 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 C o l u m n s \ a r r i v a l _ y e a r 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 C o l u m n s \ a r r i v a l _ m o n t h 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 C o l u m n s \ m o n t h _ a r r i v a l _ n a m e 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 C o l u m n s \ d a y _ w e e k _ n a m e _ a r r i v a l 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 C o l u m n s \ c o m p l e t e _ a r r i v a l _ d a t e 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 C o l u m n s \ d e p a r t u r e _ d a t e 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 C o l u m n s \ m a r k e t _ s e g m e n t _ t y p e 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 C o l u m n s \ r e p e a t e d _ g u e s t 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 C o l u m n s \ n o _ o f _ p r e v i o u s _ c a n c e l l a t i o n s 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 C o l u m n s \ n o _ o f _ p r e v i o u s _ b o o k i n g s _ n o t _ c a n c e l e d 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 C o l u m n s \ a v g _ p r i c e _ p e r _ r o o m 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 C o l u m n s \ n o _ o f _ s p e c i a l _ r e q u e s t s 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 C o l u m n s \ C a n c e l l e d 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 C o l u m n s \ N o t _ C a n c e l e d 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 C a n c e l l e d   3 & g t ; - & l t ; M e a s u r e s \ C a n c e l l e d & g t ; 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 C a n c e l l e d   3 & g t ; - & l t ; M e a s u r e s \ C a n c e l l e d & g t ; \ C O L U M N 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 C a n c e l l e d   3 & g t ; - & l t ; M e a s u r e s \ C a n c e l l e d & g t ; \ M E A S U R E 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 N o t _ C a n c e l e d   3 & g t ; - & l t ; M e a s u r e s \ N o t _ C a n c e l e d & g t ; 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 N o t _ C a n c e l e d   3 & g t ; - & l t ; M e a s u r e s \ N o t _ C a n c e l e d & g t ; \ C O L U M N 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 N o t _ C a n c e l e d   3 & g t ; - & l t ; M e a s u r e s \ N o t _ C a n c e l e d & g t ; \ M E A S U R E 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 B o o k i n g _ I D   4 & g t ; - & l t ; M e a s u r e s \ B o o k i n g _ I D & g t ; 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 B o o k i n g _ I D   4 & g t ; - & l t ; M e a s u r e s \ B o o k i n g _ I D & g t ; \ C O L U M N 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 B o o k i n g _ I D   4 & g t ; - & l t ; M e a s u r e s \ B o o k i n g _ I D & g t ; \ M E A S U R E 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 R e s e r v a t i o n s _ S t a y _ D a y s 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 R e s e r v a t i o n s _ S t a y _ D a y s 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 M e a s u r e s \ M e d i a n   P r i c e   R o o m < / K e y > < / D i a g r a m O b j e c t K e y > < D i a g r a m O b j e c t K e y > < K e y > M e a s u r e s \ M e d i a n   P r i c e   R o o m \ T a g I n f o \ F � r m u l a < / K e y > < / D i a g r a m O b j e c t K e y > < D i a g r a m O b j e c t K e y > < K e y > M e a s u r e s \ M e d i a n   P r i c e   R o o m \ T a g I n f o \ V a l o r < / K e y > < / D i a g r a m O b j e c t K e y > < D i a g r a m O b j e c t K e y > < K e y > M e a s u r e s \ M e d i a n   G u e s t s < / K e y > < / D i a g r a m O b j e c t K e y > < D i a g r a m O b j e c t K e y > < K e y > M e a s u r e s \ M e d i a n   G u e s t s \ T a g I n f o \ F � r m u l a < / K e y > < / D i a g r a m O b j e c t K e y > < D i a g r a m O b j e c t K e y > < K e y > M e a s u r e s \ M e d i a n   G u e s t s \ T a g I n f o \ V a l o r < / K e y > < / D i a g r a m O b j e c t K e y > < D i a g r a m O b j e c t K e y > < K e y > M e a s u r e s \ M e d i a n   S t a y < / K e y > < / D i a g r a m O b j e c t K e y > < D i a g r a m O b j e c t K e y > < K e y > M e a s u r e s \ M e d i a n   S t a y \ T a g I n f o \ F � r m u l a < / K e y > < / D i a g r a m O b j e c t K e y > < D i a g r a m O b j e c t K e y > < K e y > M e a s u r e s \ M e d i a n   S t a y \ T a g I n f o \ V a l o r < / K e y > < / D i a g r a m O b j e c t K e y > < D i a g r a m O b j e c t K e y > < K e y > M e a s u r e s \ M e d i a n _ L e a d _ T i m e < / K e y > < / D i a g r a m O b j e c t K e y > < D i a g r a m O b j e c t K e y > < K e y > M e a s u r e s \ M e d i a n _ L e a d _ T i m e \ T a g I n f o \ F � r m u l a < / K e y > < / D i a g r a m O b j e c t K e y > < D i a g r a m O b j e c t K e y > < K e y > M e a s u r e s \ M e d i a n _ L e a d _ T i m e \ T a g I n f o \ V a l o r < / K e y > < / D i a g r a m O b j e c t K e y > < D i a g r a m O b j e c t K e y > < K e y > M e a s u r e s \ C o u n t _ B o o k i n g _ S t a t u s < / K e y > < / D i a g r a m O b j e c t K e y > < D i a g r a m O b j e c t K e y > < K e y > M e a s u r e s \ C o u n t _ B o o k i n g _ S t a t u s \ T a g I n f o \ F � r m u l a < / K e y > < / D i a g r a m O b j e c t K e y > < D i a g r a m O b j e c t K e y > < K e y > M e a s u r e s \ C o u n t _ B o o k i n g _ S t a t u s \ T a g I n f o \ V a l o r < / K e y > < / D i a g r a m O b j e c t K e y > < D i a g r a m O b j e c t K e y > < K e y > M e a s u r e s \ T o t a l   R e v e n e w < / K e y > < / D i a g r a m O b j e c t K e y > < D i a g r a m O b j e c t K e y > < K e y > M e a s u r e s \ T o t a l   R e v e n e w \ T a g I n f o \ F � r m u l a < / K e y > < / D i a g r a m O b j e c t K e y > < D i a g r a m O b j e c t K e y > < K e y > M e a s u r e s \ T o t a l   R e v e n e w \ T a g I n f o \ V a l o r < / K e y > < / D i a g r a m O b j e c t K e y > < D i a g r a m O b j e c t K e y > < K e y > M e a s u r e s \ R e c u e n t o   d e   B o o k i n g _ I D < / K e y > < / D i a g r a m O b j e c t K e y > < D i a g r a m O b j e c t K e y > < K e y > M e a s u r e s \ R e c u e n t o   d e   B o o k i n g _ I D \ T a g I n f o \ F � r m u l a < / K e y > < / D i a g r a m O b j e c t K e y > < D i a g r a m O b j e c t K e y > < K e y > M e a s u r e s \ R e c u e n t o   d e   B o o k i n g _ I D \ T a g I n f o \ V a l o r < / K e y > < / D i a g r a m O b j e c t K e y > < D i a g r a m O b j e c t K e y > < K e y > M e a s u r e s \ S u m a   d e   a v g _ p r i c e _ p e r _ r o o m < / K e y > < / D i a g r a m O b j e c t K e y > < D i a g r a m O b j e c t K e y > < K e y > M e a s u r e s \ S u m a   d e   a v g _ p r i c e _ p e r _ r o o m \ T a g I n f o \ F � r m u l a < / K e y > < / D i a g r a m O b j e c t K e y > < D i a g r a m O b j e c t K e y > < K e y > M e a s u r e s \ S u m a   d e   a v g _ p r i c e _ p e r _ r o o m \ T a g I n f o \ V a l o r < / K e y > < / D i a g r a m O b j e c t K e y > < D i a g r a m O b j e c t K e y > < K e y > M e a s u r e s \ P r o m e d i o   d e   a v g _ p r i c e _ p e r _ r o o m < / K e y > < / D i a g r a m O b j e c t K e y > < D i a g r a m O b j e c t K e y > < K e y > M e a s u r e s \ P r o m e d i o   d e   a v g _ p r i c e _ p e r _ r o o m \ T a g I n f o \ F � r m u l a < / K e y > < / D i a g r a m O b j e c t K e y > < D i a g r a m O b j e c t K e y > < K e y > M e a s u r e s \ P r o m e d i o   d e   a v g _ p r i c e _ p e r _ r o o m \ T a g I n f o \ V a l o r < / K e y > < / D i a g r a m O b j e c t K e y > < D i a g r a m O b j e c t K e y > < K e y > M e a s u r e s \ R e c u e n t o   d e   r o o m _ t y p e _ r e s e r v e d < / K e y > < / D i a g r a m O b j e c t K e y > < D i a g r a m O b j e c t K e y > < K e y > M e a s u r e s \ R e c u e n t o   d e   r o o m _ t y p e _ r e s e r v e d \ T a g I n f o \ F � r m u l a < / K e y > < / D i a g r a m O b j e c t K e y > < D i a g r a m O b j e c t K e y > < K e y > M e a s u r e s \ R e c u e n t o   d e   r o o m _ t y p e _ r e s e r v e d \ T a g I n f o \ V a l o r < / K e y > < / D i a g r a m O b j e c t K e y > < D i a g r a m O b j e c t K e y > < K e y > M e a s u r e s \ S u m a   d e   n o _ o f _ w e e k e n d _ n i g h t s < / K e y > < / D i a g r a m O b j e c t K e y > < D i a g r a m O b j e c t K e y > < K e y > M e a s u r e s \ S u m a   d e   n o _ o f _ w e e k e n d _ n i g h t s \ T a g I n f o \ F � r m u l a < / K e y > < / D i a g r a m O b j e c t K e y > < D i a g r a m O b j e c t K e y > < K e y > M e a s u r e s \ S u m a   d e   n o _ o f _ w e e k e n d _ n i g h t s \ T a g I n f o \ V a l o r < / K e y > < / D i a g r a m O b j e c t K e y > < D i a g r a m O b j e c t K e y > < K e y > M e a s u r e s \ S u m a   d e   n o _ o f _ w e e k _ n i g h t s < / K e y > < / D i a g r a m O b j e c t K e y > < D i a g r a m O b j e c t K e y > < K e y > M e a s u r e s \ S u m a   d e   n o _ o f _ w e e k _ n i g h t s \ T a g I n f o \ F � r m u l a < / K e y > < / D i a g r a m O b j e c t K e y > < D i a g r a m O b j e c t K e y > < K e y > M e a s u r e s \ S u m a   d e   n o _ o f _ w e e k _ n i g h t s \ T a g I n f o \ V a l o r < / K e y > < / D i a g r a m O b j e c t K e y > < D i a g r a m O b j e c t K e y > < K e y > M e a s u r e s \ S u m a   d e   t o t a l _ s t a y _ n i g h t s < / K e y > < / D i a g r a m O b j e c t K e y > < D i a g r a m O b j e c t K e y > < K e y > M e a s u r e s \ S u m a   d e   t o t a l _ s t a y _ n i g h t s \ T a g I n f o \ F � r m u l a < / K e y > < / D i a g r a m O b j e c t K e y > < D i a g r a m O b j e c t K e y > < K e y > M e a s u r e s \ S u m a   d e   t o t a l _ s t a y _ n i g h t s \ T a g I n f o \ V a l o r < / K e y > < / D i a g r a m O b j e c t K e y > < D i a g r a m O b j e c t K e y > < K e y > M e a s u r e s \ S u m a   d e   t o t a l _ g u e s t s < / K e y > < / D i a g r a m O b j e c t K e y > < D i a g r a m O b j e c t K e y > < K e y > M e a s u r e s \ S u m a   d e   t o t a l _ g u e s t s \ T a g I n f o \ F � r m u l a < / K e y > < / D i a g r a m O b j e c t K e y > < D i a g r a m O b j e c t K e y > < K e y > M e a s u r e s \ S u m a   d e   t o t a l _ g u e s t s \ T a g I n f o \ V a l o r < / K e y > < / D i a g r a m O b j e c t K e y > < D i a g r a m O b j e c t K e y > < K e y > M e a s u r e s \ R e c u e n t o   d e   r e p e a t e d _ g u e s t < / K e y > < / D i a g r a m O b j e c t K e y > < D i a g r a m O b j e c t K e y > < K e y > M e a s u r e s \ R e c u e n t o   d e   r e p e a t e d _ g u e s t \ T a g I n f o \ F � r m u l a < / K e y > < / D i a g r a m O b j e c t K e y > < D i a g r a m O b j e c t K e y > < K e y > M e a s u r e s \ R e c u e n t o   d e   r e p e a t e d _ g u e s t \ T a g I n f o \ V a l o r < / K e y > < / D i a g r a m O b j e c t K e y > < D i a g r a m O b j e c t K e y > < K e y > M e a s u r e s \ R e c u e n t o   d e   m a r k e t _ s e g m e n t _ t y p e < / K e y > < / D i a g r a m O b j e c t K e y > < D i a g r a m O b j e c t K e y > < K e y > M e a s u r e s \ R e c u e n t o   d e   m a r k e t _ s e g m e n t _ t y p e \ T a g I n f o \ F � r m u l a < / K e y > < / D i a g r a m O b j e c t K e y > < D i a g r a m O b j e c t K e y > < K e y > M e a s u r e s \ R e c u e n t o   d e   m a r k e t _ s e g m e n t _ t y p e \ T a g I n f o \ V a l o r < / K e y > < / D i a g r a m O b j e c t K e y > < D i a g r a m O b j e c t K e y > < K e y > M e a s u r e s \ S u m a   d e   l e a d _ t i m e < / K e y > < / D i a g r a m O b j e c t K e y > < D i a g r a m O b j e c t K e y > < K e y > M e a s u r e s \ S u m a   d e   l e a d _ t i m e \ T a g I n f o \ F � r m u l a < / K e y > < / D i a g r a m O b j e c t K e y > < D i a g r a m O b j e c t K e y > < K e y > M e a s u r e s \ S u m a   d e   l e a d _ t i m e \ T a g I n f o \ V a l o r < / K e y > < / D i a g r a m O b j e c t K e y > < D i a g r a m O b j e c t K e y > < K e y > M e a s u r e s \ R e c u e n t o   d e   t y p e _ o f _ m e a l _ p l a n < / K e y > < / D i a g r a m O b j e c t K e y > < D i a g r a m O b j e c t K e y > < K e y > M e a s u r e s \ R e c u e n t o   d e   t y p e _ o f _ m e a l _ p l a n \ T a g I n f o \ F � r m u l a < / K e y > < / D i a g r a m O b j e c t K e y > < D i a g r a m O b j e c t K e y > < K e y > M e a s u r e s \ R e c u e n t o   d e   t y p e _ o f _ m e a l _ p l a n \ T a g I n f o \ V a l o r < / K e y > < / D i a g r a m O b j e c t K e y > < D i a g r a m O b j e c t K e y > < K e y > M e a s u r e s \ S u m a   d e   n o _ o f _ c h i l d r e n < / K e y > < / D i a g r a m O b j e c t K e y > < D i a g r a m O b j e c t K e y > < K e y > M e a s u r e s \ S u m a   d e   n o _ o f _ c h i l d r e n \ T a g I n f o \ F � r m u l a < / K e y > < / D i a g r a m O b j e c t K e y > < D i a g r a m O b j e c t K e y > < K e y > M e a s u r e s \ S u m a   d e   n o _ o f _ c h i l d r e n \ T a g I n f o \ V a l o r < / K e y > < / D i a g r a m O b j e c t K e y > < D i a g r a m O b j e c t K e y > < K e y > M e a s u r e s \ S u m a   d e   n o _ o f _ a d u l t s < / K e y > < / D i a g r a m O b j e c t K e y > < D i a g r a m O b j e c t K e y > < K e y > M e a s u r e s \ S u m a   d e   n o _ o f _ a d u l t s \ T a g I n f o \ F � r m u l a < / K e y > < / D i a g r a m O b j e c t K e y > < D i a g r a m O b j e c t K e y > < K e y > M e a s u r e s \ S u m a   d e   n o _ o f _ a d u l t s \ T a g I n f o \ V a l o r < / K e y > < / D i a g r a m O b j e c t K e y > < D i a g r a m O b j e c t K e y > < K e y > M e a s u r e s \ R e c u e n t o   d e   b o o k i n g _ s t a t u s < / K e y > < / D i a g r a m O b j e c t K e y > < D i a g r a m O b j e c t K e y > < K e y > M e a s u r e s \ R e c u e n t o   d e   b o o k i n g _ s t a t u s \ T a g I n f o \ F � r m u l a < / K e y > < / D i a g r a m O b j e c t K e y > < D i a g r a m O b j e c t K e y > < K e y > M e a s u r e s \ R e c u e n t o   d e   b o o k i n g _ s t a t u s \ T a g I n f o \ V a l o r < / K e y > < / D i a g r a m O b j e c t K e y > < D i a g r a m O b j e c t K e y > < K e y > M e a s u r e s \ R e c u e n t o   d e   n o _ o f _ p r e v i o u s _ c a n c e l l a t i o n s < / K e y > < / D i a g r a m O b j e c t K e y > < D i a g r a m O b j e c t K e y > < K e y > M e a s u r e s \ R e c u e n t o   d e   n o _ o f _ p r e v i o u s _ c a n c e l l a t i o n s \ T a g I n f o \ F � r m u l a < / K e y > < / D i a g r a m O b j e c t K e y > < D i a g r a m O b j e c t K e y > < K e y > M e a s u r e s \ R e c u e n t o   d e   n o _ o f _ p r e v i o u s _ c a n c e l l a t i o n s \ T a g I n f o \ V a l o r < / K e y > < / D i a g r a m O b j e c t K e y > < D i a g r a m O b j e c t K e y > < K e y > M e a s u r e s \ R e c u e n t o   d e   n o _ o f _ p r e v i o u s _ b o o k i n g s _ n o t _ c a n c e l e d < / K e y > < / D i a g r a m O b j e c t K e y > < D i a g r a m O b j e c t K e y > < K e y > M e a s u r e s \ R e c u e n t o   d e   n o _ o f _ p r e v i o u s _ b o o k i n g s _ n o t _ c a n c e l e d \ T a g I n f o \ F � r m u l a < / K e y > < / D i a g r a m O b j e c t K e y > < D i a g r a m O b j e c t K e y > < K e y > M e a s u r e s \ R e c u e n t o   d e   n o _ o f _ p r e v i o u s _ b o o k i n g s _ n o t _ c a n c e l e d \ T a g I n f o \ V a l o r < / K e y > < / D i a g r a m O b j e c t K e y > < D i a g r a m O b j e c t K e y > < K e y > M e a s u r e s \ S u m a   d e   n o _ o f _ p r e v i o u s _ c a n c e l l a t i o n s < / K e y > < / D i a g r a m O b j e c t K e y > < D i a g r a m O b j e c t K e y > < K e y > M e a s u r e s \ S u m a   d e   n o _ o f _ p r e v i o u s _ c a n c e l l a t i o n s \ T a g I n f o \ F � r m u l a < / K e y > < / D i a g r a m O b j e c t K e y > < D i a g r a m O b j e c t K e y > < K e y > M e a s u r e s \ S u m a   d e   n o _ o f _ p r e v i o u s _ c a n c e l l a t i o n s \ T a g I n f o \ V a l o r < / K e y > < / D i a g r a m O b j e c t K e y > < D i a g r a m O b j e c t K e y > < K e y > M e a s u r e s \ S u m a   d e   n o _ o f _ p r e v i o u s _ b o o k i n g s _ n o t _ c a n c e l e d < / K e y > < / D i a g r a m O b j e c t K e y > < D i a g r a m O b j e c t K e y > < K e y > M e a s u r e s \ S u m a   d e   n o _ o f _ p r e v i o u s _ b o o k i n g s _ n o t _ c a n c e l e d \ T a g I n f o \ F � r m u l a < / K e y > < / D i a g r a m O b j e c t K e y > < D i a g r a m O b j e c t K e y > < K e y > M e a s u r e s \ S u m a   d e   n o _ o f _ p r e v i o u s _ b o o k i n g s _ n o t _ c a n c e l e d \ T a g I n f o \ V a l o r < / K e y > < / D i a g r a m O b j e c t K e y > < D i a g r a m O b j e c t K e y > < K e y > M e a s u r e s \ R e c u e n t o   d e   C a n c e l l e d < / K e y > < / D i a g r a m O b j e c t K e y > < D i a g r a m O b j e c t K e y > < K e y > M e a s u r e s \ R e c u e n t o   d e   C a n c e l l e d \ T a g I n f o \ F � r m u l a < / K e y > < / D i a g r a m O b j e c t K e y > < D i a g r a m O b j e c t K e y > < K e y > M e a s u r e s \ R e c u e n t o   d e   C a n c e l l e d \ T a g I n f o \ V a l o r < / K e y > < / D i a g r a m O b j e c t K e y > < D i a g r a m O b j e c t K e y > < K e y > M e a s u r e s \ R e c u e n t o   d e   N o t _ C a n c e l e d < / K e y > < / D i a g r a m O b j e c t K e y > < D i a g r a m O b j e c t K e y > < K e y > M e a s u r e s \ R e c u e n t o   d e   N o t _ C a n c e l e d \ T a g I n f o \ F � r m u l a < / K e y > < / D i a g r a m O b j e c t K e y > < D i a g r a m O b j e c t K e y > < K e y > M e a s u r e s \ R e c u e n t o   d e   N o t _ C a n c e l e d \ T a g I n f o \ V a l o r < / K e y > < / D i a g r a m O b j e c t K e y > < D i a g r a m O b j e c t K e y > < K e y > M e a s u r e s \ R e c u e n t o   d e   m o n t h _ a r r i v a l _ n a m e < / K e y > < / D i a g r a m O b j e c t K e y > < D i a g r a m O b j e c t K e y > < K e y > M e a s u r e s \ R e c u e n t o   d e   m o n t h _ a r r i v a l _ n a m e \ T a g I n f o \ F � r m u l a < / K e y > < / D i a g r a m O b j e c t K e y > < D i a g r a m O b j e c t K e y > < K e y > M e a s u r e s \ R e c u e n t o   d e   m o n t h _ a r r i v a l _ n a m e \ T a g I n f o \ V a l o r < / K e y > < / D i a g r a m O b j e c t K e y > < D i a g r a m O b j e c t K e y > < K e y > M e a s u r e s \ R e c u e n t o   d e   d a y _ w e e k _ a r r i v a l _ n a m e < / K e y > < / D i a g r a m O b j e c t K e y > < D i a g r a m O b j e c t K e y > < K e y > M e a s u r e s \ R e c u e n t o   d e   d a y _ w e e k _ a r r i v a l _ n a m e \ T a g I n f o \ F � r m u l a < / K e y > < / D i a g r a m O b j e c t K e y > < D i a g r a m O b j e c t K e y > < K e y > M e a s u r e s \ R e c u e n t o   d e   d a y _ w e e k _ a r r i v a l _ n a m e \ T a g I n f o \ V a l o r < / K e y > < / D i a g r a m O b j e c t K e y > < D i a g r a m O b j e c t K e y > < K e y > M e a s u r e s \ R e c u e n t o   d e   d e p a r t u r e _ d a t e < / K e y > < / D i a g r a m O b j e c t K e y > < D i a g r a m O b j e c t K e y > < K e y > M e a s u r e s \ R e c u e n t o   d e   d e p a r t u r e _ d a t e \ T a g I n f o \ F � r m u l a < / K e y > < / D i a g r a m O b j e c t K e y > < D i a g r a m O b j e c t K e y > < K e y > M e a s u r e s \ R e c u e n t o   d e   d e p a r t u r e _ d a t e \ T a g I n f o \ V a l o r < / K e y > < / D i a g r a m O b j e c t K e y > < D i a g r a m O b j e c t K e y > < K e y > M e a s u r e s \ S u m a   d e   C a n c e l l e d < / K e y > < / D i a g r a m O b j e c t K e y > < D i a g r a m O b j e c t K e y > < K e y > M e a s u r e s \ S u m a   d e   C a n c e l l e d \ T a g I n f o \ F � r m u l a < / K e y > < / D i a g r a m O b j e c t K e y > < D i a g r a m O b j e c t K e y > < K e y > M e a s u r e s \ S u m a   d e   C a n c e l l e d \ T a g I n f o \ V a l o r < / K e y > < / D i a g r a m O b j e c t K e y > < D i a g r a m O b j e c t K e y > < K e y > M e a s u r e s \ S u m a   d e   N o t _ C a n c e l e d < / K e y > < / D i a g r a m O b j e c t K e y > < D i a g r a m O b j e c t K e y > < K e y > M e a s u r e s \ S u m a   d e   N o t _ C a n c e l e d \ T a g I n f o \ F � r m u l a < / K e y > < / D i a g r a m O b j e c t K e y > < D i a g r a m O b j e c t K e y > < K e y > M e a s u r e s \ S u m a   d e   N o t _ C a n c e l e d \ T a g I n f o \ V a l o r < / K e y > < / D i a g r a m O b j e c t K e y > < D i a g r a m O b j e c t K e y > < K e y > M e a s u r e s \ R e c u e n t o   d e   l e a d _ t i m e < / K e y > < / D i a g r a m O b j e c t K e y > < D i a g r a m O b j e c t K e y > < K e y > M e a s u r e s \ R e c u e n t o   d e   l e a d _ t i m e \ T a g I n f o \ F � r m u l a < / K e y > < / D i a g r a m O b j e c t K e y > < D i a g r a m O b j e c t K e y > < K e y > M e a s u r e s \ R e c u e n t o   d e   l e a d _ t i m e \ T a g I n f o \ V a l o r < / K e y > < / D i a g r a m O b j e c t K e y > < D i a g r a m O b j e c t K e y > < K e y > C o l u m n s \ B o o k i n g _ I D < / K e y > < / D i a g r a m O b j e c t K e y > < D i a g r a m O b j e c t K e y > < K e y > C o l u m n s \ n o _ o f _ a d u l t s < / K e y > < / D i a g r a m O b j e c t K e y > < D i a g r a m O b j e c t K e y > < K e y > C o l u m n s \ n o _ o f _ c h i l d r e n < / K e y > < / D i a g r a m O b j e c t K e y > < D i a g r a m O b j e c t K e y > < K e y > C o l u m n s \ t o t a l _ g u e s t s < / K e y > < / D i a g r a m O b j e c t K e y > < D i a g r a m O b j e c t K e y > < K e y > C o l u m n s \ n o _ o f _ w e e k e n d _ n i g h t s < / K e y > < / D i a g r a m O b j e c t K e y > < D i a g r a m O b j e c t K e y > < K e y > C o l u m n s \ n o _ o f _ w e e k _ n i g h t s < / K e y > < / D i a g r a m O b j e c t K e y > < D i a g r a m O b j e c t K e y > < K e y > C o l u m n s \ t o t a l _ s t a y _ n i g h t s < / K e y > < / D i a g r a m O b j e c t K e y > < D i a g r a m O b j e c t K e y > < K e y > C o l u m n s \ t y p e _ o f _ m e a l _ p l a n < / K e y > < / D i a g r a m O b j e c t K e y > < D i a g r a m O b j e c t K e y > < K e y > C o l u m n s \ r e q u i r e d _ c a r _ p a r k i n g _ s p a c e < / K e y > < / D i a g r a m O b j e c t K e y > < D i a g r a m O b j e c t K e y > < K e y > C o l u m n s \ r o o m _ t y p e _ r e s e r v e d < / K e y > < / D i a g r a m O b j e c t K e y > < D i a g r a m O b j e c t K e y > < K e y > C o l u m n s \ r e s e r v a t i o n _ d a t e < / K e y > < / D i a g r a m O b j e c t K e y > < D i a g r a m O b j e c t K e y > < K e y > C o l u m n s \ l e a d _ t i m e < / K e y > < / D i a g r a m O b j e c t K e y > < D i a g r a m O b j e c t K e y > < K e y > C o l u m n s \ a r r i v a l _ y e a r < / K e y > < / D i a g r a m O b j e c t K e y > < D i a g r a m O b j e c t K e y > < K e y > C o l u m n s \ a r r i v a l _ m o n t h < / K e y > < / D i a g r a m O b j e c t K e y > < D i a g r a m O b j e c t K e y > < K e y > C o l u m n s \ m o n t h _ a r r i v a l _ n a m e < / K e y > < / D i a g r a m O b j e c t K e y > < D i a g r a m O b j e c t K e y > < K e y > C o l u m n s \ a r r i v a l _ d a t e < / K e y > < / D i a g r a m O b j e c t K e y > < D i a g r a m O b j e c t K e y > < K e y > C o l u m n s \ d a y _ w e e k _ a r r i v a l _ n a m e < / K e y > < / D i a g r a m O b j e c t K e y > < D i a g r a m O b j e c t K e y > < K e y > C o l u m n s \ c o m p l e t e _ a r r i v a l _ d a t e < / K e y > < / D i a g r a m O b j e c t K e y > < D i a g r a m O b j e c t K e y > < K e y > C o l u m n s \ d e p a r t u r e _ d a t e < / K e y > < / D i a g r a m O b j e c t K e y > < D i a g r a m O b j e c t K e y > < K e y > C o l u m n s \ m a r k e t _ s e g m e n t _ t y p e < / K e y > < / D i a g r a m O b j e c t K e y > < D i a g r a m O b j e c t K e y > < K e y > C o l u m n s \ r e p e a t e d _ g u e s t < / K e y > < / D i a g r a m O b j e c t K e y > < D i a g r a m O b j e c t K e y > < K e y > C o l u m n s \ n o _ o f _ p r e v i o u s _ c a n c e l l a t i o n s < / K e y > < / D i a g r a m O b j e c t K e y > < D i a g r a m O b j e c t K e y > < K e y > C o l u m n s \ n o _ o f _ p r e v i o u s _ b o o k i n g s _ n o t _ c a n c e l e d < / K e y > < / D i a g r a m O b j e c t K e y > < D i a g r a m O b j e c t K e y > < K e y > C o l u m n s \ a v g _ p r i c e _ p e r _ r o o m < / K e y > < / D i a g r a m O b j e c t K e y > < D i a g r a m O b j e c t K e y > < K e y > C o l u m n s \ n o _ o f _ s p e c i a l _ r e q u e s t s < / K e y > < / D i a g r a m O b j e c t K e y > < D i a g r a m O b j e c t K e y > < K e y > C o l u m n s \ b o o k i n g _ s t a t u s < / K e y > < / D i a g r a m O b j e c t K e y > < D i a g r a m O b j e c t K e y > < K e y > C o l u m n s \ C a n c e l l e d < / K e y > < / D i a g r a m O b j e c t K e y > < D i a g r a m O b j e c t K e y > < K e y > C o l u m n s \ N o t _ C a n c e l e d < / K e y > < / D i a g r a m O b j e c t K e y > < D i a g r a m O b j e c t K e y > < K e y > C o l u m n s \ c o m p l e t e _ a r r i v a l _ d a t e   ( a � o ) < / K e y > < / D i a g r a m O b j e c t K e y > < D i a g r a m O b j e c t K e y > < K e y > C o l u m n s \ c o m p l e t e _ a r r i v a l _ d a t e   ( t r i m e s t r e ) < / K e y > < / D i a g r a m O b j e c t K e y > < D i a g r a m O b j e c t K e y > < K e y > C o l u m n s \ c o m p l e t e _ a r r i v a l _ d a t e   ( � n d i c e   d e   m e s e s ) < / K e y > < / D i a g r a m O b j e c t K e y > < D i a g r a m O b j e c t K e y > < K e y > C o l u m n s \ c o m p l e t e _ a r r i v a l _ d a t e   ( m e s ) < / K e y > < / D i a g r a m O b j e c t K e y > < D i a g r a m O b j e c t K e y > < K e y > L i n k s \ & l t ; C o l u m n s \ R e c u e n t o   d e   B o o k i n g _ I D & g t ; - & l t ; M e a s u r e s \ B o o k i n g _ I D & g t ; < / K e y > < / D i a g r a m O b j e c t K e y > < D i a g r a m O b j e c t K e y > < K e y > L i n k s \ & l t ; C o l u m n s \ R e c u e n t o   d e   B o o k i n g _ I D & g t ; - & l t ; M e a s u r e s \ B o o k i n g _ I D & g t ; \ C O L U M N < / K e y > < / D i a g r a m O b j e c t K e y > < D i a g r a m O b j e c t K e y > < K e y > L i n k s \ & l t ; C o l u m n s \ R e c u e n t o   d e   B o o k i n g _ I D & g t ; - & l t ; M e a s u r e s \ B o o k i n g _ I D & g t ; \ M E A S U R E < / K e y > < / D i a g r a m O b j e c t K e y > < D i a g r a m O b j e c t K e y > < K e y > L i n k s \ & l t ; C o l u m n s \ S u m a   d e   a v g _ p r i c e _ p e r _ r o o m & g t ; - & l t ; M e a s u r e s \ a v g _ p r i c e _ p e r _ r o o m & g t ; < / K e y > < / D i a g r a m O b j e c t K e y > < D i a g r a m O b j e c t K e y > < K e y > L i n k s \ & l t ; C o l u m n s \ S u m a   d e   a v g _ p r i c e _ p e r _ r o o m & g t ; - & l t ; M e a s u r e s \ a v g _ p r i c e _ p e r _ r o o m & g t ; \ C O L U M N < / K e y > < / D i a g r a m O b j e c t K e y > < D i a g r a m O b j e c t K e y > < K e y > L i n k s \ & l t ; C o l u m n s \ S u m a   d e   a v g _ p r i c e _ p e r _ r o o m & g t ; - & l t ; M e a s u r e s \ a v g _ p r i c e _ p e r _ r o o m & g t ; \ M E A S U R E < / K e y > < / D i a g r a m O b j e c t K e y > < D i a g r a m O b j e c t K e y > < K e y > L i n k s \ & l t ; C o l u m n s \ P r o m e d i o   d e   a v g _ p r i c e _ p e r _ r o o m & g t ; - & l t ; M e a s u r e s \ a v g _ p r i c e _ p e r _ r o o m & g t ; < / K e y > < / D i a g r a m O b j e c t K e y > < D i a g r a m O b j e c t K e y > < K e y > L i n k s \ & l t ; C o l u m n s \ P r o m e d i o   d e   a v g _ p r i c e _ p e r _ r o o m & g t ; - & l t ; M e a s u r e s \ a v g _ p r i c e _ p e r _ r o o m & g t ; \ C O L U M N < / K e y > < / D i a g r a m O b j e c t K e y > < D i a g r a m O b j e c t K e y > < K e y > L i n k s \ & l t ; C o l u m n s \ P r o m e d i o   d e   a v g _ p r i c e _ p e r _ r o o m & g t ; - & l t ; M e a s u r e s \ a v g _ p r i c e _ p e r _ r o o m & g t ; \ M E A S U R E < / K e y > < / D i a g r a m O b j e c t K e y > < D i a g r a m O b j e c t K e y > < K e y > L i n k s \ & l t ; C o l u m n s \ R e c u e n t o   d e   r o o m _ t y p e _ r e s e r v e d & g t ; - & l t ; M e a s u r e s \ r o o m _ t y p e _ r e s e r v e d & g t ; < / K e y > < / D i a g r a m O b j e c t K e y > < D i a g r a m O b j e c t K e y > < K e y > L i n k s \ & l t ; C o l u m n s \ R e c u e n t o   d e   r o o m _ t y p e _ r e s e r v e d & g t ; - & l t ; M e a s u r e s \ r o o m _ t y p e _ r e s e r v e d & g t ; \ C O L U M N < / K e y > < / D i a g r a m O b j e c t K e y > < D i a g r a m O b j e c t K e y > < K e y > L i n k s \ & l t ; C o l u m n s \ R e c u e n t o   d e   r o o m _ t y p e _ r e s e r v e d & g t ; - & l t ; M e a s u r e s \ r o o m _ t y p e _ r e s e r v e d & g t ; \ M E A S U R E < / K e y > < / D i a g r a m O b j e c t K e y > < D i a g r a m O b j e c t K e y > < K e y > L i n k s \ & l t ; C o l u m n s \ S u m a   d e   n o _ o f _ w e e k e n d _ n i g h t s & g t ; - & l t ; M e a s u r e s \ n o _ o f _ w e e k e n d _ n i g h t s & g t ; < / K e y > < / D i a g r a m O b j e c t K e y > < D i a g r a m O b j e c t K e y > < K e y > L i n k s \ & l t ; C o l u m n s \ S u m a   d e   n o _ o f _ w e e k e n d _ n i g h t s & g t ; - & l t ; M e a s u r e s \ n o _ o f _ w e e k e n d _ n i g h t s & g t ; \ C O L U M N < / K e y > < / D i a g r a m O b j e c t K e y > < D i a g r a m O b j e c t K e y > < K e y > L i n k s \ & l t ; C o l u m n s \ S u m a   d e   n o _ o f _ w e e k e n d _ n i g h t s & g t ; - & l t ; M e a s u r e s \ n o _ o f _ w e e k e n d _ n i g h t s & g t ; \ M E A S U R E < / K e y > < / D i a g r a m O b j e c t K e y > < D i a g r a m O b j e c t K e y > < K e y > L i n k s \ & l t ; C o l u m n s \ S u m a   d e   n o _ o f _ w e e k _ n i g h t s & g t ; - & l t ; M e a s u r e s \ n o _ o f _ w e e k _ n i g h t s & g t ; < / K e y > < / D i a g r a m O b j e c t K e y > < D i a g r a m O b j e c t K e y > < K e y > L i n k s \ & l t ; C o l u m n s \ S u m a   d e   n o _ o f _ w e e k _ n i g h t s & g t ; - & l t ; M e a s u r e s \ n o _ o f _ w e e k _ n i g h t s & g t ; \ C O L U M N < / K e y > < / D i a g r a m O b j e c t K e y > < D i a g r a m O b j e c t K e y > < K e y > L i n k s \ & l t ; C o l u m n s \ S u m a   d e   n o _ o f _ w e e k _ n i g h t s & g t ; - & l t ; M e a s u r e s \ n o _ o f _ w e e k _ n i g h t s & g t ; \ M E A S U R E < / K e y > < / D i a g r a m O b j e c t K e y > < D i a g r a m O b j e c t K e y > < K e y > L i n k s \ & l t ; C o l u m n s \ S u m a   d e   t o t a l _ s t a y _ n i g h t s & g t ; - & l t ; M e a s u r e s \ t o t a l _ s t a y _ n i g h t s & g t ; < / K e y > < / D i a g r a m O b j e c t K e y > < D i a g r a m O b j e c t K e y > < K e y > L i n k s \ & l t ; C o l u m n s \ S u m a   d e   t o t a l _ s t a y _ n i g h t s & g t ; - & l t ; M e a s u r e s \ t o t a l _ s t a y _ n i g h t s & g t ; \ C O L U M N < / K e y > < / D i a g r a m O b j e c t K e y > < D i a g r a m O b j e c t K e y > < K e y > L i n k s \ & l t ; C o l u m n s \ S u m a   d e   t o t a l _ s t a y _ n i g h t s & g t ; - & l t ; M e a s u r e s \ t o t a l _ s t a y _ n i g h t s & g t ; \ M E A S U R E < / K e y > < / D i a g r a m O b j e c t K e y > < D i a g r a m O b j e c t K e y > < K e y > L i n k s \ & l t ; C o l u m n s \ S u m a   d e   t o t a l _ g u e s t s & g t ; - & l t ; M e a s u r e s \ t o t a l _ g u e s t s & g t ; < / K e y > < / D i a g r a m O b j e c t K e y > < D i a g r a m O b j e c t K e y > < K e y > L i n k s \ & l t ; C o l u m n s \ S u m a   d e   t o t a l _ g u e s t s & g t ; - & l t ; M e a s u r e s \ t o t a l _ g u e s t s & g t ; \ C O L U M N < / K e y > < / D i a g r a m O b j e c t K e y > < D i a g r a m O b j e c t K e y > < K e y > L i n k s \ & l t ; C o l u m n s \ S u m a   d e   t o t a l _ g u e s t s & g t ; - & l t ; M e a s u r e s \ t o t a l _ g u e s t s & g t ; \ M E A S U R E < / K e y > < / D i a g r a m O b j e c t K e y > < D i a g r a m O b j e c t K e y > < K e y > L i n k s \ & l t ; C o l u m n s \ R e c u e n t o   d e   r e p e a t e d _ g u e s t & g t ; - & l t ; M e a s u r e s \ r e p e a t e d _ g u e s t & g t ; < / K e y > < / D i a g r a m O b j e c t K e y > < D i a g r a m O b j e c t K e y > < K e y > L i n k s \ & l t ; C o l u m n s \ R e c u e n t o   d e   r e p e a t e d _ g u e s t & g t ; - & l t ; M e a s u r e s \ r e p e a t e d _ g u e s t & g t ; \ C O L U M N < / K e y > < / D i a g r a m O b j e c t K e y > < D i a g r a m O b j e c t K e y > < K e y > L i n k s \ & l t ; C o l u m n s \ R e c u e n t o   d e   r e p e a t e d _ g u e s t & g t ; - & l t ; M e a s u r e s \ r e p e a t e d _ g u e s t & g t ; \ M E A S U R E < / K e y > < / D i a g r a m O b j e c t K e y > < D i a g r a m O b j e c t K e y > < K e y > L i n k s \ & l t ; C o l u m n s \ R e c u e n t o   d e   m a r k e t _ s e g m e n t _ t y p e & g t ; - & l t ; M e a s u r e s \ m a r k e t _ s e g m e n t _ t y p e & g t ; < / K e y > < / D i a g r a m O b j e c t K e y > < D i a g r a m O b j e c t K e y > < K e y > L i n k s \ & l t ; C o l u m n s \ R e c u e n t o   d e   m a r k e t _ s e g m e n t _ t y p e & g t ; - & l t ; M e a s u r e s \ m a r k e t _ s e g m e n t _ t y p e & g t ; \ C O L U M N < / K e y > < / D i a g r a m O b j e c t K e y > < D i a g r a m O b j e c t K e y > < K e y > L i n k s \ & l t ; C o l u m n s \ R e c u e n t o   d e   m a r k e t _ s e g m e n t _ t y p e & g t ; - & l t ; M e a s u r e s \ m a r k e t _ s e g m e n t _ t y p e & g t ; \ M E A S U R E < / K e y > < / D i a g r a m O b j e c t K e y > < D i a g r a m O b j e c t K e y > < K e y > L i n k s \ & l t ; C o l u m n s \ S u m a   d e   l e a d _ t i m e & g t ; - & l t ; M e a s u r e s \ l e a d _ t i m e & g t ; < / K e y > < / D i a g r a m O b j e c t K e y > < D i a g r a m O b j e c t K e y > < K e y > L i n k s \ & l t ; C o l u m n s \ S u m a   d e   l e a d _ t i m e & g t ; - & l t ; M e a s u r e s \ l e a d _ t i m e & g t ; \ C O L U M N < / K e y > < / D i a g r a m O b j e c t K e y > < D i a g r a m O b j e c t K e y > < K e y > L i n k s \ & l t ; C o l u m n s \ S u m a   d e   l e a d _ t i m e & g t ; - & l t ; M e a s u r e s \ l e a d _ t i m e & g t ; \ M E A S U R E < / K e y > < / D i a g r a m O b j e c t K e y > < D i a g r a m O b j e c t K e y > < K e y > L i n k s \ & l t ; C o l u m n s \ R e c u e n t o   d e   t y p e _ o f _ m e a l _ p l a n & g t ; - & l t ; M e a s u r e s \ t y p e _ o f _ m e a l _ p l a n & g t ; < / K e y > < / D i a g r a m O b j e c t K e y > < D i a g r a m O b j e c t K e y > < K e y > L i n k s \ & l t ; C o l u m n s \ R e c u e n t o   d e   t y p e _ o f _ m e a l _ p l a n & g t ; - & l t ; M e a s u r e s \ t y p e _ o f _ m e a l _ p l a n & g t ; \ C O L U M N < / K e y > < / D i a g r a m O b j e c t K e y > < D i a g r a m O b j e c t K e y > < K e y > L i n k s \ & l t ; C o l u m n s \ R e c u e n t o   d e   t y p e _ o f _ m e a l _ p l a n & g t ; - & l t ; M e a s u r e s \ t y p e _ o f _ m e a l _ p l a n & g t ; \ M E A S U R E < / K e y > < / D i a g r a m O b j e c t K e y > < D i a g r a m O b j e c t K e y > < K e y > L i n k s \ & l t ; C o l u m n s \ S u m a   d e   n o _ o f _ c h i l d r e n & g t ; - & l t ; M e a s u r e s \ n o _ o f _ c h i l d r e n & g t ; < / K e y > < / D i a g r a m O b j e c t K e y > < D i a g r a m O b j e c t K e y > < K e y > L i n k s \ & l t ; C o l u m n s \ S u m a   d e   n o _ o f _ c h i l d r e n & g t ; - & l t ; M e a s u r e s \ n o _ o f _ c h i l d r e n & g t ; \ C O L U M N < / K e y > < / D i a g r a m O b j e c t K e y > < D i a g r a m O b j e c t K e y > < K e y > L i n k s \ & l t ; C o l u m n s \ S u m a   d e   n o _ o f _ c h i l d r e n & g t ; - & l t ; M e a s u r e s \ n o _ o f _ c h i l d r e n & g t ; \ M E A S U R E < / K e y > < / D i a g r a m O b j e c t K e y > < D i a g r a m O b j e c t K e y > < K e y > L i n k s \ & l t ; C o l u m n s \ S u m a   d e   n o _ o f _ a d u l t s & g t ; - & l t ; M e a s u r e s \ n o _ o f _ a d u l t s & g t ; < / K e y > < / D i a g r a m O b j e c t K e y > < D i a g r a m O b j e c t K e y > < K e y > L i n k s \ & l t ; C o l u m n s \ S u m a   d e   n o _ o f _ a d u l t s & g t ; - & l t ; M e a s u r e s \ n o _ o f _ a d u l t s & g t ; \ C O L U M N < / K e y > < / D i a g r a m O b j e c t K e y > < D i a g r a m O b j e c t K e y > < K e y > L i n k s \ & l t ; C o l u m n s \ S u m a   d e   n o _ o f _ a d u l t s & g t ; - & l t ; M e a s u r e s \ n o _ o f _ a d u l t s & g t ; \ M E A S U R E < / K e y > < / D i a g r a m O b j e c t K e y > < D i a g r a m O b j e c t K e y > < K e y > L i n k s \ & l t ; C o l u m n s \ R e c u e n t o   d e   b o o k i n g _ s t a t u s & g t ; - & l t ; M e a s u r e s \ b o o k i n g _ s t a t u s & g t ; < / K e y > < / D i a g r a m O b j e c t K e y > < D i a g r a m O b j e c t K e y > < K e y > L i n k s \ & l t ; C o l u m n s \ R e c u e n t o   d e   b o o k i n g _ s t a t u s & g t ; - & l t ; M e a s u r e s \ b o o k i n g _ s t a t u s & g t ; \ C O L U M N < / K e y > < / D i a g r a m O b j e c t K e y > < D i a g r a m O b j e c t K e y > < K e y > L i n k s \ & l t ; C o l u m n s \ R e c u e n t o   d e   b o o k i n g _ s t a t u s & g t ; - & l t ; M e a s u r e s \ b o o k i n g _ s t a t u s & g t ; \ M E A S U R E < / K e y > < / D i a g r a m O b j e c t K e y > < D i a g r a m O b j e c t K e y > < K e y > L i n k s \ & l t ; C o l u m n s \ R e c u e n t o   d e   n o _ o f _ p r e v i o u s _ c a n c e l l a t i o n s & g t ; - & l t ; M e a s u r e s \ n o _ o f _ p r e v i o u s _ c a n c e l l a t i o n s & g t ; < / K e y > < / D i a g r a m O b j e c t K e y > < D i a g r a m O b j e c t K e y > < K e y > L i n k s \ & l t ; C o l u m n s \ R e c u e n t o   d e   n o _ o f _ p r e v i o u s _ c a n c e l l a t i o n s & g t ; - & l t ; M e a s u r e s \ n o _ o f _ p r e v i o u s _ c a n c e l l a t i o n s & g t ; \ C O L U M N < / K e y > < / D i a g r a m O b j e c t K e y > < D i a g r a m O b j e c t K e y > < K e y > L i n k s \ & l t ; C o l u m n s \ R e c u e n t o   d e   n o _ o f _ p r e v i o u s _ c a n c e l l a t i o n s & g t ; - & l t ; M e a s u r e s \ n o _ o f _ p r e v i o u s _ c a n c e l l a t i o n s & g t ; \ M E A S U R E < / K e y > < / D i a g r a m O b j e c t K e y > < D i a g r a m O b j e c t K e y > < K e y > L i n k s \ & l t ; C o l u m n s \ R e c u e n t o   d e   n o _ o f _ p r e v i o u s _ b o o k i n g s _ n o t _ c a n c e l e d & g t ; - & l t ; M e a s u r e s \ n o _ o f _ p r e v i o u s _ b o o k i n g s _ n o t _ c a n c e l e d & g t ; < / K e y > < / D i a g r a m O b j e c t K e y > < D i a g r a m O b j e c t K e y > < K e y > L i n k s \ & l t ; C o l u m n s \ R e c u e n t o   d e   n o _ o f _ p r e v i o u s _ b o o k i n g s _ n o t _ c a n c e l e d & g t ; - & l t ; M e a s u r e s \ n o _ o f _ p r e v i o u s _ b o o k i n g s _ n o t _ c a n c e l e d & g t ; \ C O L U M N < / K e y > < / D i a g r a m O b j e c t K e y > < D i a g r a m O b j e c t K e y > < K e y > L i n k s \ & l t ; C o l u m n s \ R e c u e n t o   d e   n o _ o f _ p r e v i o u s _ b o o k i n g s _ n o t _ c a n c e l e d & g t ; - & l t ; M e a s u r e s \ n o _ o f _ p r e v i o u s _ b o o k i n g s _ n o t _ c a n c e l e d & g t ; \ M E A S U R E < / K e y > < / D i a g r a m O b j e c t K e y > < D i a g r a m O b j e c t K e y > < K e y > L i n k s \ & l t ; C o l u m n s \ S u m a   d e   n o _ o f _ p r e v i o u s _ c a n c e l l a t i o n s & g t ; - & l t ; M e a s u r e s \ n o _ o f _ p r e v i o u s _ c a n c e l l a t i o n s & g t ; < / K e y > < / D i a g r a m O b j e c t K e y > < D i a g r a m O b j e c t K e y > < K e y > L i n k s \ & l t ; C o l u m n s \ S u m a   d e   n o _ o f _ p r e v i o u s _ c a n c e l l a t i o n s & g t ; - & l t ; M e a s u r e s \ n o _ o f _ p r e v i o u s _ c a n c e l l a t i o n s & g t ; \ C O L U M N < / K e y > < / D i a g r a m O b j e c t K e y > < D i a g r a m O b j e c t K e y > < K e y > L i n k s \ & l t ; C o l u m n s \ S u m a   d e   n o _ o f _ p r e v i o u s _ c a n c e l l a t i o n s & g t ; - & l t ; M e a s u r e s \ n o _ o f _ p r e v i o u s _ c a n c e l l a t i o n s & g t ; \ M E A S U R E < / K e y > < / D i a g r a m O b j e c t K e y > < D i a g r a m O b j e c t K e y > < K e y > L i n k s \ & l t ; C o l u m n s \ S u m a   d e   n o _ o f _ p r e v i o u s _ b o o k i n g s _ n o t _ c a n c e l e d & g t ; - & l t ; M e a s u r e s \ n o _ o f _ p r e v i o u s _ b o o k i n g s _ n o t _ c a n c e l e d & g t ; < / K e y > < / D i a g r a m O b j e c t K e y > < D i a g r a m O b j e c t K e y > < K e y > L i n k s \ & l t ; C o l u m n s \ S u m a   d e   n o _ o f _ p r e v i o u s _ b o o k i n g s _ n o t _ c a n c e l e d & g t ; - & l t ; M e a s u r e s \ n o _ o f _ p r e v i o u s _ b o o k i n g s _ n o t _ c a n c e l e d & g t ; \ C O L U M N < / K e y > < / D i a g r a m O b j e c t K e y > < D i a g r a m O b j e c t K e y > < K e y > L i n k s \ & l t ; C o l u m n s \ S u m a   d e   n o _ o f _ p r e v i o u s _ b o o k i n g s _ n o t _ c a n c e l e d & g t ; - & l t ; M e a s u r e s \ n o _ o f _ p r e v i o u s _ b o o k i n g s _ n o t _ c a n c e l e d & g t ; \ M E A S U R E < / K e y > < / D i a g r a m O b j e c t K e y > < D i a g r a m O b j e c t K e y > < K e y > L i n k s \ & l t ; C o l u m n s \ R e c u e n t o   d e   C a n c e l l e d & g t ; - & l t ; M e a s u r e s \ C a n c e l l e d & g t ; < / K e y > < / D i a g r a m O b j e c t K e y > < D i a g r a m O b j e c t K e y > < K e y > L i n k s \ & l t ; C o l u m n s \ R e c u e n t o   d e   C a n c e l l e d & g t ; - & l t ; M e a s u r e s \ C a n c e l l e d & g t ; \ C O L U M N < / K e y > < / D i a g r a m O b j e c t K e y > < D i a g r a m O b j e c t K e y > < K e y > L i n k s \ & l t ; C o l u m n s \ R e c u e n t o   d e   C a n c e l l e d & g t ; - & l t ; M e a s u r e s \ C a n c e l l e d & g t ; \ M E A S U R E < / K e y > < / D i a g r a m O b j e c t K e y > < D i a g r a m O b j e c t K e y > < K e y > L i n k s \ & l t ; C o l u m n s \ R e c u e n t o   d e   N o t _ C a n c e l e d & g t ; - & l t ; M e a s u r e s \ N o t _ C a n c e l e d & g t ; < / K e y > < / D i a g r a m O b j e c t K e y > < D i a g r a m O b j e c t K e y > < K e y > L i n k s \ & l t ; C o l u m n s \ R e c u e n t o   d e   N o t _ C a n c e l e d & g t ; - & l t ; M e a s u r e s \ N o t _ C a n c e l e d & g t ; \ C O L U M N < / K e y > < / D i a g r a m O b j e c t K e y > < D i a g r a m O b j e c t K e y > < K e y > L i n k s \ & l t ; C o l u m n s \ R e c u e n t o   d e   N o t _ C a n c e l e d & g t ; - & l t ; M e a s u r e s \ N o t _ C a n c e l e d & g t ; \ M E A S U R E < / K e y > < / D i a g r a m O b j e c t K e y > < D i a g r a m O b j e c t K e y > < K e y > L i n k s \ & l t ; C o l u m n s \ R e c u e n t o   d e   m o n t h _ a r r i v a l _ n a m e & g t ; - & l t ; M e a s u r e s \ m o n t h _ a r r i v a l _ n a m e & g t ; < / K e y > < / D i a g r a m O b j e c t K e y > < D i a g r a m O b j e c t K e y > < K e y > L i n k s \ & l t ; C o l u m n s \ R e c u e n t o   d e   m o n t h _ a r r i v a l _ n a m e & g t ; - & l t ; M e a s u r e s \ m o n t h _ a r r i v a l _ n a m e & g t ; \ C O L U M N < / K e y > < / D i a g r a m O b j e c t K e y > < D i a g r a m O b j e c t K e y > < K e y > L i n k s \ & l t ; C o l u m n s \ R e c u e n t o   d e   m o n t h _ a r r i v a l _ n a m e & g t ; - & l t ; M e a s u r e s \ m o n t h _ a r r i v a l _ n a m e & g t ; \ M E A S U R E < / K e y > < / D i a g r a m O b j e c t K e y > < D i a g r a m O b j e c t K e y > < K e y > L i n k s \ & l t ; C o l u m n s \ R e c u e n t o   d e   d a y _ w e e k _ a r r i v a l _ n a m e & g t ; - & l t ; M e a s u r e s \ d a y _ w e e k _ a r r i v a l _ n a m e & g t ; < / K e y > < / D i a g r a m O b j e c t K e y > < D i a g r a m O b j e c t K e y > < K e y > L i n k s \ & l t ; C o l u m n s \ R e c u e n t o   d e   d a y _ w e e k _ a r r i v a l _ n a m e & g t ; - & l t ; M e a s u r e s \ d a y _ w e e k _ a r r i v a l _ n a m e & g t ; \ C O L U M N < / K e y > < / D i a g r a m O b j e c t K e y > < D i a g r a m O b j e c t K e y > < K e y > L i n k s \ & l t ; C o l u m n s \ R e c u e n t o   d e   d a y _ w e e k _ a r r i v a l _ n a m e & g t ; - & l t ; M e a s u r e s \ d a y _ w e e k _ a r r i v a l _ n a m e & g t ; \ M E A S U R E < / K e y > < / D i a g r a m O b j e c t K e y > < D i a g r a m O b j e c t K e y > < K e y > L i n k s \ & l t ; C o l u m n s \ R e c u e n t o   d e   d e p a r t u r e _ d a t e & g t ; - & l t ; M e a s u r e s \ d e p a r t u r e _ d a t e & g t ; < / K e y > < / D i a g r a m O b j e c t K e y > < D i a g r a m O b j e c t K e y > < K e y > L i n k s \ & l t ; C o l u m n s \ R e c u e n t o   d e   d e p a r t u r e _ d a t e & g t ; - & l t ; M e a s u r e s \ d e p a r t u r e _ d a t e & g t ; \ C O L U M N < / K e y > < / D i a g r a m O b j e c t K e y > < D i a g r a m O b j e c t K e y > < K e y > L i n k s \ & l t ; C o l u m n s \ R e c u e n t o   d e   d e p a r t u r e _ d a t e & g t ; - & l t ; M e a s u r e s \ d e p a r t u r e _ d a t e & g t ; \ M E A S U R E < / K e y > < / D i a g r a m O b j e c t K e y > < D i a g r a m O b j e c t K e y > < K e y > L i n k s \ & l t ; C o l u m n s \ S u m a   d e   C a n c e l l e d & g t ; - & l t ; M e a s u r e s \ C a n c e l l e d & g t ; < / K e y > < / D i a g r a m O b j e c t K e y > < D i a g r a m O b j e c t K e y > < K e y > L i n k s \ & l t ; C o l u m n s \ S u m a   d e   C a n c e l l e d & g t ; - & l t ; M e a s u r e s \ C a n c e l l e d & g t ; \ C O L U M N < / K e y > < / D i a g r a m O b j e c t K e y > < D i a g r a m O b j e c t K e y > < K e y > L i n k s \ & l t ; C o l u m n s \ S u m a   d e   C a n c e l l e d & g t ; - & l t ; M e a s u r e s \ C a n c e l l e d & g t ; \ M E A S U R E < / K e y > < / D i a g r a m O b j e c t K e y > < D i a g r a m O b j e c t K e y > < K e y > L i n k s \ & l t ; C o l u m n s \ S u m a   d e   N o t _ C a n c e l e d & g t ; - & l t ; M e a s u r e s \ N o t _ C a n c e l e d & g t ; < / K e y > < / D i a g r a m O b j e c t K e y > < D i a g r a m O b j e c t K e y > < K e y > L i n k s \ & l t ; C o l u m n s \ S u m a   d e   N o t _ C a n c e l e d & g t ; - & l t ; M e a s u r e s \ N o t _ C a n c e l e d & g t ; \ C O L U M N < / K e y > < / D i a g r a m O b j e c t K e y > < D i a g r a m O b j e c t K e y > < K e y > L i n k s \ & l t ; C o l u m n s \ S u m a   d e   N o t _ C a n c e l e d & g t ; - & l t ; M e a s u r e s \ N o t _ C a n c e l e d & g t ; \ M E A S U R E < / K e y > < / D i a g r a m O b j e c t K e y > < D i a g r a m O b j e c t K e y > < K e y > L i n k s \ & l t ; C o l u m n s \ R e c u e n t o   d e   l e a d _ t i m e & g t ; - & l t ; M e a s u r e s \ l e a d _ t i m e & g t ; < / K e y > < / D i a g r a m O b j e c t K e y > < D i a g r a m O b j e c t K e y > < K e y > L i n k s \ & l t ; C o l u m n s \ R e c u e n t o   d e   l e a d _ t i m e & g t ; - & l t ; M e a s u r e s \ l e a d _ t i m e & g t ; \ C O L U M N < / K e y > < / D i a g r a m O b j e c t K e y > < D i a g r a m O b j e c t K e y > < K e y > L i n k s \ & l t ; C o l u m n s \ R e c u e n t o   d e   l e a d _ t i m e & g t ; - & l t ; M e a s u r e s \ l e a d _ t i m e & g t ; \ M E A S U R E 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 M e a s u r e s \ M e d i a n   P r i c e   R o o m 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 M e a s u r e s \ M e d i a n   P r i c e   R o o m \ T a g I n f o \ F � r m u l a 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 P r i c e   R o o m \ T a g I n f o \ V a l o r 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 G u e s t s 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 M e a s u r e s \ M e d i a n   G u e s t s \ T a g I n f o \ F � r m u l a 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 G u e s t s \ T a g I n f o \ V a l o r 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 S t a y 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 M e a s u r e s \ M e d i a n   S t a y \ T a g I n f o \ F � r m u l a 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  S t a y \ T a g I n f o \ V a l o r 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 M e a s u r e s \ M e d i a n _ L e a d _ T i m e 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 M e a s u r e s \ M e d i a n _ L e a d _ T i m e \ T a g I n f o \ F � r m u l a 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 M e a s u r e s \ M e d i a n _ L e a d _ T i m e \ T a g I n f o \ V a l o r 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 M e a s u r e s \ C o u n t _ B o o k i n g _ S t a t u s 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 M e a s u r e s \ C o u n t _ B o o k i n g _ S t a t u s \ T a g I n f o \ F � r m u l a 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 M e a s u r e s \ C o u n t _ B o o k i n g _ S t a t u s \ T a g I n f o \ V a l o r 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 R e v e n e w 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 M e a s u r e s \ T o t a l   R e v e n e w \ T a g I n f o \ F � r m u l a 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 M e a s u r e s \ T o t a l   R e v e n e w \ T a g I n f o \ V a l o r 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 B o o k i n g _ I D < / K e y > < / a : K e y > < a : V a l u e   i : t y p e = " M e a s u r e G r i d N o d e V i e w S t a t e "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 B o o k i n g _ I D \ T a g I n f o \ F � r m u l a 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 B o o k i n g _ I D \ T a g I n f o \ V a l o r 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 a v g _ p r i c e _ p e r _ r o o m 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 a v g _ p r i c e _ p e r _ r o o m \ T a g I n f o \ F � r m u l a 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 a v g _ p r i c e _ p e r _ r o o m \ T a g I n f o \ V a l o r 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 a v g _ p r i c e _ p e r _ r o o m < / K e y > < / a : K e y > < a : V a l u e   i : t y p e = " M e a s u r e G r i d N o d e V i e w S t a t e " > < C o l u m n > 2 1 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 M e a s u r e s \ P r o m e d i o   d e   a v g _ p r i c e _ p e r _ r o o m \ T a g I n f o \ F � r m u l a 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 a v g _ p r i c e _ p e r _ r o o m \ T a g I n f o \ V a l o r 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 r o o m _ t y p e _ r e s e r v e d < / K e y > < / a : K e y > < a : V a l u e   i : t y p e = " M e a s u r e G r i d N o d e V i e w S t a t e " > < C o l u m n >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 r o o m _ t y p e _ r e s e r v e d \ T a g I n f o \ F � r m u l a 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 r o o m _ t y p e _ r e s e r v e d \ T a g I n f o \ V a l o r 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 n o _ o f _ w e e k e n d _ n i g h t s < / K e y > < / a : K e y > < a : V a l u e   i : t y p e = " M e a s u r e G r i d N o d e V i e w S t a t e " > < C o l u m n >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 n o _ o f _ w e e k e n d _ n i g h t s \ T a g I n f o \ F � r m u l a 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 n o _ o f _ w e e k e n d _ n i g h t s \ T a g I n f o \ V a l o r 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 n o _ o f _ w e e k _ n i g h t s < / K e y > < / a : K e y > < a : V a l u e   i : t y p e = " M e a s u r e G r i d N o d e V i e w S t a t e " > < C o l u m n >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 n o _ o f _ w e e k _ n i g h t s \ T a g I n f o \ F � r m u l a 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 n o _ o f _ w e e k _ n i g h t s \ T a g I n f o \ V a l o r 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 t o t a l _ s t a y _ n i g h t s < / K e y > < / a : K e y > < a : V a l u e   i : t y p e = " M e a s u r e G r i d N o d e V i e w S t a t e " > < C o l u m n > 2 4 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 t o t a l _ s t a y _ n i g h t s \ T a g I n f o \ F � r m u l a 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 t o t a l _ s t a y _ n i g h t s \ T a g I n f o \ V a l o r 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 t o t a l _ g u e s t s < / K e y > < / a : K e y > < a : V a l u e   i : t y p e = " M e a s u r e G r i d N o d e V i e w S t a t e " > < C o l u m n >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 t o t a l _ g u e s t s \ T a g I n f o \ F � r m u l a 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 t o t a l _ g u e s t s \ T a g I n f o \ V a l o r 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 r e p e a t e d _ g u e s t < / K e y > < / a : K e y > < a : V a l u e   i : t y p e = " M e a s u r e G r i d N o d e V i e w S t a t e " > < C o l u m n > 1 8 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 r e p e a t e d _ g u e s t \ T a g I n f o \ F � r m u l a 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 r e p e a t e d _ g u e s t \ T a g I n f o \ V a l o r 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 m a r k e t _ s e g m e n t _ t y p e < / K e y > < / a : K e y > < a : V a l u e   i : t y p e = " M e a s u r e G r i d N o d e V i e w S t a t e " > < C o l u m n > 1 6 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 m a r k e t _ s e g m e n t _ t y p e \ T a g I n f o \ F � r m u l a 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 m a r k e t _ s e g m e n t _ t y p e \ T a g I n f o \ V a l o r 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 l e a d _ t i m e 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 l e a d _ t i m e \ T a g I n f o \ F � r m u l a 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 l e a d _ t i m e \ T a g I n f o \ V a l o r 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 t y p e _ o f _ m e a l _ p l a n 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 t y p e _ o f _ m e a l _ p l a n \ T a g I n f o \ F � r m u l a 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 t y p e _ o f _ m e a l _ p l a n \ T a g I n f o \ V a l o r 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 n o _ o f _ c h i l d r e n 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 n o _ o f _ c h i l d r e n \ T a g I n f o \ F � r m u l a 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 n o _ o f _ c h i l d r e n \ T a g I n f o \ V a l o r 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 n o _ o f _ a d u l t s < / K e y > < / a : K e y > < a : V a l u e   i : t y p e = " M e a s u r e G r i d N o d e V i e w S t a t e " > < C o l u m n >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 n o _ o f _ a d u l t s \ T a g I n f o \ F � r m u l a 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 n o _ o f _ a d u l t s \ T a g I n f o \ V a l o r 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 b o o k i n g _ s t a t u s < / K e y > < / a : K e y > < a : V a l u e   i : t y p e = " M e a s u r e G r i d N o d e V i e w S t a t e " > < C o l u m n > 2 3 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 b o o k i n g _ s t a t u s \ T a g I n f o \ F � r m u l a 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 b o o k i n g _ s t a t u s \ T a g I n f o \ V a l o r 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 n o _ o f _ p r e v i o u s _ c a n c e l l a t i o n s 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 n o _ o f _ p r e v i o u s _ c a n c e l l a t i o n s \ T a g I n f o \ F � r m u l a 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 n o _ o f _ p r e v i o u s _ c a n c e l l a t i o n s \ T a g I n f o \ V a l o r 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 n o _ o f _ p r e v i o u s _ b o o k i n g s _ n o t _ c a n c e l e d 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 n o _ o f _ p r e v i o u s _ b o o k i n g s _ n o t _ c a n c e l e d \ T a g I n f o \ F � r m u l a 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 n o _ o f _ p r e v i o u s _ b o o k i n g s _ n o t _ c a n c e l e d \ T a g I n f o \ V a l o r 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 n o _ o f _ p r e v i o u s _ c a n c e l l a t i o n s < / K e y > < / a : K e y > < a : V a l u e   i : t y p e = " M e a s u r e G r i d N o d e V i e w S t a t e " > < C o l u m n > 1 9 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 n o _ o f _ p r e v i o u s _ c a n c e l l a t i o n s \ T a g I n f o \ F � r m u l a 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 n o _ o f _ p r e v i o u s _ c a n c e l l a t i o n s \ T a g I n f o \ V a l o r 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 n o _ o f _ p r e v i o u s _ b o o k i n g s _ n o t _ c a n c e l e d < / K e y > < / a : K e y > < a : V a l u e   i : t y p e = " M e a s u r e G r i d N o d e V i e w S t a t e " > < C o l u m n > 2 0 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 n o _ o f _ p r e v i o u s _ b o o k i n g s _ n o t _ c a n c e l e d \ T a g I n f o \ F � r m u l a 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 n o _ o f _ p r e v i o u s _ b o o k i n g s _ n o t _ c a n c e l e d \ T a g I n f o \ V a l o r 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 C a n c e l l e d 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 C a n c e l l e d \ T a g I n f o \ F � r m u l a 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 C a n c e l l e d \ T a g I n f o \ V a l o r 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 N o t _ C a n c e l e d 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 N o t _ C a n c e l e d \ T a g I n f o \ F � r m u l a 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 N o t _ C a n c e l e d \ T a g I n f o \ V a l o r 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 m o n t h _ a r r i v a l _ n a m e < / K e y > < / a : K e y > < a : V a l u e   i : t y p e = " M e a s u r e G r i d N o d e V i e w S t a t e " > < C o l u m n > 1 3 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 m o n t h _ a r r i v a l _ n a m e \ T a g I n f o \ F � r m u l a 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 m o n t h _ a r r i v a l _ n a m e \ T a g I n f o \ V a l o r 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 d a y _ w e e k _ a r r i v a l _ n a m e < / K e y > < / a : K e y > < a : V a l u e   i : t y p e = " M e a s u r e G r i d N o d e V i e w S t a t e " > < C o l u m n > 2 7 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 d a y _ w e e k _ a r r i v a l _ n a m e \ T a g I n f o \ F � r m u l a 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 d a y _ w e e k _ a r r i v a l _ n a m e \ T a g I n f o \ V a l o r 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 d e p a r t u r e _ d a t e < / K e y > < / a : K e y > < a : V a l u e   i : t y p e = " M e a s u r e G r i d N o d e V i e w S t a t e " > < C o l u m n > 1 7 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 d e p a r t u r e _ d a t e \ T a g I n f o \ F � r m u l a 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 d e p a r t u r e _ d a t e \ T a g I n f o \ V a l o r 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 C a n c e l l e d < / K e y > < / a : K e y > < a : V a l u e   i : t y p e = " M e a s u r e G r i d N o d e V i e w S t a t e " > < C o l u m n > 2 5 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 C a n c e l l e d \ T a g I n f o \ F � r m u l a 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 C a n c e l l e d \ T a g I n f o \ V a l o r 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 N o t _ C a n c e l e d < / K e y > < / a : K e y > < a : V a l u e   i : t y p e = " M e a s u r e G r i d N o d e V i e w S t a t e " > < C o l u m n > 2 6 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 N o t _ C a n c e l e d \ T a g I n f o \ F � r m u l a 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 N o t _ C a n c e l e d \ T a g I n f o \ V a l o r 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 l e a d _ t i m e 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 M e a s u r e s \ R e c u e n t o   d e   l e a d _ t i m e \ T a g I n f o \ F � r m u l a 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 M e a s u r e s \ R e c u e n t o   d e   l e a d _ t i m e \ T a g I n f o \ V a l o r 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 C o l u m n s \ B o o k i n g _ I D 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 C o l u m n s \ n o _ o f _ a d u l t s 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 C o l u m n s \ n o _ o f _ c h i l d r e n 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 C o l u m n s \ t o t a l _ g u e s t s 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 C o l u m n s \ n o _ o f _ w e e k e n d _ n i g h t s 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 C o l u m n s \ n o _ o f _ w e e k _ n i g h t s 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 C o l u m n s \ t o t a l _ s t a y _ n i g h t s 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 C o l u m n s \ t y p e _ o f _ m e a l _ p l a n 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 C o l u m n s \ r e q u i r e d _ c a r _ p a r k i n g _ s p a c e 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 C o l u m n s \ r o o m _ t y p e _ r e s e r v e d 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 C o l u m n s \ r e s e r v a t i o n _ d a t e 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 C o l u m n s \ l e a d _ t i m e 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 C o l u m n s \ a r r i v a l _ y e a r 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 C o l u m n s \ a r r i v a l _ m o n t h 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 C o l u m n s \ m o n t h _ a r r i v a l _ n a m e 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 C o l u m n s \ a r r i v a l _ d a t e 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 C o l u m n s \ d a y _ w e e k _ a r r i v a l _ n a m e 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 C o l u m n s \ c o m p l e t e _ a r r i v a l _ d a t e 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 C o l u m n s \ d e p a r t u r e _ d a t e 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 C o l u m n s \ m a r k e t _ s e g m e n t _ t y p e 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 C o l u m n s \ r e p e a t e d _ g u e s t 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 C o l u m n s \ n o _ o f _ p r e v i o u s _ c a n c e l l a t i o n s 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 C o l u m n s \ n o _ o f _ p r e v i o u s _ b o o k i n g s _ n o t _ c a n c e l e d 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 C o l u m n s \ a v g _ p r i c e _ p e r _ r o o m 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 C o l u m n s \ n o _ o f _ s p e c i a l _ r e q u e s t s 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 C o l u m n s \ b o o k i n g _ s t a t u s 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 C o l u m n s \ C a n c e l l e d 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 C o l u m n s \ N o t _ C a n c e l e d 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 C o l u m n s \ c o m p l e t e _ a r r i v a l _ d a t e   ( a � o ) 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 C o l u m n s \ c o m p l e t e _ a r r i v a l _ d a t e   ( t r i m e s t r e ) 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 C o l u m n s \ c o m p l e t e _ a r r i v a l _ d a t e   ( � n d i c e   d e   m e s e s ) 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 C o l u m n s \ c o m p l e t e _ a r r i v a l _ d a t e   ( m e s ) < / K e y > < / a : K e y > < a : V a l u e   i : t y p e = " M e a s u r e G r i d N o d e V i e w S t a t e " > < C o l u m n > 3 1 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 B o o k i n g _ I D & g t ; - & l t ; M e a s u r e s \ B o o k i n g _ I D & g t ; 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 B o o k i n g _ I D & g t ; - & l t ; M e a s u r e s \ B o o k i n g _ I D & g t ; \ C O L U M N 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 B o o k i n g _ I D & g t ; - & l t ; M e a s u r e s \ B o o k i n g _ I D & g t ; \ M E A S U R E 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 a v g _ p r i c e _ p e r _ r o o m & g t ; - & l t ; M e a s u r e s \ a v g _ p r i c e _ p e r _ r o o m & g t ; 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 a v g _ p r i c e _ p e r _ r o o m & g t ; - & l t ; M e a s u r e s \ a v g _ p r i c e _ p e r _ r o o m & g t ; \ C O L U M N 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 a v g _ p r i c e _ p e r _ r o o m & g t ; - & l t ; M e a s u r e s \ a v g _ p r i c e _ p e r _ r o o m & g t ; \ M E A S U R E 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 a v g _ p r i c e _ p e r _ r o o m & g t ; - & l t ; M e a s u r e s \ a v g _ p r i c e _ p e r _ r o o m & g t ; 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 L i n k s \ & l t ; C o l u m n s \ P r o m e d i o   d e   a v g _ p r i c e _ p e r _ r o o m & g t ; - & l t ; M e a s u r e s \ a v g _ p r i c e _ p e r _ r o o m & g t ; \ C O L U M N 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 L i n k s \ & l t ; C o l u m n s \ P r o m e d i o   d e   a v g _ p r i c e _ p e r _ r o o m & g t ; - & l t ; M e a s u r e s \ a v g _ p r i c e _ p e r _ r o o m & g t ; \ M E A S U R E 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 r o o m _ t y p e _ r e s e r v e d & g t ; - & l t ; M e a s u r e s \ r o o m _ t y p e _ r e s e r v e d & g t ; 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 r o o m _ t y p e _ r e s e r v e d & g t ; - & l t ; M e a s u r e s \ r o o m _ t y p e _ r e s e r v e d & g t ; \ C O L U M N 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 r o o m _ t y p e _ r e s e r v e d & g t ; - & l t ; M e a s u r e s \ r o o m _ t y p e _ r e s e r v e d & g t ; \ M E A S U R E 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 n o _ o f _ w e e k e n d _ n i g h t s & g t ; - & l t ; M e a s u r e s \ n o _ o f _ w e e k e n d _ n i g h t s & g t ; 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 n o _ o f _ w e e k e n d _ n i g h t s & g t ; - & l t ; M e a s u r e s \ n o _ o f _ w e e k e n d _ n i g h t s & g t ; \ C O L U M N 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 n o _ o f _ w e e k e n d _ n i g h t s & g t ; - & l t ; M e a s u r e s \ n o _ o f _ w e e k e n d _ n i g h t s & g t ; \ M E A S U R E 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 n o _ o f _ w e e k _ n i g h t s & g t ; - & l t ; M e a s u r e s \ n o _ o f _ w e e k _ n i g h t s & g t ; 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 n o _ o f _ w e e k _ n i g h t s & g t ; - & l t ; M e a s u r e s \ n o _ o f _ w e e k _ n i g h t s & g t ; \ C O L U M N 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 n o _ o f _ w e e k _ n i g h t s & g t ; - & l t ; M e a s u r e s \ n o _ o f _ w e e k _ n i g h t s & g t ; \ M E A S U R E 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 t o t a l _ s t a y _ n i g h t s & g t ; - & l t ; M e a s u r e s \ t o t a l _ s t a y _ n i g h t s & g t ; 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 t o t a l _ s t a y _ n i g h t s & g t ; - & l t ; M e a s u r e s \ t o t a l _ s t a y _ n i g h t s & g t ; \ C O L U M N 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 t o t a l _ s t a y _ n i g h t s & g t ; - & l t ; M e a s u r e s \ t o t a l _ s t a y _ n i g h t s & g t ; \ M E A S U R E 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 t o t a l _ g u e s t s & g t ; - & l t ; M e a s u r e s \ t o t a l _ g u e s t s & g t ; 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 t o t a l _ g u e s t s & g t ; - & l t ; M e a s u r e s \ t o t a l _ g u e s t s & g t ; \ C O L U M N 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 t o t a l _ g u e s t s & g t ; - & l t ; M e a s u r e s \ t o t a l _ g u e s t s & g t ; \ M E A S U R E 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 r e p e a t e d _ g u e s t & g t ; - & l t ; M e a s u r e s \ r e p e a t e d _ g u e s t & g t ; 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 r e p e a t e d _ g u e s t & g t ; - & l t ; M e a s u r e s \ r e p e a t e d _ g u e s t & g t ; \ C O L U M N 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 r e p e a t e d _ g u e s t & g t ; - & l t ; M e a s u r e s \ r e p e a t e d _ g u e s t & g t ; \ M E A S U R E 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 m a r k e t _ s e g m e n t _ t y p e & g t ; - & l t ; M e a s u r e s \ m a r k e t _ s e g m e n t _ t y p e & g t ; 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 m a r k e t _ s e g m e n t _ t y p e & g t ; - & l t ; M e a s u r e s \ m a r k e t _ s e g m e n t _ t y p e & g t ; \ C O L U M N 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 m a r k e t _ s e g m e n t _ t y p e & g t ; - & l t ; M e a s u r e s \ m a r k e t _ s e g m e n t _ t y p e & g t ; \ M E A S U R E 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 l e a d _ t i m e & g t ; - & l t ; M e a s u r e s \ l e a d _ t i m e & g t ; 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 l e a d _ t i m e & g t ; - & l t ; M e a s u r e s \ l e a d _ t i m e & g t ; \ C O L U M N 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 l e a d _ t i m e & g t ; - & l t ; M e a s u r e s \ l e a d _ t i m e & g t ; \ M E A S U R E 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 t y p e _ o f _ m e a l _ p l a n & g t ; - & l t ; M e a s u r e s \ t y p e _ o f _ m e a l _ p l a n & g t ; 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 t y p e _ o f _ m e a l _ p l a n & g t ; - & l t ; M e a s u r e s \ t y p e _ o f _ m e a l _ p l a n & g t ; \ C O L U M N 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 t y p e _ o f _ m e a l _ p l a n & g t ; - & l t ; M e a s u r e s \ t y p e _ o f _ m e a l _ p l a n & g t ; \ M E A S U R E 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 n o _ o f _ c h i l d r e n & g t ; - & l t ; M e a s u r e s \ n o _ o f _ c h i l d r e n & g t ; 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 n o _ o f _ c h i l d r e n & g t ; - & l t ; M e a s u r e s \ n o _ o f _ c h i l d r e n & g t ; \ C O L U M N 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 n o _ o f _ c h i l d r e n & g t ; - & l t ; M e a s u r e s \ n o _ o f _ c h i l d r e n & g t ; \ M E A S U R E 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 n o _ o f _ a d u l t s & g t ; - & l t ; M e a s u r e s \ n o _ o f _ a d u l t s & g t ; 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 n o _ o f _ a d u l t s & g t ; - & l t ; M e a s u r e s \ n o _ o f _ a d u l t s & g t ; \ C O L U M N 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 n o _ o f _ a d u l t s & g t ; - & l t ; M e a s u r e s \ n o _ o f _ a d u l t s & g t ; \ M E A S U R E 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 b o o k i n g _ s t a t u s & g t ; - & l t ; M e a s u r e s \ b o o k i n g _ s t a t u s & g t ; 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 b o o k i n g _ s t a t u s & g t ; - & l t ; M e a s u r e s \ b o o k i n g _ s t a t u s & g t ; \ C O L U M N 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 b o o k i n g _ s t a t u s & g t ; - & l t ; M e a s u r e s \ b o o k i n g _ s t a t u s & g t ; \ M E A S U R E 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 n o _ o f _ p r e v i o u s _ c a n c e l l a t i o n s & g t ; - & l t ; M e a s u r e s \ n o _ o f _ p r e v i o u s _ c a n c e l l a t i o n s & g t ; 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 n o _ o f _ p r e v i o u s _ c a n c e l l a t i o n s & g t ; - & l t ; M e a s u r e s \ n o _ o f _ p r e v i o u s _ c a n c e l l a t i o n s & g t ; \ C O L U M N 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 n o _ o f _ p r e v i o u s _ c a n c e l l a t i o n s & g t ; - & l t ; M e a s u r e s \ n o _ o f _ p r e v i o u s _ c a n c e l l a t i o n s & g t ; \ M E A S U R E 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 n o _ o f _ p r e v i o u s _ b o o k i n g s _ n o t _ c a n c e l e d & g t ; - & l t ; M e a s u r e s \ n o _ o f _ p r e v i o u s _ b o o k i n g s _ n o t _ c a n c e l e d & g t ; 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 n o _ o f _ p r e v i o u s _ b o o k i n g s _ n o t _ c a n c e l e d & g t ; - & l t ; M e a s u r e s \ n o _ o f _ p r e v i o u s _ b o o k i n g s _ n o t _ c a n c e l e d & g t ; \ C O L U M N 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 n o _ o f _ p r e v i o u s _ b o o k i n g s _ n o t _ c a n c e l e d & g t ; - & l t ; M e a s u r e s \ n o _ o f _ p r e v i o u s _ b o o k i n g s _ n o t _ c a n c e l e d & g t ; \ M E A S U R E 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 n o _ o f _ p r e v i o u s _ c a n c e l l a t i o n s & g t ; - & l t ; M e a s u r e s \ n o _ o f _ p r e v i o u s _ c a n c e l l a t i o n s & g t ; 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 n o _ o f _ p r e v i o u s _ c a n c e l l a t i o n s & g t ; - & l t ; M e a s u r e s \ n o _ o f _ p r e v i o u s _ c a n c e l l a t i o n s & g t ; \ C O L U M N 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 n o _ o f _ p r e v i o u s _ c a n c e l l a t i o n s & g t ; - & l t ; M e a s u r e s \ n o _ o f _ p r e v i o u s _ c a n c e l l a t i o n s & g t ; \ M E A S U R E 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 n o _ o f _ p r e v i o u s _ b o o k i n g s _ n o t _ c a n c e l e d & g t ; - & l t ; M e a s u r e s \ n o _ o f _ p r e v i o u s _ b o o k i n g s _ n o t _ c a n c e l e d & g t ; 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 n o _ o f _ p r e v i o u s _ b o o k i n g s _ n o t _ c a n c e l e d & g t ; - & l t ; M e a s u r e s \ n o _ o f _ p r e v i o u s _ b o o k i n g s _ n o t _ c a n c e l e d & g t ; \ C O L U M N 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 n o _ o f _ p r e v i o u s _ b o o k i n g s _ n o t _ c a n c e l e d & g t ; - & l t ; M e a s u r e s \ n o _ o f _ p r e v i o u s _ b o o k i n g s _ n o t _ c a n c e l e d & g t ; \ M E A S U R E 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 C a n c e l l e d & g t ; - & l t ; M e a s u r e s \ C a n c e l l e d & g t ; 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 C a n c e l l e d & g t ; - & l t ; M e a s u r e s \ C a n c e l l e d & g t ; \ C O L U M N 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 C a n c e l l e d & g t ; - & l t ; M e a s u r e s \ C a n c e l l e d & g t ; \ M E A S U R E 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 N o t _ C a n c e l e d & g t ; - & l t ; M e a s u r e s \ N o t _ C a n c e l e d & g t ; 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 N o t _ C a n c e l e d & g t ; - & l t ; M e a s u r e s \ N o t _ C a n c e l e d & g t ; \ C O L U M N 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 N o t _ C a n c e l e d & g t ; - & l t ; M e a s u r e s \ N o t _ C a n c e l e d & g t ; \ M E A S U R E 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 m o n t h _ a r r i v a l _ n a m e & g t ; - & l t ; M e a s u r e s \ m o n t h _ a r r i v a l _ n a m e & g t ; 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 m o n t h _ a r r i v a l _ n a m e & g t ; - & l t ; M e a s u r e s \ m o n t h _ a r r i v a l _ n a m e & g t ; \ C O L U M N 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 m o n t h _ a r r i v a l _ n a m e & g t ; - & l t ; M e a s u r e s \ m o n t h _ a r r i v a l _ n a m e & g t ; \ M E A S U R E 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 d a y _ w e e k _ a r r i v a l _ n a m e & g t ; - & l t ; M e a s u r e s \ d a y _ w e e k _ a r r i v a l _ n a m e & g t ; 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 d a y _ w e e k _ a r r i v a l _ n a m e & g t ; - & l t ; M e a s u r e s \ d a y _ w e e k _ a r r i v a l _ n a m e & g t ; \ C O L U M N 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 d a y _ w e e k _ a r r i v a l _ n a m e & g t ; - & l t ; M e a s u r e s \ d a y _ w e e k _ a r r i v a l _ n a m e & g t ; \ M E A S U R E 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 d e p a r t u r e _ d a t e & g t ; - & l t ; M e a s u r e s \ d e p a r t u r e _ d a t e & g t ; 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 d e p a r t u r e _ d a t e & g t ; - & l t ; M e a s u r e s \ d e p a r t u r e _ d a t e & g t ; \ C O L U M N 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 d e p a r t u r e _ d a t e & g t ; - & l t ; M e a s u r e s \ d e p a r t u r e _ d a t e & g t ; \ M E A S U R E 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 C a n c e l l e d & g t ; - & l t ; M e a s u r e s \ C a n c e l l e d & g t ; 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 C a n c e l l e d & g t ; - & l t ; M e a s u r e s \ C a n c e l l e d & g t ; \ C O L U M N 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 C a n c e l l e d & g t ; - & l t ; M e a s u r e s \ C a n c e l l e d & g t ; \ M E A S U R E 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 N o t _ C a n c e l e d & g t ; - & l t ; M e a s u r e s \ N o t _ C a n c e l e d & g t ; 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 N o t _ C a n c e l e d & g t ; - & l t ; M e a s u r e s \ N o t _ C a n c e l e d & g t ; \ C O L U M N 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 N o t _ C a n c e l e d & g t ; - & l t ; M e a s u r e s \ N o t _ C a n c e l e d & g t ; \ M E A S U R E 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 l e a d _ t i m e & g t ; - & l t ; M e a s u r e s \ l e a d _ t i m e & g t ; 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 L i n k s \ & l t ; C o l u m n s \ R e c u e n t o   d e   l e a d _ t i m e & g t ; - & l t ; M e a s u r e s \ l e a d _ t i m e & g t ; \ C O L U M N 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 L i n k s \ & l t ; C o l u m n s \ R e c u e n t o   d e   l e a d _ t i m e & g t ; - & l t ; M e a s u r e s \ l e a d _ t i m e & g t ; \ M E A S U R E 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0 0 e 3 5 f 1 5 - 1 2 2 1 - 4 8 a 4 - 8 8 1 6 - f 6 4 f 2 d c 2 7 e 0 b " > < C u s t o m C o n t e n t > < ! [ C D A T A [ < ? x m l   v e r s i o n = " 1 . 0 "   e n c o d i n g = " u t f - 1 6 " ? > < S e t t i n g s > < C a l c u l a t e d F i e l d s > < i t e m > < M e a s u r e N a m e > M e d i a n   P r i c e   R o o m < / M e a s u r e N a m e > < D i s p l a y N a m e > M e d i a n   P r i c e   R o o m < / D i s p l a y N a m e > < V i s i b l e > F a l s e < / V i s i b l e > < / i t e m > < i t e m > < M e a s u r e N a m e > M e d i a n   G u e s t s < / M e a s u r e N a m e > < D i s p l a y N a m e > M e d i a n   G u e s t s < / D i s p l a y N a m e > < V i s i b l e > F a l s e < / V i s i b l e > < / i t e m > < i t e m > < M e a s u r e N a m e > M e d i a n   S t a y < / M e a s u r e N a m e > < D i s p l a y N a m e > M e d i a n   S t a y < / D i s p l a y N a m e > < V i s i b l e > F a l s e < / V i s i b l e > < / i t e m > < i t e m > < M e a s u r e N a m e > M e d i a n   W e e k   N i g h t s < / M e a s u r e N a m e > < D i s p l a y N a m e > M e d i a n   W e e k   N i g h t s < / D i s p l a y N a m e > < V i s i b l e > F a l s e < / V i s i b l e > < / i t e m > < i t e m > < M e a s u r e N a m e > M e d i a n   W e e k e n d   N i g h t s < / M e a s u r e N a m e > < D i s p l a y N a m e > M e d i a n   W e e k e n d   N i g h t s 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n e w _ g u e s t _ 4 f b 8 f 2 8 7 - 5 6 d f - 4 c f 2 - 9 e 8 4 - 4 3 6 e b 7 4 2 d b 4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 B o o k i n g _ I D < / s t r i n g > < / k e y > < v a l u e > < i n t > 1 0 6 < / i n t > < / v a l u e > < / i t e m > < i t e m > < k e y > < s t r i n g > n o _ o f _ a d u l t s < / s t r i n g > < / k e y > < v a l u e > < i n t > 1 1 7 < / i n t > < / v a l u e > < / i t e m > < i t e m > < k e y > < s t r i n g > n o _ o f _ c h i l d r e n < / s t r i n g > < / k e y > < v a l u e > < i n t > 1 3 0 < / i n t > < / v a l u e > < / i t e m > < i t e m > < k e y > < s t r i n g > t o t a l _ g u e s t s < / s t r i n g > < / k e y > < v a l u e > < i n t > 1 1 2 < / i n t > < / v a l u e > < / i t e m > < i t e m > < k e y > < s t r i n g > n o _ o f _ w e e k e n d _ n i g h t s < / s t r i n g > < / k e y > < v a l u e > < i n t > 1 8 2 < / i n t > < / v a l u e > < / i t e m > < i t e m > < k e y > < s t r i n g > n o _ o f _ w e e k _ n i g h t s < / s t r i n g > < / k e y > < v a l u e > < i n t > 1 5 8 < / i n t > < / v a l u e > < / i t e m > < i t e m > < k e y > < s t r i n g > t o t a l _ s t a y _ n i g h t s < / s t r i n g > < / k e y > < v a l u e > < i n t > 1 4 2 < / i n t > < / v a l u e > < / i t e m > < i t e m > < k e y > < s t r i n g > t y p e _ o f _ m e a l _ p l a n < / s t r i n g > < / k e y > < v a l u e > < i n t > 1 5 6 < / i n t > < / v a l u e > < / i t e m > < i t e m > < k e y > < s t r i n g > r e q u i r e d _ c a r _ p a r k i n g _ s p a c e < / s t r i n g > < / k e y > < v a l u e > < i n t > 2 1 0 < / i n t > < / v a l u e > < / i t e m > < i t e m > < k e y > < s t r i n g > r o o m _ t y p e _ r e s e r v e d < / s t r i n g > < / k e y > < v a l u e > < i n t > 1 6 6 < / i n t > < / v a l u e > < / i t e m > < i t e m > < k e y > < s t r i n g > r e s e r v a t i o n _ d a t e < / s t r i n g > < / k e y > < v a l u e > < i n t > 1 4 1 < / i n t > < / v a l u e > < / i t e m > < i t e m > < k e y > < s t r i n g > l e a d _ t i m e < / s t r i n g > < / k e y > < v a l u e > < i n t > 9 8 < / i n t > < / v a l u e > < / i t e m > < i t e m > < k e y > < s t r i n g > a r r i v a l _ y e a r < / s t r i n g > < / k e y > < v a l u e > < i n t > 1 0 9 < / i n t > < / v a l u e > < / i t e m > < i t e m > < k e y > < s t r i n g > a r r i v a l _ m o n t h < / s t r i n g > < / k e y > < v a l u e > < i n t > 1 2 3 < / i n t > < / v a l u e > < / i t e m > < i t e m > < k e y > < s t r i n g > m o n t h _ a r r i v a l _ n a m e < / s t r i n g > < / k e y > < v a l u e > < i n t > 1 6 5 < / i n t > < / v a l u e > < / i t e m > < i t e m > < k e y > < s t r i n g > a r r i v a l _ d a t e < / s t r i n g > < / k e y > < v a l u e > < i n t > 1 1 0 < / i n t > < / v a l u e > < / i t e m > < i t e m > < k e y > < s t r i n g > d a y _ w e e k _ n a m e _ a r r i v a l < / s t r i n g > < / k e y > < v a l u e > < i n t > 1 8 7 < / i n t > < / v a l u e > < / i t e m > < i t e m > < k e y > < s t r i n g > c o m p l e t e _ a r r i v a l _ d a t e < / s t r i n g > < / k e y > < v a l u e > < i n t > 1 7 6 < / i n t > < / v a l u e > < / i t e m > < i t e m > < k e y > < s t r i n g > d e p a r t u r e _ d a t e < / s t r i n g > < / k e y > < v a l u e > < i n t > 1 3 3 < / i n t > < / v a l u e > < / i t e m > < i t e m > < k e y > < s t r i n g > m a r k e t _ s e g m e n t _ t y p e < / s t r i n g > < / k e y > < v a l u e > < i n t > 1 7 6 < / i n t > < / v a l u e > < / i t e m > < i t e m > < k e y > < s t r i n g > r e p e a t e d _ g u e s t < / s t r i n g > < / k e y > < v a l u e > < i n t > 1 3 4 < / i n t > < / v a l u e > < / i t e m > < i t e m > < k e y > < s t r i n g > n o _ o f _ p r e v i o u s _ c a n c e l l a t i o n s < / s t r i n g > < / k e y > < v a l u e > < i n t > 2 2 0 < / i n t > < / v a l u e > < / i t e m > < i t e m > < k e y > < s t r i n g > n o _ o f _ p r e v i o u s _ b o o k i n g s _ n o t _ c a n c e l e d < / s t r i n g > < / k e y > < v a l u e > < i n t > 2 8 6 < / i n t > < / v a l u e > < / i t e m > < i t e m > < k e y > < s t r i n g > a v g _ p r i c e _ p e r _ r o o m < / s t r i n g > < / k e y > < v a l u e > < i n t > 1 6 3 < / i n t > < / v a l u e > < / i t e m > < i t e m > < k e y > < s t r i n g > n o _ o f _ s p e c i a l _ r e q u e s t s < / s t r i n g > < / k e y > < v a l u e > < i n t > 1 8 3 < / i n t > < / v a l u e > < / i t e m > < i t e m > < k e y > < s t r i n g > b o o k i n g _ s t a t u s < / s t r i n g > < / k e y > < v a l u e > < i n t > 1 3 0 < / i n t > < / v a l u e > < / i t e m > < i t e m > < k e y > < s t r i n g > C a n c e l l e d < / s t r i n g > < / k e y > < v a l u e > < i n t > 9 7 < / i n t > < / v a l u e > < / i t e m > < i t e m > < k e y > < s t r i n g > N o t _ C a n c e l e d < / s t r i n g > < / k e y > < v a l u e > < i n t > 1 2 3 < / i n t > < / v a l u e > < / i t e m > < / C o l u m n W i d t h s > < C o l u m n D i s p l a y I n d e x > < i t e m > < k e y > < s t r i n g > B o o k i n g _ I D < / s t r i n g > < / k e y > < v a l u e > < i n t > 0 < / i n t > < / v a l u e > < / i t e m > < i t e m > < k e y > < s t r i n g > n o _ o f _ a d u l t s < / s t r i n g > < / k e y > < v a l u e > < i n t > 1 < / i n t > < / v a l u e > < / i t e m > < i t e m > < k e y > < s t r i n g > n o _ o f _ c h i l d r e n < / s t r i n g > < / k e y > < v a l u e > < i n t > 2 < / i n t > < / v a l u e > < / i t e m > < i t e m > < k e y > < s t r i n g > t o t a l _ g u e s t s < / s t r i n g > < / k e y > < v a l u e > < i n t > 3 < / i n t > < / v a l u e > < / i t e m > < i t e m > < k e y > < s t r i n g > n o _ o f _ w e e k e n d _ n i g h t s < / s t r i n g > < / k e y > < v a l u e > < i n t > 4 < / i n t > < / v a l u e > < / i t e m > < i t e m > < k e y > < s t r i n g > n o _ o f _ w e e k _ n i g h t s < / s t r i n g > < / k e y > < v a l u e > < i n t > 5 < / i n t > < / v a l u e > < / i t e m > < i t e m > < k e y > < s t r i n g > t o t a l _ s t a y _ n i g h t s < / s t r i n g > < / k e y > < v a l u e > < i n t > 6 < / i n t > < / v a l u e > < / i t e m > < i t e m > < k e y > < s t r i n g > t y p e _ o f _ m e a l _ p l a n < / s t r i n g > < / k e y > < v a l u e > < i n t > 7 < / i n t > < / v a l u e > < / i t e m > < i t e m > < k e y > < s t r i n g > r e q u i r e d _ c a r _ p a r k i n g _ s p a c e < / s t r i n g > < / k e y > < v a l u e > < i n t > 8 < / i n t > < / v a l u e > < / i t e m > < i t e m > < k e y > < s t r i n g > r o o m _ t y p e _ r e s e r v e d < / s t r i n g > < / k e y > < v a l u e > < i n t > 9 < / i n t > < / v a l u e > < / i t e m > < i t e m > < k e y > < s t r i n g > r e s e r v a t i o n _ d a t e < / s t r i n g > < / k e y > < v a l u e > < i n t > 1 0 < / i n t > < / v a l u e > < / i t e m > < i t e m > < k e y > < s t r i n g > l e a d _ t i m e < / s t r i n g > < / k e y > < v a l u e > < i n t > 1 1 < / i n t > < / v a l u e > < / i t e m > < i t e m > < k e y > < s t r i n g > a r r i v a l _ y e a r < / s t r i n g > < / k e y > < v a l u e > < i n t > 1 2 < / i n t > < / v a l u e > < / i t e m > < i t e m > < k e y > < s t r i n g > a r r i v a l _ m o n t h < / s t r i n g > < / k e y > < v a l u e > < i n t > 1 3 < / i n t > < / v a l u e > < / i t e m > < i t e m > < k e y > < s t r i n g > m o n t h _ a r r i v a l _ n a m e < / s t r i n g > < / k e y > < v a l u e > < i n t > 1 4 < / i n t > < / v a l u e > < / i t e m > < i t e m > < k e y > < s t r i n g > a r r i v a l _ d a t e < / s t r i n g > < / k e y > < v a l u e > < i n t > 1 5 < / i n t > < / v a l u e > < / i t e m > < i t e m > < k e y > < s t r i n g > d a y _ w e e k _ n a m e _ a r r i v a l < / s t r i n g > < / k e y > < v a l u e > < i n t > 1 6 < / i n t > < / v a l u e > < / i t e m > < i t e m > < k e y > < s t r i n g > c o m p l e t e _ a r r i v a l _ d a t e < / s t r i n g > < / k e y > < v a l u e > < i n t > 1 7 < / i n t > < / v a l u e > < / i t e m > < i t e m > < k e y > < s t r i n g > d e p a r t u r e _ d a t e < / s t r i n g > < / k e y > < v a l u e > < i n t > 1 8 < / i n t > < / v a l u e > < / i t e m > < i t e m > < k e y > < s t r i n g > m a r k e t _ s e g m e n t _ t y p e < / s t r i n g > < / k e y > < v a l u e > < i n t > 1 9 < / i n t > < / v a l u e > < / i t e m > < i t e m > < k e y > < s t r i n g > r e p e a t e d _ g u e s t < / s t r i n g > < / k e y > < v a l u e > < i n t > 2 0 < / i n t > < / v a l u e > < / i t e m > < i t e m > < k e y > < s t r i n g > n o _ o f _ p r e v i o u s _ c a n c e l l a t i o n s < / s t r i n g > < / k e y > < v a l u e > < i n t > 2 1 < / i n t > < / v a l u e > < / i t e m > < i t e m > < k e y > < s t r i n g > n o _ o f _ p r e v i o u s _ b o o k i n g s _ n o t _ c a n c e l e d < / s t r i n g > < / k e y > < v a l u e > < i n t > 2 2 < / i n t > < / v a l u e > < / i t e m > < i t e m > < k e y > < s t r i n g > a v g _ p r i c e _ p e r _ r o o m < / s t r i n g > < / k e y > < v a l u e > < i n t > 2 3 < / i n t > < / v a l u e > < / i t e m > < i t e m > < k e y > < s t r i n g > n o _ o f _ s p e c i a l _ r e q u e s t s < / s t r i n g > < / k e y > < v a l u e > < i n t > 2 4 < / i n t > < / v a l u e > < / i t e m > < i t e m > < k e y > < s t r i n g > b o o k i n g _ s t a t u s < / s t r i n g > < / k e y > < v a l u e > < i n t > 2 5 < / i n t > < / v a l u e > < / i t e m > < i t e m > < k e y > < s t r i n g > C a n c e l l e d < / s t r i n g > < / k e y > < v a l u e > < i n t > 2 6 < / i n t > < / v a l u e > < / i t e m > < i t e m > < k e y > < s t r i n g > N o t _ C a n c e l e d < / s t r i n g > < / k e y > < v a l u e > < i n t > 2 7 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Props1.xml><?xml version="1.0" encoding="utf-8"?>
<ds:datastoreItem xmlns:ds="http://schemas.openxmlformats.org/officeDocument/2006/customXml" ds:itemID="{22242B73-194A-4F1D-8D03-3A9881065C3F}">
  <ds:schemaRefs/>
</ds:datastoreItem>
</file>

<file path=customXml/itemProps10.xml><?xml version="1.0" encoding="utf-8"?>
<ds:datastoreItem xmlns:ds="http://schemas.openxmlformats.org/officeDocument/2006/customXml" ds:itemID="{658AEAA0-6A7A-477F-B711-5BB36357134C}">
  <ds:schemaRefs/>
</ds:datastoreItem>
</file>

<file path=customXml/itemProps11.xml><?xml version="1.0" encoding="utf-8"?>
<ds:datastoreItem xmlns:ds="http://schemas.openxmlformats.org/officeDocument/2006/customXml" ds:itemID="{88EC6CFB-0743-4896-87F6-1A3C93306B24}">
  <ds:schemaRefs/>
</ds:datastoreItem>
</file>

<file path=customXml/itemProps12.xml><?xml version="1.0" encoding="utf-8"?>
<ds:datastoreItem xmlns:ds="http://schemas.openxmlformats.org/officeDocument/2006/customXml" ds:itemID="{BEF7A60C-8C1B-4B06-9C38-288123B39AB8}">
  <ds:schemaRefs/>
</ds:datastoreItem>
</file>

<file path=customXml/itemProps13.xml><?xml version="1.0" encoding="utf-8"?>
<ds:datastoreItem xmlns:ds="http://schemas.openxmlformats.org/officeDocument/2006/customXml" ds:itemID="{20D66FB0-05B6-4E4B-BF07-787DBC269FBB}">
  <ds:schemaRefs/>
</ds:datastoreItem>
</file>

<file path=customXml/itemProps14.xml><?xml version="1.0" encoding="utf-8"?>
<ds:datastoreItem xmlns:ds="http://schemas.openxmlformats.org/officeDocument/2006/customXml" ds:itemID="{F18EA7F8-CEBB-408C-887E-034A86771483}">
  <ds:schemaRefs/>
</ds:datastoreItem>
</file>

<file path=customXml/itemProps15.xml><?xml version="1.0" encoding="utf-8"?>
<ds:datastoreItem xmlns:ds="http://schemas.openxmlformats.org/officeDocument/2006/customXml" ds:itemID="{B83C489C-DBC5-4079-9243-D35265132B07}">
  <ds:schemaRefs/>
</ds:datastoreItem>
</file>

<file path=customXml/itemProps16.xml><?xml version="1.0" encoding="utf-8"?>
<ds:datastoreItem xmlns:ds="http://schemas.openxmlformats.org/officeDocument/2006/customXml" ds:itemID="{2B406065-CFF2-4DB1-AA6B-1247CFF288DA}">
  <ds:schemaRefs/>
</ds:datastoreItem>
</file>

<file path=customXml/itemProps17.xml><?xml version="1.0" encoding="utf-8"?>
<ds:datastoreItem xmlns:ds="http://schemas.openxmlformats.org/officeDocument/2006/customXml" ds:itemID="{B7B5376A-7C4F-48BB-99FE-5CD0DFD68667}">
  <ds:schemaRefs/>
</ds:datastoreItem>
</file>

<file path=customXml/itemProps18.xml><?xml version="1.0" encoding="utf-8"?>
<ds:datastoreItem xmlns:ds="http://schemas.openxmlformats.org/officeDocument/2006/customXml" ds:itemID="{B40531EB-D72C-4407-AB8C-4AD08CC8C42E}">
  <ds:schemaRefs/>
</ds:datastoreItem>
</file>

<file path=customXml/itemProps19.xml><?xml version="1.0" encoding="utf-8"?>
<ds:datastoreItem xmlns:ds="http://schemas.openxmlformats.org/officeDocument/2006/customXml" ds:itemID="{CD6DFBC2-26D2-45A2-A807-FAC2CA562661}">
  <ds:schemaRefs/>
</ds:datastoreItem>
</file>

<file path=customXml/itemProps2.xml><?xml version="1.0" encoding="utf-8"?>
<ds:datastoreItem xmlns:ds="http://schemas.openxmlformats.org/officeDocument/2006/customXml" ds:itemID="{F3932875-7B40-444D-ADBB-85DB8F8D8C3E}">
  <ds:schemaRefs/>
</ds:datastoreItem>
</file>

<file path=customXml/itemProps20.xml><?xml version="1.0" encoding="utf-8"?>
<ds:datastoreItem xmlns:ds="http://schemas.openxmlformats.org/officeDocument/2006/customXml" ds:itemID="{893A061B-991C-4E66-980A-0F049E50FD5B}">
  <ds:schemaRefs/>
</ds:datastoreItem>
</file>

<file path=customXml/itemProps21.xml><?xml version="1.0" encoding="utf-8"?>
<ds:datastoreItem xmlns:ds="http://schemas.openxmlformats.org/officeDocument/2006/customXml" ds:itemID="{24103A85-DA4D-4EA7-9D0A-44DD778C1C67}">
  <ds:schemaRefs/>
</ds:datastoreItem>
</file>

<file path=customXml/itemProps22.xml><?xml version="1.0" encoding="utf-8"?>
<ds:datastoreItem xmlns:ds="http://schemas.openxmlformats.org/officeDocument/2006/customXml" ds:itemID="{D189A031-172C-4F3C-9889-4B93E4DCE4F6}">
  <ds:schemaRefs/>
</ds:datastoreItem>
</file>

<file path=customXml/itemProps23.xml><?xml version="1.0" encoding="utf-8"?>
<ds:datastoreItem xmlns:ds="http://schemas.openxmlformats.org/officeDocument/2006/customXml" ds:itemID="{AD9E4F52-0A53-45B8-A5FA-803F726CF785}">
  <ds:schemaRefs/>
</ds:datastoreItem>
</file>

<file path=customXml/itemProps24.xml><?xml version="1.0" encoding="utf-8"?>
<ds:datastoreItem xmlns:ds="http://schemas.openxmlformats.org/officeDocument/2006/customXml" ds:itemID="{62545B2D-1BC8-4FEB-863F-ABA47E44414E}">
  <ds:schemaRefs/>
</ds:datastoreItem>
</file>

<file path=customXml/itemProps25.xml><?xml version="1.0" encoding="utf-8"?>
<ds:datastoreItem xmlns:ds="http://schemas.openxmlformats.org/officeDocument/2006/customXml" ds:itemID="{B73BF3C9-062B-4C97-84D6-41A08D834B07}">
  <ds:schemaRefs/>
</ds:datastoreItem>
</file>

<file path=customXml/itemProps26.xml><?xml version="1.0" encoding="utf-8"?>
<ds:datastoreItem xmlns:ds="http://schemas.openxmlformats.org/officeDocument/2006/customXml" ds:itemID="{D8ACCE91-FEAB-4C3A-95DE-A16B6F37D3F3}">
  <ds:schemaRefs/>
</ds:datastoreItem>
</file>

<file path=customXml/itemProps27.xml><?xml version="1.0" encoding="utf-8"?>
<ds:datastoreItem xmlns:ds="http://schemas.openxmlformats.org/officeDocument/2006/customXml" ds:itemID="{3C969C67-6CBB-4F5A-BBF9-24BAA0574859}">
  <ds:schemaRefs/>
</ds:datastoreItem>
</file>

<file path=customXml/itemProps28.xml><?xml version="1.0" encoding="utf-8"?>
<ds:datastoreItem xmlns:ds="http://schemas.openxmlformats.org/officeDocument/2006/customXml" ds:itemID="{709DD20E-8B9B-49CF-828B-E5BA50120B46}">
  <ds:schemaRefs/>
</ds:datastoreItem>
</file>

<file path=customXml/itemProps29.xml><?xml version="1.0" encoding="utf-8"?>
<ds:datastoreItem xmlns:ds="http://schemas.openxmlformats.org/officeDocument/2006/customXml" ds:itemID="{3F4E8C63-EDC7-4A1E-9649-7D6C7A37FEAA}">
  <ds:schemaRefs/>
</ds:datastoreItem>
</file>

<file path=customXml/itemProps3.xml><?xml version="1.0" encoding="utf-8"?>
<ds:datastoreItem xmlns:ds="http://schemas.openxmlformats.org/officeDocument/2006/customXml" ds:itemID="{38A0C0D8-3ADD-4182-AE49-702D0C1A916F}">
  <ds:schemaRefs/>
</ds:datastoreItem>
</file>

<file path=customXml/itemProps30.xml><?xml version="1.0" encoding="utf-8"?>
<ds:datastoreItem xmlns:ds="http://schemas.openxmlformats.org/officeDocument/2006/customXml" ds:itemID="{864D9EC1-6A4A-47B4-B3AB-CE2EE42DF81D}">
  <ds:schemaRefs/>
</ds:datastoreItem>
</file>

<file path=customXml/itemProps31.xml><?xml version="1.0" encoding="utf-8"?>
<ds:datastoreItem xmlns:ds="http://schemas.openxmlformats.org/officeDocument/2006/customXml" ds:itemID="{75C9EF89-CCB0-438C-BBF1-79DD8439B7B8}">
  <ds:schemaRefs/>
</ds:datastoreItem>
</file>

<file path=customXml/itemProps32.xml><?xml version="1.0" encoding="utf-8"?>
<ds:datastoreItem xmlns:ds="http://schemas.openxmlformats.org/officeDocument/2006/customXml" ds:itemID="{D993EB45-6963-43C2-9E03-B92A05358D01}">
  <ds:schemaRefs/>
</ds:datastoreItem>
</file>

<file path=customXml/itemProps33.xml><?xml version="1.0" encoding="utf-8"?>
<ds:datastoreItem xmlns:ds="http://schemas.openxmlformats.org/officeDocument/2006/customXml" ds:itemID="{7C6C500F-DA16-48E5-83EB-ACBD33FB3C5A}">
  <ds:schemaRefs/>
</ds:datastoreItem>
</file>

<file path=customXml/itemProps34.xml><?xml version="1.0" encoding="utf-8"?>
<ds:datastoreItem xmlns:ds="http://schemas.openxmlformats.org/officeDocument/2006/customXml" ds:itemID="{F870D4B2-5302-4244-A65F-4D40C6C399C0}">
  <ds:schemaRefs/>
</ds:datastoreItem>
</file>

<file path=customXml/itemProps35.xml><?xml version="1.0" encoding="utf-8"?>
<ds:datastoreItem xmlns:ds="http://schemas.openxmlformats.org/officeDocument/2006/customXml" ds:itemID="{4D5FA347-7D17-4E76-A65E-2ECFB09DC91C}">
  <ds:schemaRefs>
    <ds:schemaRef ds:uri="http://schemas.microsoft.com/DataMashup"/>
  </ds:schemaRefs>
</ds:datastoreItem>
</file>

<file path=customXml/itemProps36.xml><?xml version="1.0" encoding="utf-8"?>
<ds:datastoreItem xmlns:ds="http://schemas.openxmlformats.org/officeDocument/2006/customXml" ds:itemID="{8A85165E-50D0-4F82-B3AC-82543DC5FB36}">
  <ds:schemaRefs/>
</ds:datastoreItem>
</file>

<file path=customXml/itemProps37.xml><?xml version="1.0" encoding="utf-8"?>
<ds:datastoreItem xmlns:ds="http://schemas.openxmlformats.org/officeDocument/2006/customXml" ds:itemID="{9F115764-BDE3-4916-AE42-9CC97909F621}">
  <ds:schemaRefs/>
</ds:datastoreItem>
</file>

<file path=customXml/itemProps38.xml><?xml version="1.0" encoding="utf-8"?>
<ds:datastoreItem xmlns:ds="http://schemas.openxmlformats.org/officeDocument/2006/customXml" ds:itemID="{AAE83831-40AE-4C76-9EE0-A5CDEBAF422B}">
  <ds:schemaRefs/>
</ds:datastoreItem>
</file>

<file path=customXml/itemProps39.xml><?xml version="1.0" encoding="utf-8"?>
<ds:datastoreItem xmlns:ds="http://schemas.openxmlformats.org/officeDocument/2006/customXml" ds:itemID="{5FD6C182-17F0-4E67-95C1-AD240C88C6F7}">
  <ds:schemaRefs/>
</ds:datastoreItem>
</file>

<file path=customXml/itemProps4.xml><?xml version="1.0" encoding="utf-8"?>
<ds:datastoreItem xmlns:ds="http://schemas.openxmlformats.org/officeDocument/2006/customXml" ds:itemID="{C1198533-52F1-4EFF-8BC2-28E3EFBECFC1}">
  <ds:schemaRefs/>
</ds:datastoreItem>
</file>

<file path=customXml/itemProps40.xml><?xml version="1.0" encoding="utf-8"?>
<ds:datastoreItem xmlns:ds="http://schemas.openxmlformats.org/officeDocument/2006/customXml" ds:itemID="{A016D0C8-A924-4C0C-B9CE-0894DE2A8E1B}">
  <ds:schemaRefs/>
</ds:datastoreItem>
</file>

<file path=customXml/itemProps41.xml><?xml version="1.0" encoding="utf-8"?>
<ds:datastoreItem xmlns:ds="http://schemas.openxmlformats.org/officeDocument/2006/customXml" ds:itemID="{5F909102-AFE8-48C8-AB9F-80D8EDA117BB}">
  <ds:schemaRefs/>
</ds:datastoreItem>
</file>

<file path=customXml/itemProps42.xml><?xml version="1.0" encoding="utf-8"?>
<ds:datastoreItem xmlns:ds="http://schemas.openxmlformats.org/officeDocument/2006/customXml" ds:itemID="{4EF6BB36-95A1-4301-BBBA-5CCB9DFCDFDA}">
  <ds:schemaRefs/>
</ds:datastoreItem>
</file>

<file path=customXml/itemProps43.xml><?xml version="1.0" encoding="utf-8"?>
<ds:datastoreItem xmlns:ds="http://schemas.openxmlformats.org/officeDocument/2006/customXml" ds:itemID="{12FB5471-5651-4926-B641-8066A6CA7ABE}">
  <ds:schemaRefs/>
</ds:datastoreItem>
</file>

<file path=customXml/itemProps44.xml><?xml version="1.0" encoding="utf-8"?>
<ds:datastoreItem xmlns:ds="http://schemas.openxmlformats.org/officeDocument/2006/customXml" ds:itemID="{9E75FE18-D89D-4164-99EA-147E85986297}">
  <ds:schemaRefs/>
</ds:datastoreItem>
</file>

<file path=customXml/itemProps45.xml><?xml version="1.0" encoding="utf-8"?>
<ds:datastoreItem xmlns:ds="http://schemas.openxmlformats.org/officeDocument/2006/customXml" ds:itemID="{20FE64F7-F140-45B3-85C8-C693F578CD10}">
  <ds:schemaRefs/>
</ds:datastoreItem>
</file>

<file path=customXml/itemProps5.xml><?xml version="1.0" encoding="utf-8"?>
<ds:datastoreItem xmlns:ds="http://schemas.openxmlformats.org/officeDocument/2006/customXml" ds:itemID="{04564DCD-01F1-429E-9FA7-D9D879971848}">
  <ds:schemaRefs/>
</ds:datastoreItem>
</file>

<file path=customXml/itemProps6.xml><?xml version="1.0" encoding="utf-8"?>
<ds:datastoreItem xmlns:ds="http://schemas.openxmlformats.org/officeDocument/2006/customXml" ds:itemID="{10BC3356-3D5E-411F-923B-66AB2D8C9A45}">
  <ds:schemaRefs/>
</ds:datastoreItem>
</file>

<file path=customXml/itemProps7.xml><?xml version="1.0" encoding="utf-8"?>
<ds:datastoreItem xmlns:ds="http://schemas.openxmlformats.org/officeDocument/2006/customXml" ds:itemID="{B00B632C-3DB0-4D11-84FB-2E37A85DA249}">
  <ds:schemaRefs/>
</ds:datastoreItem>
</file>

<file path=customXml/itemProps8.xml><?xml version="1.0" encoding="utf-8"?>
<ds:datastoreItem xmlns:ds="http://schemas.openxmlformats.org/officeDocument/2006/customXml" ds:itemID="{4CBD3291-EE41-4FD9-9467-290CA7F9431B}">
  <ds:schemaRefs/>
</ds:datastoreItem>
</file>

<file path=customXml/itemProps9.xml><?xml version="1.0" encoding="utf-8"?>
<ds:datastoreItem xmlns:ds="http://schemas.openxmlformats.org/officeDocument/2006/customXml" ds:itemID="{9DE24FB1-E5EE-427D-A29C-E7BF8D39B1D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2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reservations_vs_room_price</vt:lpstr>
      <vt:lpstr>Stay_duration_room_type</vt:lpstr>
      <vt:lpstr>Day_of_arrival</vt:lpstr>
      <vt:lpstr>Segment_type</vt:lpstr>
      <vt:lpstr>cancelled_vs_not_cancelled</vt:lpstr>
      <vt:lpstr>Revenew_and_Loss</vt:lpstr>
      <vt:lpstr>Scatter_plot</vt:lpstr>
      <vt:lpstr>Prob-Lead_Time</vt:lpstr>
      <vt:lpstr>Prob-Room_Price</vt:lpstr>
      <vt:lpstr>Reservations_No_Stay_Days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noemi</dc:creator>
  <cp:lastModifiedBy>ANDREA CAZARES PENA</cp:lastModifiedBy>
  <dcterms:created xsi:type="dcterms:W3CDTF">2025-03-06T22:42:04Z</dcterms:created>
  <dcterms:modified xsi:type="dcterms:W3CDTF">2025-03-27T16:20:55Z</dcterms:modified>
</cp:coreProperties>
</file>