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olin/Documents/GitHub2/Functionalism_Contrast_Change/Chapter4/English/"/>
    </mc:Choice>
  </mc:AlternateContent>
  <xr:revisionPtr revIDLastSave="0" documentId="13_ncr:1_{4E1FB9CB-2027-6940-A897-F0CA788A9985}" xr6:coauthVersionLast="46" xr6:coauthVersionMax="46" xr10:uidLastSave="{00000000-0000-0000-0000-000000000000}"/>
  <bookViews>
    <workbookView xWindow="720" yWindow="920" windowWidth="27640" windowHeight="15620" xr2:uid="{05E9B6ED-AB58-4141-BEF6-9BE56579A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E56" i="1"/>
  <c r="H106" i="1"/>
  <c r="H105" i="1"/>
  <c r="W92" i="1"/>
  <c r="W91" i="1"/>
  <c r="W93" i="1" s="1"/>
  <c r="K81" i="1"/>
  <c r="K80" i="1"/>
  <c r="T68" i="1"/>
  <c r="T67" i="1"/>
  <c r="T69" i="1" s="1"/>
  <c r="B54" i="1"/>
  <c r="B53" i="1"/>
  <c r="Q44" i="1"/>
  <c r="AA43" i="1"/>
  <c r="Q43" i="1"/>
  <c r="Q45" i="1" s="1"/>
  <c r="AA42" i="1"/>
  <c r="AA44" i="1" s="1"/>
  <c r="N33" i="1"/>
  <c r="N32" i="1"/>
  <c r="N34" i="1" s="1"/>
  <c r="E58" i="1" l="1"/>
  <c r="B55" i="1"/>
  <c r="B56" i="1" s="1"/>
  <c r="K82" i="1"/>
  <c r="H107" i="1"/>
  <c r="E59" i="1"/>
  <c r="W94" i="1"/>
  <c r="T70" i="1"/>
  <c r="AA45" i="1"/>
  <c r="N35" i="1"/>
  <c r="Q46" i="1"/>
  <c r="K83" i="1"/>
  <c r="H108" i="1"/>
</calcChain>
</file>

<file path=xl/sharedStrings.xml><?xml version="1.0" encoding="utf-8"?>
<sst xmlns="http://schemas.openxmlformats.org/spreadsheetml/2006/main" count="570" uniqueCount="398">
  <si>
    <t>k</t>
  </si>
  <si>
    <t>t</t>
  </si>
  <si>
    <t>s</t>
  </si>
  <si>
    <t>C</t>
  </si>
  <si>
    <t>g</t>
  </si>
  <si>
    <t>T</t>
  </si>
  <si>
    <t>d</t>
  </si>
  <si>
    <t>S</t>
  </si>
  <si>
    <t>kj</t>
  </si>
  <si>
    <t xml:space="preserve"> #</t>
  </si>
  <si>
    <t xml:space="preserve"> #:kjh</t>
  </si>
  <si>
    <t xml:space="preserve"> #:$th</t>
  </si>
  <si>
    <t xml:space="preserve"> #:$tSh</t>
  </si>
  <si>
    <t xml:space="preserve"> #:$S</t>
  </si>
  <si>
    <t xml:space="preserve"> $d</t>
  </si>
  <si>
    <t xml:space="preserve"> #:+pfh</t>
  </si>
  <si>
    <t xml:space="preserve"> #:$kh</t>
  </si>
  <si>
    <t xml:space="preserve"> $S</t>
  </si>
  <si>
    <t xml:space="preserve"> #:+kSh</t>
  </si>
  <si>
    <t xml:space="preserve"> #:th</t>
  </si>
  <si>
    <t xml:space="preserve"> #:$T</t>
  </si>
  <si>
    <t xml:space="preserve"> #:$d</t>
  </si>
  <si>
    <t xml:space="preserve"> $d9</t>
  </si>
  <si>
    <t xml:space="preserve"> #:+tvh</t>
  </si>
  <si>
    <t xml:space="preserve"> #:d</t>
  </si>
  <si>
    <t xml:space="preserve"> #:$s</t>
  </si>
  <si>
    <t xml:space="preserve"> $g:$kh</t>
  </si>
  <si>
    <t xml:space="preserve"> #:+kxh</t>
  </si>
  <si>
    <t xml:space="preserve"> $T:th</t>
  </si>
  <si>
    <t xml:space="preserve"> #:+hz</t>
  </si>
  <si>
    <t xml:space="preserve"> $d:$D</t>
  </si>
  <si>
    <t xml:space="preserve"> $b</t>
  </si>
  <si>
    <t xml:space="preserve"> $D:#</t>
  </si>
  <si>
    <t xml:space="preserve"> #:$st9</t>
  </si>
  <si>
    <t xml:space="preserve"> $hj</t>
  </si>
  <si>
    <t xml:space="preserve"> #:kh</t>
  </si>
  <si>
    <t xml:space="preserve"> #:+sC</t>
  </si>
  <si>
    <t xml:space="preserve"> #:tSh</t>
  </si>
  <si>
    <t xml:space="preserve"> $d:+dz</t>
  </si>
  <si>
    <t xml:space="preserve"> $D:$th</t>
  </si>
  <si>
    <t xml:space="preserve"> #:+sT</t>
  </si>
  <si>
    <t xml:space="preserve"> $hj:kjh</t>
  </si>
  <si>
    <t xml:space="preserve"> $g</t>
  </si>
  <si>
    <t xml:space="preserve"> $d:th</t>
  </si>
  <si>
    <t xml:space="preserve"> #:+tsh</t>
  </si>
  <si>
    <t xml:space="preserve"> $d:g</t>
  </si>
  <si>
    <t xml:space="preserve"> $d:$th</t>
  </si>
  <si>
    <t xml:space="preserve"> $D:d</t>
  </si>
  <si>
    <t xml:space="preserve"> #:+sz</t>
  </si>
  <si>
    <t xml:space="preserve"> $kh</t>
  </si>
  <si>
    <t xml:space="preserve"> $g:#</t>
  </si>
  <si>
    <t xml:space="preserve"> $dZ:$tSh</t>
  </si>
  <si>
    <t xml:space="preserve"> #:s</t>
  </si>
  <si>
    <t xml:space="preserve"> $S:$s</t>
  </si>
  <si>
    <t xml:space="preserve"> $dZ</t>
  </si>
  <si>
    <t xml:space="preserve"> $d:T</t>
  </si>
  <si>
    <t xml:space="preserve"> #:S</t>
  </si>
  <si>
    <t xml:space="preserve"> $kh:+kCh</t>
  </si>
  <si>
    <t xml:space="preserve"> $g:kh</t>
  </si>
  <si>
    <t xml:space="preserve"> $D</t>
  </si>
  <si>
    <t xml:space="preserve"> $S:tSh</t>
  </si>
  <si>
    <t xml:space="preserve"> $dZ:+dZw</t>
  </si>
  <si>
    <t xml:space="preserve"> $dZ:#</t>
  </si>
  <si>
    <t xml:space="preserve"> $b:d</t>
  </si>
  <si>
    <t xml:space="preserve"> $T</t>
  </si>
  <si>
    <t xml:space="preserve"> $kh:kjh</t>
  </si>
  <si>
    <t xml:space="preserve"> $h</t>
  </si>
  <si>
    <t xml:space="preserve"> $g9</t>
  </si>
  <si>
    <t xml:space="preserve"> $f</t>
  </si>
  <si>
    <t xml:space="preserve"> $T:$s</t>
  </si>
  <si>
    <t xml:space="preserve"> $khIj</t>
  </si>
  <si>
    <t xml:space="preserve"> $h:+H</t>
  </si>
  <si>
    <t xml:space="preserve"> $kh:th</t>
  </si>
  <si>
    <t xml:space="preserve"> $S:#</t>
  </si>
  <si>
    <t xml:space="preserve"> $gw:g</t>
  </si>
  <si>
    <t xml:space="preserve"> $f:$T</t>
  </si>
  <si>
    <t xml:space="preserve"> $khIj:kjh</t>
  </si>
  <si>
    <t xml:space="preserve"> $h:+x</t>
  </si>
  <si>
    <t xml:space="preserve"> $ph:th</t>
  </si>
  <si>
    <t xml:space="preserve"> $S:$Z</t>
  </si>
  <si>
    <t xml:space="preserve"> $f:$h</t>
  </si>
  <si>
    <t xml:space="preserve"> $d:$dZ</t>
  </si>
  <si>
    <t xml:space="preserve"> $khij</t>
  </si>
  <si>
    <t xml:space="preserve"> $kjh</t>
  </si>
  <si>
    <t xml:space="preserve"> $s:+C</t>
  </si>
  <si>
    <t xml:space="preserve"> $S:s</t>
  </si>
  <si>
    <t xml:space="preserve"> $d:$g</t>
  </si>
  <si>
    <t xml:space="preserve"> $f:+fw</t>
  </si>
  <si>
    <t xml:space="preserve"> $dZ:+dh</t>
  </si>
  <si>
    <t xml:space="preserve"> $kwh</t>
  </si>
  <si>
    <t xml:space="preserve"> $kjh:kh</t>
  </si>
  <si>
    <t xml:space="preserve"> $tSh</t>
  </si>
  <si>
    <t xml:space="preserve"> $kh:g</t>
  </si>
  <si>
    <t xml:space="preserve"> $f:+pfh</t>
  </si>
  <si>
    <t xml:space="preserve"> $dZ:+dj</t>
  </si>
  <si>
    <t xml:space="preserve"> $kwh:+kfh</t>
  </si>
  <si>
    <t xml:space="preserve"> $ph</t>
  </si>
  <si>
    <t xml:space="preserve"> $tSh:#</t>
  </si>
  <si>
    <t xml:space="preserve"> $T:#</t>
  </si>
  <si>
    <t xml:space="preserve"> $dZ:$d9</t>
  </si>
  <si>
    <t xml:space="preserve"> $th</t>
  </si>
  <si>
    <t xml:space="preserve"> $f:T</t>
  </si>
  <si>
    <t xml:space="preserve"> $dZ:d</t>
  </si>
  <si>
    <t xml:space="preserve"> $kwh:kjh</t>
  </si>
  <si>
    <t xml:space="preserve"> $ph:#</t>
  </si>
  <si>
    <t xml:space="preserve"> $tSh:$T</t>
  </si>
  <si>
    <t xml:space="preserve"> $T:$th</t>
  </si>
  <si>
    <t xml:space="preserve"> $dZ:tSh</t>
  </si>
  <si>
    <t xml:space="preserve"> +gC:$kh</t>
  </si>
  <si>
    <t xml:space="preserve"> $dZ:+tsh</t>
  </si>
  <si>
    <t xml:space="preserve"> $tSh:+tjh</t>
  </si>
  <si>
    <t xml:space="preserve"> $T:+tsh</t>
  </si>
  <si>
    <t xml:space="preserve"> +gj</t>
  </si>
  <si>
    <t xml:space="preserve"> $g:d</t>
  </si>
  <si>
    <t xml:space="preserve"> $tSh:kjh</t>
  </si>
  <si>
    <t xml:space="preserve"> $tSh:$th</t>
  </si>
  <si>
    <t xml:space="preserve"> $tSh:dZ</t>
  </si>
  <si>
    <t xml:space="preserve"> $T:s</t>
  </si>
  <si>
    <t xml:space="preserve"> +kCh:$kh</t>
  </si>
  <si>
    <t xml:space="preserve"> $ph:+pfh</t>
  </si>
  <si>
    <t xml:space="preserve"> $g:deletion</t>
  </si>
  <si>
    <t xml:space="preserve"> $s</t>
  </si>
  <si>
    <t xml:space="preserve"> $tSh:th</t>
  </si>
  <si>
    <t xml:space="preserve"> $Z:$dZ</t>
  </si>
  <si>
    <t xml:space="preserve"> +tsh:$tSh</t>
  </si>
  <si>
    <t xml:space="preserve"> $s:#</t>
  </si>
  <si>
    <t xml:space="preserve"> $th:$kh</t>
  </si>
  <si>
    <t xml:space="preserve"> $th:kh</t>
  </si>
  <si>
    <t xml:space="preserve"> $th9</t>
  </si>
  <si>
    <t xml:space="preserve"> $kh:#</t>
  </si>
  <si>
    <t xml:space="preserve"> $s:T</t>
  </si>
  <si>
    <t xml:space="preserve"> $kh:$g</t>
  </si>
  <si>
    <t xml:space="preserve"> $s:$T</t>
  </si>
  <si>
    <t xml:space="preserve"> +C:+kCh</t>
  </si>
  <si>
    <t xml:space="preserve"> +C</t>
  </si>
  <si>
    <t xml:space="preserve"> $tjh:$tSh</t>
  </si>
  <si>
    <t xml:space="preserve"> $kh:$th</t>
  </si>
  <si>
    <t xml:space="preserve"> @</t>
  </si>
  <si>
    <t xml:space="preserve"> $l</t>
  </si>
  <si>
    <t xml:space="preserve"> $s:+Ss</t>
  </si>
  <si>
    <t xml:space="preserve"> +Chij</t>
  </si>
  <si>
    <t xml:space="preserve"> +Sh</t>
  </si>
  <si>
    <t xml:space="preserve"> +C:$h</t>
  </si>
  <si>
    <t xml:space="preserve"> $kh:tSh</t>
  </si>
  <si>
    <t xml:space="preserve"> deletion</t>
  </si>
  <si>
    <t xml:space="preserve"> $tSh:+tsh</t>
  </si>
  <si>
    <t xml:space="preserve"> $n</t>
  </si>
  <si>
    <t xml:space="preserve"> $s:+ksh</t>
  </si>
  <si>
    <t xml:space="preserve"> +Ckjh</t>
  </si>
  <si>
    <t xml:space="preserve"> +kCh:kh</t>
  </si>
  <si>
    <t xml:space="preserve"> +dz:$dZ</t>
  </si>
  <si>
    <t xml:space="preserve"> $dZ:$d</t>
  </si>
  <si>
    <t xml:space="preserve"> g:$d</t>
  </si>
  <si>
    <t xml:space="preserve"> $n:$N</t>
  </si>
  <si>
    <t xml:space="preserve"> $s:+sj</t>
  </si>
  <si>
    <t xml:space="preserve"> +kH:kh</t>
  </si>
  <si>
    <t xml:space="preserve"> $kjh:+tjh</t>
  </si>
  <si>
    <t xml:space="preserve"> g:$kh</t>
  </si>
  <si>
    <t xml:space="preserve"> +Tf</t>
  </si>
  <si>
    <t xml:space="preserve"> $n:d</t>
  </si>
  <si>
    <t xml:space="preserve"> $s:+sts</t>
  </si>
  <si>
    <t xml:space="preserve"> +gj:kjh</t>
  </si>
  <si>
    <t xml:space="preserve"> +kSh:+kfh</t>
  </si>
  <si>
    <t xml:space="preserve"> +tSh9</t>
  </si>
  <si>
    <t xml:space="preserve"> g:+Ng</t>
  </si>
  <si>
    <t xml:space="preserve"> +dz</t>
  </si>
  <si>
    <t xml:space="preserve"> $ph:$th</t>
  </si>
  <si>
    <t xml:space="preserve"> $s:+tsh</t>
  </si>
  <si>
    <t xml:space="preserve"> +k9jh:$kh</t>
  </si>
  <si>
    <t xml:space="preserve"> +kxh</t>
  </si>
  <si>
    <t xml:space="preserve"> +tSjh</t>
  </si>
  <si>
    <t xml:space="preserve"> $f:#</t>
  </si>
  <si>
    <t xml:space="preserve"> g:+x</t>
  </si>
  <si>
    <t xml:space="preserve"> +fv</t>
  </si>
  <si>
    <t xml:space="preserve"> $s:S</t>
  </si>
  <si>
    <t xml:space="preserve"> +kCh</t>
  </si>
  <si>
    <t xml:space="preserve"> +kxh:+x</t>
  </si>
  <si>
    <t xml:space="preserve"> +tSwh:th</t>
  </si>
  <si>
    <t xml:space="preserve"> $s:$S</t>
  </si>
  <si>
    <t xml:space="preserve"> m</t>
  </si>
  <si>
    <t xml:space="preserve"> +fw:$f</t>
  </si>
  <si>
    <t xml:space="preserve"> $st</t>
  </si>
  <si>
    <t xml:space="preserve"> +kCh:kjh</t>
  </si>
  <si>
    <t xml:space="preserve"> +kxh:kh</t>
  </si>
  <si>
    <t xml:space="preserve"> +tjh</t>
  </si>
  <si>
    <t xml:space="preserve"> +pfh</t>
  </si>
  <si>
    <t xml:space="preserve"> $th:$tSh</t>
  </si>
  <si>
    <t xml:space="preserve"> $st9</t>
  </si>
  <si>
    <t xml:space="preserve"> +kCjh:+kCh</t>
  </si>
  <si>
    <t xml:space="preserve"> +tTh</t>
  </si>
  <si>
    <t xml:space="preserve"> +tjh:$kjh</t>
  </si>
  <si>
    <t xml:space="preserve"> $f:s</t>
  </si>
  <si>
    <t xml:space="preserve"> +sS</t>
  </si>
  <si>
    <t xml:space="preserve"> $th:d</t>
  </si>
  <si>
    <t xml:space="preserve"> $sw:$s</t>
  </si>
  <si>
    <t xml:space="preserve"> +kSjh</t>
  </si>
  <si>
    <t xml:space="preserve"> +tjh:$th</t>
  </si>
  <si>
    <t xml:space="preserve"> +tjh:$tSh</t>
  </si>
  <si>
    <t xml:space="preserve"> $h:$hj</t>
  </si>
  <si>
    <t>sum</t>
  </si>
  <si>
    <t xml:space="preserve"> +tTh:+tTCh</t>
  </si>
  <si>
    <t xml:space="preserve"> $z:d</t>
  </si>
  <si>
    <t xml:space="preserve"> +kjSh:$tSh</t>
  </si>
  <si>
    <t xml:space="preserve"> +tsSh</t>
  </si>
  <si>
    <t xml:space="preserve"> +tjh:th</t>
  </si>
  <si>
    <t xml:space="preserve"> $hj:+Cj</t>
  </si>
  <si>
    <t xml:space="preserve"> $th9:$twh</t>
  </si>
  <si>
    <t>correct</t>
  </si>
  <si>
    <t xml:space="preserve"> +tfh:+pfh</t>
  </si>
  <si>
    <t xml:space="preserve"> +dh:#</t>
  </si>
  <si>
    <t xml:space="preserve"> +sCj</t>
  </si>
  <si>
    <t xml:space="preserve"> +tsh</t>
  </si>
  <si>
    <t xml:space="preserve"> $j</t>
  </si>
  <si>
    <t xml:space="preserve"> $th9:tSh</t>
  </si>
  <si>
    <t>errors</t>
  </si>
  <si>
    <t xml:space="preserve"> +dh:d</t>
  </si>
  <si>
    <t xml:space="preserve"> $tSh:$kjh</t>
  </si>
  <si>
    <t xml:space="preserve"> +x:+kxh</t>
  </si>
  <si>
    <t xml:space="preserve"> $kh:$kwh</t>
  </si>
  <si>
    <t xml:space="preserve"> $th:#</t>
  </si>
  <si>
    <t>accuracy</t>
  </si>
  <si>
    <t xml:space="preserve"> +dj</t>
  </si>
  <si>
    <t xml:space="preserve"> $tSh:+kCh</t>
  </si>
  <si>
    <t xml:space="preserve"> +xh:kh</t>
  </si>
  <si>
    <t xml:space="preserve"> $th:$h</t>
  </si>
  <si>
    <t xml:space="preserve"> E</t>
  </si>
  <si>
    <t xml:space="preserve"> +dj:+dh</t>
  </si>
  <si>
    <t xml:space="preserve"> $tSh:+kSh</t>
  </si>
  <si>
    <t xml:space="preserve"> kjh:$kh</t>
  </si>
  <si>
    <t xml:space="preserve"> +tsh:th</t>
  </si>
  <si>
    <t xml:space="preserve"> $kjh:+tsh</t>
  </si>
  <si>
    <t xml:space="preserve"> $th:$kjh</t>
  </si>
  <si>
    <t xml:space="preserve"> T:#</t>
  </si>
  <si>
    <t xml:space="preserve"> +dj:d</t>
  </si>
  <si>
    <t xml:space="preserve"> $tSh:+tSh9</t>
  </si>
  <si>
    <t xml:space="preserve"> kjh:$khij</t>
  </si>
  <si>
    <t xml:space="preserve"> +tsjh:+tCh</t>
  </si>
  <si>
    <t xml:space="preserve"> $th:$ph</t>
  </si>
  <si>
    <t xml:space="preserve"> T:$f</t>
  </si>
  <si>
    <t xml:space="preserve"> kjh:$tSh</t>
  </si>
  <si>
    <t xml:space="preserve"> did</t>
  </si>
  <si>
    <t xml:space="preserve"> $th:$twh</t>
  </si>
  <si>
    <t xml:space="preserve"> T:$s</t>
  </si>
  <si>
    <t xml:space="preserve"> +dz:+tsh</t>
  </si>
  <si>
    <t xml:space="preserve"> $tSh:S</t>
  </si>
  <si>
    <t xml:space="preserve"> kjh:+Cj</t>
  </si>
  <si>
    <t xml:space="preserve"> kh:#</t>
  </si>
  <si>
    <t xml:space="preserve"> $tSh:$S</t>
  </si>
  <si>
    <t xml:space="preserve"> $th:+tTh</t>
  </si>
  <si>
    <t xml:space="preserve"> T:+Ts</t>
  </si>
  <si>
    <t xml:space="preserve"> +dz:d</t>
  </si>
  <si>
    <t xml:space="preserve"> kh:$g</t>
  </si>
  <si>
    <t xml:space="preserve"> $th:+tjh</t>
  </si>
  <si>
    <t xml:space="preserve"> +gC:$dZ</t>
  </si>
  <si>
    <t xml:space="preserve"> kh:$h</t>
  </si>
  <si>
    <t xml:space="preserve"> $th:+tsh</t>
  </si>
  <si>
    <t xml:space="preserve"> +nd</t>
  </si>
  <si>
    <t xml:space="preserve"> kh:$kjh</t>
  </si>
  <si>
    <t xml:space="preserve"> th:#</t>
  </si>
  <si>
    <t xml:space="preserve"> $th:tSh</t>
  </si>
  <si>
    <t xml:space="preserve"> +nd:d</t>
  </si>
  <si>
    <t xml:space="preserve"> kh:$ph</t>
  </si>
  <si>
    <t xml:space="preserve"> th:$d</t>
  </si>
  <si>
    <t xml:space="preserve"> $twh</t>
  </si>
  <si>
    <t xml:space="preserve"> +Cs:#</t>
  </si>
  <si>
    <t xml:space="preserve"> kh:$tSh</t>
  </si>
  <si>
    <t xml:space="preserve"> th:$h</t>
  </si>
  <si>
    <t xml:space="preserve"> $th:$T</t>
  </si>
  <si>
    <t xml:space="preserve"> +Tj:+Ttjh</t>
  </si>
  <si>
    <t xml:space="preserve"> +CtSh:+stSh</t>
  </si>
  <si>
    <t xml:space="preserve"> kh:$th</t>
  </si>
  <si>
    <t xml:space="preserve"> th:$kh</t>
  </si>
  <si>
    <t xml:space="preserve"> $th:$d</t>
  </si>
  <si>
    <t xml:space="preserve"> +dh</t>
  </si>
  <si>
    <t xml:space="preserve"> +tsh:+tTh</t>
  </si>
  <si>
    <t xml:space="preserve"> +Sj</t>
  </si>
  <si>
    <t xml:space="preserve"> kh:+kCh</t>
  </si>
  <si>
    <t xml:space="preserve"> th:$ph</t>
  </si>
  <si>
    <t xml:space="preserve"> +kSh:tSh</t>
  </si>
  <si>
    <t xml:space="preserve"> +Ss</t>
  </si>
  <si>
    <t xml:space="preserve"> kh:+kxh</t>
  </si>
  <si>
    <t xml:space="preserve"> th:$tSh</t>
  </si>
  <si>
    <t xml:space="preserve"> $z:s</t>
  </si>
  <si>
    <t xml:space="preserve"> +Ss:+Sst</t>
  </si>
  <si>
    <t xml:space="preserve"> kh:+qh</t>
  </si>
  <si>
    <t xml:space="preserve"> th:$twh</t>
  </si>
  <si>
    <t xml:space="preserve"> +C:$S</t>
  </si>
  <si>
    <t xml:space="preserve"> +stj:+stS</t>
  </si>
  <si>
    <t xml:space="preserve"> d:#</t>
  </si>
  <si>
    <t xml:space="preserve"> +Stsh:+Stjh</t>
  </si>
  <si>
    <t xml:space="preserve"> th:+Th</t>
  </si>
  <si>
    <t xml:space="preserve"> +Cj:+sj</t>
  </si>
  <si>
    <t xml:space="preserve"> +sts:#</t>
  </si>
  <si>
    <t xml:space="preserve"> d:$D</t>
  </si>
  <si>
    <t xml:space="preserve"> +Ts</t>
  </si>
  <si>
    <t xml:space="preserve"> th:+tTh</t>
  </si>
  <si>
    <t xml:space="preserve"> +Cth:$th</t>
  </si>
  <si>
    <t xml:space="preserve"> +stsSh</t>
  </si>
  <si>
    <t xml:space="preserve"> d:$b</t>
  </si>
  <si>
    <t xml:space="preserve"> +Ts:#</t>
  </si>
  <si>
    <t xml:space="preserve"> th:+tjh</t>
  </si>
  <si>
    <t xml:space="preserve"> +tFh:+tswh</t>
  </si>
  <si>
    <t xml:space="preserve"> d:$dZ</t>
  </si>
  <si>
    <t xml:space="preserve"> +Tt:$st</t>
  </si>
  <si>
    <t xml:space="preserve"> th:+tsh</t>
  </si>
  <si>
    <t xml:space="preserve"> +StSh</t>
  </si>
  <si>
    <t xml:space="preserve"> +tSh9:tSh</t>
  </si>
  <si>
    <t xml:space="preserve"> d:$g</t>
  </si>
  <si>
    <t xml:space="preserve"> +TtSh</t>
  </si>
  <si>
    <t xml:space="preserve"> +TS</t>
  </si>
  <si>
    <t xml:space="preserve"> +tSsh</t>
  </si>
  <si>
    <t xml:space="preserve"> d:$n</t>
  </si>
  <si>
    <t xml:space="preserve"> +Tsj:+Tj</t>
  </si>
  <si>
    <t xml:space="preserve"> d:$th</t>
  </si>
  <si>
    <t xml:space="preserve"> +dh:$dZ</t>
  </si>
  <si>
    <t xml:space="preserve"> +tjh:$dZ</t>
  </si>
  <si>
    <t xml:space="preserve"> d:+dj</t>
  </si>
  <si>
    <t xml:space="preserve"> +dz:+dj</t>
  </si>
  <si>
    <t xml:space="preserve"> d:+dz</t>
  </si>
  <si>
    <t xml:space="preserve"> +fs:S</t>
  </si>
  <si>
    <t xml:space="preserve"> +fTh:#</t>
  </si>
  <si>
    <t xml:space="preserve"> +tjh:+tsjh</t>
  </si>
  <si>
    <t xml:space="preserve"> d:+nd</t>
  </si>
  <si>
    <t xml:space="preserve"> +hs</t>
  </si>
  <si>
    <t xml:space="preserve"> +hw</t>
  </si>
  <si>
    <t xml:space="preserve"> +tjh:tSh</t>
  </si>
  <si>
    <t xml:space="preserve"> d:+th</t>
  </si>
  <si>
    <t xml:space="preserve"> +hs:+Fs</t>
  </si>
  <si>
    <t xml:space="preserve"> +kCSh</t>
  </si>
  <si>
    <t xml:space="preserve"> d:deletion</t>
  </si>
  <si>
    <t xml:space="preserve"> +kSh:S</t>
  </si>
  <si>
    <t xml:space="preserve"> +tsh:$T</t>
  </si>
  <si>
    <t xml:space="preserve"> +pSh</t>
  </si>
  <si>
    <t xml:space="preserve"> +kTh:$T</t>
  </si>
  <si>
    <t xml:space="preserve"> +tsh:$th</t>
  </si>
  <si>
    <t xml:space="preserve"> deletion:$h</t>
  </si>
  <si>
    <t xml:space="preserve"> +pfh:$T</t>
  </si>
  <si>
    <t xml:space="preserve"> +ksh:+tsh</t>
  </si>
  <si>
    <t xml:space="preserve"> deletion:d</t>
  </si>
  <si>
    <t xml:space="preserve"> +sT</t>
  </si>
  <si>
    <t xml:space="preserve"> +tsh:tSh</t>
  </si>
  <si>
    <t xml:space="preserve"> +sj</t>
  </si>
  <si>
    <t xml:space="preserve"> +psh:#</t>
  </si>
  <si>
    <t xml:space="preserve"> +sts:+Ts</t>
  </si>
  <si>
    <t xml:space="preserve"> +sz</t>
  </si>
  <si>
    <t xml:space="preserve"> +sT:s</t>
  </si>
  <si>
    <t xml:space="preserve"> +tSsh:$tSh</t>
  </si>
  <si>
    <t xml:space="preserve"> +sTh:s</t>
  </si>
  <si>
    <t xml:space="preserve"> tSh:$S</t>
  </si>
  <si>
    <t xml:space="preserve"> +sj:#</t>
  </si>
  <si>
    <t xml:space="preserve"> tSh:$dZ</t>
  </si>
  <si>
    <t xml:space="preserve"> +sj:$S</t>
  </si>
  <si>
    <t xml:space="preserve"> tSh:$kjh</t>
  </si>
  <si>
    <t xml:space="preserve"> +tsh:$s</t>
  </si>
  <si>
    <t xml:space="preserve"> +stsh</t>
  </si>
  <si>
    <t xml:space="preserve"> tSh:$th</t>
  </si>
  <si>
    <t xml:space="preserve"> +tTh:+tsh</t>
  </si>
  <si>
    <t xml:space="preserve"> tSh:$th9</t>
  </si>
  <si>
    <t xml:space="preserve"> +tsh:+tsSh</t>
  </si>
  <si>
    <t xml:space="preserve"> +tTsh</t>
  </si>
  <si>
    <t xml:space="preserve"> tSh:+tSwh</t>
  </si>
  <si>
    <t xml:space="preserve"> +tsh:S</t>
  </si>
  <si>
    <t xml:space="preserve"> tSh:+tjh</t>
  </si>
  <si>
    <t xml:space="preserve"> +tjh:$T</t>
  </si>
  <si>
    <t xml:space="preserve"> tSh:+tsh</t>
  </si>
  <si>
    <t xml:space="preserve"> +tsTh</t>
  </si>
  <si>
    <t xml:space="preserve"> tSh:+tswh</t>
  </si>
  <si>
    <t xml:space="preserve"> S:#</t>
  </si>
  <si>
    <t xml:space="preserve"> S:$S9</t>
  </si>
  <si>
    <t xml:space="preserve"> S:$s</t>
  </si>
  <si>
    <t xml:space="preserve"> S:$tSh</t>
  </si>
  <si>
    <t xml:space="preserve"> S:+C</t>
  </si>
  <si>
    <t xml:space="preserve"> S:+S9</t>
  </si>
  <si>
    <t xml:space="preserve"> +tsh:s</t>
  </si>
  <si>
    <t xml:space="preserve"> S:+Ss</t>
  </si>
  <si>
    <t xml:space="preserve"> +tsht</t>
  </si>
  <si>
    <t xml:space="preserve"> S:+StSh</t>
  </si>
  <si>
    <t xml:space="preserve"> S:+kSh</t>
  </si>
  <si>
    <t xml:space="preserve"> s:$S</t>
  </si>
  <si>
    <t xml:space="preserve"> s:#</t>
  </si>
  <si>
    <t xml:space="preserve"> s:$T</t>
  </si>
  <si>
    <t xml:space="preserve"> s:$f</t>
  </si>
  <si>
    <t xml:space="preserve"> s:$st</t>
  </si>
  <si>
    <t xml:space="preserve"> s:+C</t>
  </si>
  <si>
    <t xml:space="preserve"> s:+ksh</t>
  </si>
  <si>
    <t xml:space="preserve"> s:+psh</t>
  </si>
  <si>
    <t xml:space="preserve"> s:+sD</t>
  </si>
  <si>
    <t xml:space="preserve"> s:+sT</t>
  </si>
  <si>
    <t xml:space="preserve"> s:+sj</t>
  </si>
  <si>
    <t xml:space="preserve"> s:+tsh</t>
  </si>
  <si>
    <t>consonant</t>
  </si>
  <si>
    <t>freqToken</t>
  </si>
  <si>
    <t>freqType</t>
  </si>
  <si>
    <t>flToken</t>
  </si>
  <si>
    <t>flType</t>
  </si>
  <si>
    <t>complexity</t>
  </si>
  <si>
    <t>RESULTS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</si>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</sst>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3ABB-552D-954C-AE9A-7C2CFB7D054C}">
  <dimension ref="A1:AA121"/>
  <sheetViews>
    <sheetView tabSelected="1" topLeftCell="A105" workbookViewId="0">
      <selection activeCell="B115" sqref="B115"/>
    </sheetView>
  </sheetViews>
  <sheetFormatPr baseColWidth="10" defaultRowHeight="16" x14ac:dyDescent="0.2"/>
  <sheetData>
    <row r="1" spans="1:27" x14ac:dyDescent="0.2">
      <c r="A1" s="6" t="s">
        <v>396</v>
      </c>
    </row>
    <row r="2" spans="1:27" x14ac:dyDescent="0.2">
      <c r="A2" s="3"/>
      <c r="B2" s="4"/>
      <c r="C2" s="4"/>
    </row>
    <row r="3" spans="1:27" x14ac:dyDescent="0.2">
      <c r="A3" s="1" t="s">
        <v>0</v>
      </c>
      <c r="D3" t="s">
        <v>1</v>
      </c>
      <c r="G3" t="s">
        <v>2</v>
      </c>
      <c r="J3" t="s">
        <v>3</v>
      </c>
      <c r="M3" t="s">
        <v>4</v>
      </c>
      <c r="P3" t="s">
        <v>5</v>
      </c>
      <c r="S3" t="s">
        <v>6</v>
      </c>
      <c r="V3" t="s">
        <v>7</v>
      </c>
      <c r="Z3" t="s">
        <v>8</v>
      </c>
    </row>
    <row r="4" spans="1:27" x14ac:dyDescent="0.2">
      <c r="A4" s="1" t="s">
        <v>9</v>
      </c>
      <c r="B4">
        <v>8</v>
      </c>
      <c r="D4" t="s">
        <v>9</v>
      </c>
      <c r="E4">
        <v>11</v>
      </c>
      <c r="G4" t="s">
        <v>9</v>
      </c>
      <c r="H4">
        <v>25</v>
      </c>
      <c r="J4" t="s">
        <v>9</v>
      </c>
      <c r="K4">
        <v>7</v>
      </c>
      <c r="M4" t="s">
        <v>9</v>
      </c>
      <c r="N4">
        <v>6</v>
      </c>
      <c r="P4" t="s">
        <v>9</v>
      </c>
      <c r="Q4">
        <v>4</v>
      </c>
      <c r="S4" t="s">
        <v>9</v>
      </c>
      <c r="T4">
        <v>10</v>
      </c>
      <c r="V4" t="s">
        <v>9</v>
      </c>
      <c r="W4">
        <v>13</v>
      </c>
      <c r="Z4" t="s">
        <v>10</v>
      </c>
      <c r="AA4">
        <v>1</v>
      </c>
    </row>
    <row r="5" spans="1:27" x14ac:dyDescent="0.2">
      <c r="A5" s="1" t="s">
        <v>11</v>
      </c>
      <c r="B5">
        <v>1</v>
      </c>
      <c r="D5" t="s">
        <v>12</v>
      </c>
      <c r="E5">
        <v>2</v>
      </c>
      <c r="G5" t="s">
        <v>13</v>
      </c>
      <c r="H5">
        <v>3</v>
      </c>
      <c r="J5" t="s">
        <v>13</v>
      </c>
      <c r="K5">
        <v>3</v>
      </c>
      <c r="M5" t="s">
        <v>14</v>
      </c>
      <c r="N5">
        <v>7</v>
      </c>
      <c r="P5" t="s">
        <v>15</v>
      </c>
      <c r="Q5">
        <v>1</v>
      </c>
      <c r="S5" t="s">
        <v>16</v>
      </c>
      <c r="T5">
        <v>1</v>
      </c>
      <c r="V5" t="s">
        <v>13</v>
      </c>
      <c r="W5">
        <v>1</v>
      </c>
      <c r="Z5" t="s">
        <v>17</v>
      </c>
      <c r="AA5">
        <v>1</v>
      </c>
    </row>
    <row r="6" spans="1:27" x14ac:dyDescent="0.2">
      <c r="A6" s="1" t="s">
        <v>18</v>
      </c>
      <c r="B6">
        <v>1</v>
      </c>
      <c r="D6" t="s">
        <v>19</v>
      </c>
      <c r="E6">
        <v>3</v>
      </c>
      <c r="G6" t="s">
        <v>20</v>
      </c>
      <c r="H6">
        <v>3</v>
      </c>
      <c r="J6" t="s">
        <v>21</v>
      </c>
      <c r="K6">
        <v>1</v>
      </c>
      <c r="M6" t="s">
        <v>22</v>
      </c>
      <c r="N6">
        <v>1</v>
      </c>
      <c r="P6" t="s">
        <v>23</v>
      </c>
      <c r="Q6">
        <v>1</v>
      </c>
      <c r="S6" t="s">
        <v>24</v>
      </c>
      <c r="T6">
        <v>2</v>
      </c>
      <c r="V6" t="s">
        <v>25</v>
      </c>
      <c r="W6">
        <v>2</v>
      </c>
      <c r="Z6" t="s">
        <v>26</v>
      </c>
      <c r="AA6">
        <v>1</v>
      </c>
    </row>
    <row r="7" spans="1:27" x14ac:dyDescent="0.2">
      <c r="A7" s="1" t="s">
        <v>27</v>
      </c>
      <c r="B7">
        <v>1</v>
      </c>
      <c r="D7" t="s">
        <v>28</v>
      </c>
      <c r="E7">
        <v>2</v>
      </c>
      <c r="G7" t="s">
        <v>11</v>
      </c>
      <c r="H7">
        <v>1</v>
      </c>
      <c r="J7" t="s">
        <v>29</v>
      </c>
      <c r="K7">
        <v>1</v>
      </c>
      <c r="M7" t="s">
        <v>30</v>
      </c>
      <c r="N7">
        <v>1</v>
      </c>
      <c r="P7" t="s">
        <v>31</v>
      </c>
      <c r="Q7">
        <v>3</v>
      </c>
      <c r="S7" t="s">
        <v>32</v>
      </c>
      <c r="T7">
        <v>1</v>
      </c>
      <c r="V7" t="s">
        <v>33</v>
      </c>
      <c r="W7">
        <v>1</v>
      </c>
      <c r="Z7" t="s">
        <v>34</v>
      </c>
      <c r="AA7">
        <v>3</v>
      </c>
    </row>
    <row r="8" spans="1:27" x14ac:dyDescent="0.2">
      <c r="A8" s="1" t="s">
        <v>35</v>
      </c>
      <c r="B8">
        <v>1</v>
      </c>
      <c r="D8" t="s">
        <v>14</v>
      </c>
      <c r="E8">
        <v>3</v>
      </c>
      <c r="G8" t="s">
        <v>36</v>
      </c>
      <c r="H8">
        <v>1</v>
      </c>
      <c r="J8" t="s">
        <v>37</v>
      </c>
      <c r="K8">
        <v>1</v>
      </c>
      <c r="M8" t="s">
        <v>38</v>
      </c>
      <c r="N8">
        <v>1</v>
      </c>
      <c r="P8" t="s">
        <v>14</v>
      </c>
      <c r="Q8">
        <v>5</v>
      </c>
      <c r="S8" t="s">
        <v>39</v>
      </c>
      <c r="T8">
        <v>1</v>
      </c>
      <c r="V8" t="s">
        <v>40</v>
      </c>
      <c r="W8">
        <v>1</v>
      </c>
      <c r="Z8" t="s">
        <v>41</v>
      </c>
      <c r="AA8">
        <v>1</v>
      </c>
    </row>
    <row r="9" spans="1:27" x14ac:dyDescent="0.2">
      <c r="A9" s="1" t="s">
        <v>42</v>
      </c>
      <c r="B9">
        <v>7</v>
      </c>
      <c r="D9" t="s">
        <v>43</v>
      </c>
      <c r="E9">
        <v>5</v>
      </c>
      <c r="G9" t="s">
        <v>44</v>
      </c>
      <c r="H9">
        <v>1</v>
      </c>
      <c r="J9" t="s">
        <v>17</v>
      </c>
      <c r="K9">
        <v>11</v>
      </c>
      <c r="M9" t="s">
        <v>45</v>
      </c>
      <c r="N9">
        <v>8</v>
      </c>
      <c r="P9" t="s">
        <v>46</v>
      </c>
      <c r="Q9">
        <v>1</v>
      </c>
      <c r="S9" t="s">
        <v>47</v>
      </c>
      <c r="T9">
        <v>4</v>
      </c>
      <c r="V9" t="s">
        <v>48</v>
      </c>
      <c r="W9">
        <v>1</v>
      </c>
      <c r="Z9" t="s">
        <v>49</v>
      </c>
      <c r="AA9">
        <v>14</v>
      </c>
    </row>
    <row r="10" spans="1:27" x14ac:dyDescent="0.2">
      <c r="A10" s="1" t="s">
        <v>50</v>
      </c>
      <c r="B10">
        <v>1</v>
      </c>
      <c r="D10" t="s">
        <v>51</v>
      </c>
      <c r="E10">
        <v>1</v>
      </c>
      <c r="G10" t="s">
        <v>52</v>
      </c>
      <c r="H10">
        <v>10</v>
      </c>
      <c r="J10" t="s">
        <v>53</v>
      </c>
      <c r="K10">
        <v>4</v>
      </c>
      <c r="M10" t="s">
        <v>54</v>
      </c>
      <c r="N10">
        <v>2</v>
      </c>
      <c r="P10" t="s">
        <v>55</v>
      </c>
      <c r="Q10">
        <v>1</v>
      </c>
      <c r="S10" t="s">
        <v>17</v>
      </c>
      <c r="T10">
        <v>1</v>
      </c>
      <c r="V10" t="s">
        <v>56</v>
      </c>
      <c r="W10">
        <v>4</v>
      </c>
      <c r="Z10" t="s">
        <v>57</v>
      </c>
      <c r="AA10">
        <v>1</v>
      </c>
    </row>
    <row r="11" spans="1:27" x14ac:dyDescent="0.2">
      <c r="A11" s="1" t="s">
        <v>58</v>
      </c>
      <c r="B11">
        <v>8</v>
      </c>
      <c r="D11" t="s">
        <v>42</v>
      </c>
      <c r="E11">
        <v>1</v>
      </c>
      <c r="G11" t="s">
        <v>59</v>
      </c>
      <c r="H11">
        <v>1</v>
      </c>
      <c r="J11" t="s">
        <v>60</v>
      </c>
      <c r="K11">
        <v>5</v>
      </c>
      <c r="M11" t="s">
        <v>61</v>
      </c>
      <c r="N11">
        <v>1</v>
      </c>
      <c r="P11" t="s">
        <v>62</v>
      </c>
      <c r="Q11">
        <v>1</v>
      </c>
      <c r="S11" t="s">
        <v>63</v>
      </c>
      <c r="T11">
        <v>1</v>
      </c>
      <c r="V11" t="s">
        <v>64</v>
      </c>
      <c r="W11">
        <v>10</v>
      </c>
      <c r="Z11" t="s">
        <v>65</v>
      </c>
      <c r="AA11">
        <v>3</v>
      </c>
    </row>
    <row r="12" spans="1:27" x14ac:dyDescent="0.2">
      <c r="A12" s="1" t="s">
        <v>66</v>
      </c>
      <c r="B12">
        <v>2</v>
      </c>
      <c r="D12" t="s">
        <v>49</v>
      </c>
      <c r="E12">
        <v>6</v>
      </c>
      <c r="G12" t="s">
        <v>17</v>
      </c>
      <c r="H12">
        <v>34</v>
      </c>
      <c r="J12" t="s">
        <v>64</v>
      </c>
      <c r="K12">
        <v>3</v>
      </c>
      <c r="M12" t="s">
        <v>67</v>
      </c>
      <c r="N12">
        <v>1</v>
      </c>
      <c r="P12" t="s">
        <v>68</v>
      </c>
      <c r="Q12">
        <v>23</v>
      </c>
      <c r="S12" t="s">
        <v>14</v>
      </c>
      <c r="T12">
        <v>1</v>
      </c>
      <c r="V12" t="s">
        <v>69</v>
      </c>
      <c r="W12">
        <v>2</v>
      </c>
      <c r="Z12" t="s">
        <v>70</v>
      </c>
      <c r="AA12">
        <v>1</v>
      </c>
    </row>
    <row r="13" spans="1:27" x14ac:dyDescent="0.2">
      <c r="A13" s="1" t="s">
        <v>71</v>
      </c>
      <c r="B13">
        <v>1</v>
      </c>
      <c r="D13" t="s">
        <v>72</v>
      </c>
      <c r="E13">
        <v>5</v>
      </c>
      <c r="G13" t="s">
        <v>73</v>
      </c>
      <c r="H13">
        <v>2</v>
      </c>
      <c r="J13" t="s">
        <v>69</v>
      </c>
      <c r="K13">
        <v>1</v>
      </c>
      <c r="M13" t="s">
        <v>74</v>
      </c>
      <c r="N13">
        <v>1</v>
      </c>
      <c r="P13" t="s">
        <v>75</v>
      </c>
      <c r="Q13">
        <v>1</v>
      </c>
      <c r="S13" t="s">
        <v>54</v>
      </c>
      <c r="T13">
        <v>5</v>
      </c>
      <c r="V13" t="s">
        <v>14</v>
      </c>
      <c r="W13">
        <v>2</v>
      </c>
      <c r="Z13" t="s">
        <v>76</v>
      </c>
      <c r="AA13">
        <v>1</v>
      </c>
    </row>
    <row r="14" spans="1:27" x14ac:dyDescent="0.2">
      <c r="A14" s="1" t="s">
        <v>77</v>
      </c>
      <c r="B14">
        <v>1</v>
      </c>
      <c r="D14" t="s">
        <v>78</v>
      </c>
      <c r="E14">
        <v>4</v>
      </c>
      <c r="G14" t="s">
        <v>79</v>
      </c>
      <c r="H14">
        <v>1</v>
      </c>
      <c r="J14" t="s">
        <v>14</v>
      </c>
      <c r="K14">
        <v>5</v>
      </c>
      <c r="M14" t="s">
        <v>66</v>
      </c>
      <c r="N14">
        <v>1</v>
      </c>
      <c r="P14" t="s">
        <v>80</v>
      </c>
      <c r="Q14">
        <v>1</v>
      </c>
      <c r="S14" t="s">
        <v>51</v>
      </c>
      <c r="T14">
        <v>2</v>
      </c>
      <c r="V14" t="s">
        <v>81</v>
      </c>
      <c r="W14">
        <v>2</v>
      </c>
      <c r="Z14" t="s">
        <v>82</v>
      </c>
      <c r="AA14">
        <v>5</v>
      </c>
    </row>
    <row r="15" spans="1:27" x14ac:dyDescent="0.2">
      <c r="A15" s="1" t="s">
        <v>83</v>
      </c>
      <c r="B15">
        <v>4</v>
      </c>
      <c r="D15" t="s">
        <v>84</v>
      </c>
      <c r="E15">
        <v>1</v>
      </c>
      <c r="G15" t="s">
        <v>85</v>
      </c>
      <c r="H15">
        <v>9</v>
      </c>
      <c r="J15" t="s">
        <v>86</v>
      </c>
      <c r="K15">
        <v>1</v>
      </c>
      <c r="M15" t="s">
        <v>49</v>
      </c>
      <c r="N15">
        <v>12</v>
      </c>
      <c r="P15" t="s">
        <v>87</v>
      </c>
      <c r="Q15">
        <v>1</v>
      </c>
      <c r="S15" t="s">
        <v>88</v>
      </c>
      <c r="T15">
        <v>1</v>
      </c>
      <c r="V15" t="s">
        <v>54</v>
      </c>
      <c r="W15">
        <v>5</v>
      </c>
      <c r="Z15" t="s">
        <v>89</v>
      </c>
      <c r="AA15">
        <v>1</v>
      </c>
    </row>
    <row r="16" spans="1:27" x14ac:dyDescent="0.2">
      <c r="A16" s="1" t="s">
        <v>90</v>
      </c>
      <c r="B16">
        <v>1</v>
      </c>
      <c r="D16" t="s">
        <v>91</v>
      </c>
      <c r="E16">
        <v>22</v>
      </c>
      <c r="G16" t="s">
        <v>64</v>
      </c>
      <c r="H16">
        <v>22</v>
      </c>
      <c r="J16" t="s">
        <v>54</v>
      </c>
      <c r="K16">
        <v>3</v>
      </c>
      <c r="M16" t="s">
        <v>92</v>
      </c>
      <c r="N16">
        <v>10</v>
      </c>
      <c r="P16" t="s">
        <v>93</v>
      </c>
      <c r="Q16">
        <v>1</v>
      </c>
      <c r="S16" t="s">
        <v>94</v>
      </c>
      <c r="T16">
        <v>1</v>
      </c>
      <c r="V16" t="s">
        <v>51</v>
      </c>
      <c r="W16">
        <v>1</v>
      </c>
      <c r="Z16" t="s">
        <v>95</v>
      </c>
      <c r="AA16">
        <v>1</v>
      </c>
    </row>
    <row r="17" spans="1:27" x14ac:dyDescent="0.2">
      <c r="A17" s="1" t="s">
        <v>96</v>
      </c>
      <c r="B17">
        <v>2</v>
      </c>
      <c r="D17" t="s">
        <v>97</v>
      </c>
      <c r="E17">
        <v>1</v>
      </c>
      <c r="G17" t="s">
        <v>98</v>
      </c>
      <c r="H17">
        <v>4</v>
      </c>
      <c r="J17" t="s">
        <v>99</v>
      </c>
      <c r="K17">
        <v>1</v>
      </c>
      <c r="M17" t="s">
        <v>100</v>
      </c>
      <c r="N17">
        <v>1</v>
      </c>
      <c r="P17" t="s">
        <v>101</v>
      </c>
      <c r="Q17">
        <v>2</v>
      </c>
      <c r="S17" t="s">
        <v>102</v>
      </c>
      <c r="T17">
        <v>8</v>
      </c>
      <c r="V17" t="s">
        <v>94</v>
      </c>
      <c r="W17">
        <v>1</v>
      </c>
      <c r="Z17" t="s">
        <v>103</v>
      </c>
      <c r="AA17">
        <v>1</v>
      </c>
    </row>
    <row r="18" spans="1:27" x14ac:dyDescent="0.2">
      <c r="A18" s="1" t="s">
        <v>104</v>
      </c>
      <c r="B18">
        <v>1</v>
      </c>
      <c r="D18" t="s">
        <v>105</v>
      </c>
      <c r="E18">
        <v>1</v>
      </c>
      <c r="G18" t="s">
        <v>106</v>
      </c>
      <c r="H18">
        <v>1</v>
      </c>
      <c r="J18" t="s">
        <v>107</v>
      </c>
      <c r="K18">
        <v>2</v>
      </c>
      <c r="M18" t="s">
        <v>108</v>
      </c>
      <c r="N18">
        <v>1</v>
      </c>
      <c r="P18" t="s">
        <v>66</v>
      </c>
      <c r="Q18">
        <v>1</v>
      </c>
      <c r="S18" t="s">
        <v>42</v>
      </c>
      <c r="T18">
        <v>11</v>
      </c>
      <c r="V18" t="s">
        <v>109</v>
      </c>
      <c r="W18">
        <v>1</v>
      </c>
      <c r="Z18" t="s">
        <v>91</v>
      </c>
      <c r="AA18">
        <v>2</v>
      </c>
    </row>
    <row r="19" spans="1:27" x14ac:dyDescent="0.2">
      <c r="A19" s="1" t="s">
        <v>91</v>
      </c>
      <c r="B19">
        <v>2</v>
      </c>
      <c r="D19" t="s">
        <v>110</v>
      </c>
      <c r="E19">
        <v>1</v>
      </c>
      <c r="G19" t="s">
        <v>111</v>
      </c>
      <c r="H19">
        <v>2</v>
      </c>
      <c r="J19" t="s">
        <v>26</v>
      </c>
      <c r="K19">
        <v>1</v>
      </c>
      <c r="M19" t="s">
        <v>112</v>
      </c>
      <c r="N19">
        <v>2</v>
      </c>
      <c r="P19" t="s">
        <v>96</v>
      </c>
      <c r="Q19">
        <v>1</v>
      </c>
      <c r="S19" t="s">
        <v>113</v>
      </c>
      <c r="T19">
        <v>5</v>
      </c>
      <c r="V19" t="s">
        <v>49</v>
      </c>
      <c r="W19">
        <v>1</v>
      </c>
      <c r="Z19" t="s">
        <v>114</v>
      </c>
      <c r="AA19">
        <v>1</v>
      </c>
    </row>
    <row r="20" spans="1:27" x14ac:dyDescent="0.2">
      <c r="A20" s="1" t="s">
        <v>115</v>
      </c>
      <c r="B20">
        <v>1</v>
      </c>
      <c r="D20" t="s">
        <v>116</v>
      </c>
      <c r="E20">
        <v>1</v>
      </c>
      <c r="G20" t="s">
        <v>117</v>
      </c>
      <c r="H20">
        <v>14</v>
      </c>
      <c r="J20" t="s">
        <v>34</v>
      </c>
      <c r="K20">
        <v>1</v>
      </c>
      <c r="M20" t="s">
        <v>118</v>
      </c>
      <c r="N20">
        <v>1</v>
      </c>
      <c r="P20" t="s">
        <v>119</v>
      </c>
      <c r="Q20">
        <v>1</v>
      </c>
      <c r="S20" t="s">
        <v>120</v>
      </c>
      <c r="T20">
        <v>1</v>
      </c>
      <c r="V20" t="s">
        <v>121</v>
      </c>
      <c r="W20">
        <v>70</v>
      </c>
      <c r="Z20" t="s">
        <v>100</v>
      </c>
      <c r="AA20">
        <v>2</v>
      </c>
    </row>
    <row r="21" spans="1:27" x14ac:dyDescent="0.2">
      <c r="A21" s="1" t="s">
        <v>100</v>
      </c>
      <c r="B21">
        <v>16</v>
      </c>
      <c r="D21" t="s">
        <v>122</v>
      </c>
      <c r="E21">
        <v>4</v>
      </c>
      <c r="G21" t="s">
        <v>123</v>
      </c>
      <c r="H21">
        <v>1</v>
      </c>
      <c r="J21" t="s">
        <v>49</v>
      </c>
      <c r="K21">
        <v>5</v>
      </c>
      <c r="M21" t="s">
        <v>124</v>
      </c>
      <c r="N21">
        <v>1</v>
      </c>
      <c r="P21" t="s">
        <v>121</v>
      </c>
      <c r="Q21">
        <v>11</v>
      </c>
      <c r="S21" t="s">
        <v>66</v>
      </c>
      <c r="T21">
        <v>2</v>
      </c>
      <c r="V21" t="s">
        <v>125</v>
      </c>
      <c r="W21">
        <v>1</v>
      </c>
      <c r="Z21" t="s">
        <v>126</v>
      </c>
      <c r="AA21">
        <v>1</v>
      </c>
    </row>
    <row r="22" spans="1:27" x14ac:dyDescent="0.2">
      <c r="A22" s="1" t="s">
        <v>127</v>
      </c>
      <c r="B22">
        <v>4</v>
      </c>
      <c r="D22" t="s">
        <v>128</v>
      </c>
      <c r="E22">
        <v>2</v>
      </c>
      <c r="G22" t="s">
        <v>14</v>
      </c>
      <c r="H22">
        <v>10</v>
      </c>
      <c r="J22" t="s">
        <v>129</v>
      </c>
      <c r="K22">
        <v>2</v>
      </c>
      <c r="M22">
        <v>1</v>
      </c>
      <c r="N22">
        <v>156</v>
      </c>
      <c r="P22" t="s">
        <v>130</v>
      </c>
      <c r="Q22">
        <v>3</v>
      </c>
      <c r="S22" t="s">
        <v>131</v>
      </c>
      <c r="T22">
        <v>2</v>
      </c>
      <c r="V22" t="s">
        <v>132</v>
      </c>
      <c r="W22">
        <v>2</v>
      </c>
      <c r="Z22" t="s">
        <v>133</v>
      </c>
      <c r="AA22">
        <v>1</v>
      </c>
    </row>
    <row r="23" spans="1:27" x14ac:dyDescent="0.2">
      <c r="A23" s="1" t="s">
        <v>134</v>
      </c>
      <c r="B23">
        <v>1</v>
      </c>
      <c r="D23" t="s">
        <v>135</v>
      </c>
      <c r="E23">
        <v>1</v>
      </c>
      <c r="G23" t="s">
        <v>86</v>
      </c>
      <c r="H23">
        <v>1</v>
      </c>
      <c r="J23" t="s">
        <v>136</v>
      </c>
      <c r="K23">
        <v>2</v>
      </c>
      <c r="M23" t="s">
        <v>137</v>
      </c>
      <c r="N23">
        <v>3</v>
      </c>
      <c r="P23" t="s">
        <v>91</v>
      </c>
      <c r="Q23">
        <v>1</v>
      </c>
      <c r="S23" t="s">
        <v>138</v>
      </c>
      <c r="T23">
        <v>1</v>
      </c>
      <c r="V23" t="s">
        <v>139</v>
      </c>
      <c r="W23">
        <v>2</v>
      </c>
      <c r="Z23" t="s">
        <v>140</v>
      </c>
      <c r="AA23">
        <v>1</v>
      </c>
    </row>
    <row r="24" spans="1:27" x14ac:dyDescent="0.2">
      <c r="A24" s="1" t="s">
        <v>141</v>
      </c>
      <c r="B24">
        <v>1</v>
      </c>
      <c r="D24" t="s">
        <v>142</v>
      </c>
      <c r="E24">
        <v>1</v>
      </c>
      <c r="G24" t="s">
        <v>46</v>
      </c>
      <c r="H24">
        <v>1</v>
      </c>
      <c r="J24" t="s">
        <v>143</v>
      </c>
      <c r="K24">
        <v>1</v>
      </c>
      <c r="M24" t="s">
        <v>144</v>
      </c>
      <c r="N24">
        <v>1</v>
      </c>
      <c r="P24" t="s">
        <v>145</v>
      </c>
      <c r="Q24">
        <v>1</v>
      </c>
      <c r="S24" t="s">
        <v>146</v>
      </c>
      <c r="T24">
        <v>1</v>
      </c>
      <c r="V24" t="s">
        <v>147</v>
      </c>
      <c r="W24">
        <v>1</v>
      </c>
      <c r="Z24" t="s">
        <v>148</v>
      </c>
      <c r="AA24">
        <v>1</v>
      </c>
    </row>
    <row r="25" spans="1:27" x14ac:dyDescent="0.2">
      <c r="A25" s="1" t="s">
        <v>149</v>
      </c>
      <c r="B25">
        <v>2</v>
      </c>
      <c r="D25" t="s">
        <v>150</v>
      </c>
      <c r="E25">
        <v>1</v>
      </c>
      <c r="G25" t="s">
        <v>151</v>
      </c>
      <c r="H25">
        <v>1</v>
      </c>
      <c r="J25" t="s">
        <v>83</v>
      </c>
      <c r="K25">
        <v>1</v>
      </c>
      <c r="M25" t="s">
        <v>152</v>
      </c>
      <c r="N25">
        <v>2</v>
      </c>
      <c r="P25" t="s">
        <v>100</v>
      </c>
      <c r="Q25">
        <v>6</v>
      </c>
      <c r="S25" t="s">
        <v>153</v>
      </c>
      <c r="T25">
        <v>1</v>
      </c>
      <c r="V25" t="s">
        <v>154</v>
      </c>
      <c r="W25">
        <v>1</v>
      </c>
      <c r="Z25" t="s">
        <v>112</v>
      </c>
      <c r="AA25">
        <v>1</v>
      </c>
    </row>
    <row r="26" spans="1:27" x14ac:dyDescent="0.2">
      <c r="A26" s="1" t="s">
        <v>155</v>
      </c>
      <c r="B26">
        <v>1</v>
      </c>
      <c r="D26" t="s">
        <v>149</v>
      </c>
      <c r="E26">
        <v>1</v>
      </c>
      <c r="G26" t="s">
        <v>51</v>
      </c>
      <c r="H26">
        <v>1</v>
      </c>
      <c r="J26" t="s">
        <v>156</v>
      </c>
      <c r="K26">
        <v>1</v>
      </c>
      <c r="M26" t="s">
        <v>157</v>
      </c>
      <c r="N26">
        <v>13</v>
      </c>
      <c r="P26" t="s">
        <v>158</v>
      </c>
      <c r="Q26">
        <v>1</v>
      </c>
      <c r="S26" t="s">
        <v>159</v>
      </c>
      <c r="T26">
        <v>1</v>
      </c>
      <c r="V26" t="s">
        <v>160</v>
      </c>
      <c r="W26">
        <v>1</v>
      </c>
      <c r="Z26" t="s">
        <v>161</v>
      </c>
      <c r="AA26">
        <v>2</v>
      </c>
    </row>
    <row r="27" spans="1:27" x14ac:dyDescent="0.2">
      <c r="A27" s="1" t="s">
        <v>162</v>
      </c>
      <c r="B27">
        <v>1</v>
      </c>
      <c r="D27" t="s">
        <v>163</v>
      </c>
      <c r="E27">
        <v>1</v>
      </c>
      <c r="G27" t="s">
        <v>68</v>
      </c>
      <c r="H27">
        <v>2</v>
      </c>
      <c r="J27" t="s">
        <v>121</v>
      </c>
      <c r="K27">
        <v>8</v>
      </c>
      <c r="M27" t="s">
        <v>164</v>
      </c>
      <c r="N27">
        <v>1</v>
      </c>
      <c r="P27" t="s">
        <v>165</v>
      </c>
      <c r="Q27">
        <v>1</v>
      </c>
      <c r="S27" t="s">
        <v>166</v>
      </c>
      <c r="T27">
        <v>1</v>
      </c>
      <c r="V27" t="s">
        <v>167</v>
      </c>
      <c r="W27">
        <v>2</v>
      </c>
      <c r="Z27" t="s">
        <v>168</v>
      </c>
      <c r="AA27">
        <v>1</v>
      </c>
    </row>
    <row r="28" spans="1:27" x14ac:dyDescent="0.2">
      <c r="A28" s="1" t="s">
        <v>169</v>
      </c>
      <c r="B28">
        <v>1</v>
      </c>
      <c r="D28" t="s">
        <v>170</v>
      </c>
      <c r="E28">
        <v>1</v>
      </c>
      <c r="G28" t="s">
        <v>171</v>
      </c>
      <c r="H28">
        <v>1</v>
      </c>
      <c r="J28" t="s">
        <v>125</v>
      </c>
      <c r="K28">
        <v>2</v>
      </c>
      <c r="M28" t="s">
        <v>172</v>
      </c>
      <c r="N28">
        <v>1</v>
      </c>
      <c r="P28" t="s">
        <v>173</v>
      </c>
      <c r="Q28">
        <v>1</v>
      </c>
      <c r="S28" t="s">
        <v>91</v>
      </c>
      <c r="T28">
        <v>1</v>
      </c>
      <c r="V28" t="s">
        <v>174</v>
      </c>
      <c r="W28">
        <v>17</v>
      </c>
      <c r="Z28" t="s">
        <v>175</v>
      </c>
      <c r="AA28">
        <v>2</v>
      </c>
    </row>
    <row r="29" spans="1:27" x14ac:dyDescent="0.2">
      <c r="A29" s="1" t="s">
        <v>176</v>
      </c>
      <c r="B29">
        <v>1</v>
      </c>
      <c r="D29" t="s">
        <v>177</v>
      </c>
      <c r="E29">
        <v>1</v>
      </c>
      <c r="G29" t="s">
        <v>75</v>
      </c>
      <c r="H29">
        <v>1</v>
      </c>
      <c r="J29" t="s">
        <v>178</v>
      </c>
      <c r="K29">
        <v>1</v>
      </c>
      <c r="M29" t="s">
        <v>179</v>
      </c>
      <c r="N29">
        <v>3</v>
      </c>
      <c r="P29" t="s">
        <v>180</v>
      </c>
      <c r="Q29">
        <v>1</v>
      </c>
      <c r="S29" t="s">
        <v>100</v>
      </c>
      <c r="T29">
        <v>11</v>
      </c>
      <c r="V29" t="s">
        <v>181</v>
      </c>
      <c r="W29">
        <v>1</v>
      </c>
      <c r="Z29" t="s">
        <v>182</v>
      </c>
      <c r="AA29">
        <v>1</v>
      </c>
    </row>
    <row r="30" spans="1:27" x14ac:dyDescent="0.2">
      <c r="A30" s="1" t="s">
        <v>183</v>
      </c>
      <c r="B30">
        <v>1</v>
      </c>
      <c r="D30" t="s">
        <v>184</v>
      </c>
      <c r="E30">
        <v>2</v>
      </c>
      <c r="G30" t="s">
        <v>93</v>
      </c>
      <c r="H30">
        <v>2</v>
      </c>
      <c r="J30" t="s">
        <v>132</v>
      </c>
      <c r="K30">
        <v>1</v>
      </c>
      <c r="P30" t="s">
        <v>185</v>
      </c>
      <c r="Q30">
        <v>1</v>
      </c>
      <c r="S30" t="s">
        <v>186</v>
      </c>
      <c r="T30">
        <v>1</v>
      </c>
      <c r="V30" t="s">
        <v>187</v>
      </c>
      <c r="W30">
        <v>1</v>
      </c>
      <c r="Z30" t="s">
        <v>188</v>
      </c>
      <c r="AA30">
        <v>1</v>
      </c>
    </row>
    <row r="31" spans="1:27" x14ac:dyDescent="0.2">
      <c r="A31" s="1" t="s">
        <v>189</v>
      </c>
      <c r="B31">
        <v>1</v>
      </c>
      <c r="D31" t="s">
        <v>190</v>
      </c>
      <c r="E31">
        <v>2</v>
      </c>
      <c r="G31" t="s">
        <v>191</v>
      </c>
      <c r="H31">
        <v>2</v>
      </c>
      <c r="J31" t="s">
        <v>167</v>
      </c>
      <c r="K31">
        <v>1</v>
      </c>
      <c r="P31" t="s">
        <v>192</v>
      </c>
      <c r="Q31">
        <v>1</v>
      </c>
      <c r="S31" t="s">
        <v>193</v>
      </c>
      <c r="T31">
        <v>12</v>
      </c>
      <c r="V31" t="s">
        <v>194</v>
      </c>
      <c r="W31">
        <v>1</v>
      </c>
      <c r="Z31" t="s">
        <v>195</v>
      </c>
      <c r="AA31">
        <v>1</v>
      </c>
    </row>
    <row r="32" spans="1:27" x14ac:dyDescent="0.2">
      <c r="A32" s="1" t="s">
        <v>196</v>
      </c>
      <c r="B32">
        <v>1</v>
      </c>
      <c r="D32" t="s">
        <v>197</v>
      </c>
      <c r="E32">
        <v>1</v>
      </c>
      <c r="G32" t="s">
        <v>198</v>
      </c>
      <c r="H32">
        <v>1</v>
      </c>
      <c r="J32" t="s">
        <v>100</v>
      </c>
      <c r="K32">
        <v>89</v>
      </c>
      <c r="M32" t="s">
        <v>199</v>
      </c>
      <c r="N32">
        <f>SUM(N4:N29)</f>
        <v>238</v>
      </c>
      <c r="P32" t="s">
        <v>200</v>
      </c>
      <c r="Q32">
        <v>1</v>
      </c>
      <c r="S32" t="s">
        <v>201</v>
      </c>
      <c r="T32">
        <v>1</v>
      </c>
      <c r="V32" t="s">
        <v>91</v>
      </c>
      <c r="W32">
        <v>23</v>
      </c>
      <c r="Z32" t="s">
        <v>202</v>
      </c>
      <c r="AA32">
        <v>1</v>
      </c>
    </row>
    <row r="33" spans="1:27" x14ac:dyDescent="0.2">
      <c r="A33" s="1" t="s">
        <v>203</v>
      </c>
      <c r="B33">
        <v>1</v>
      </c>
      <c r="D33" t="s">
        <v>204</v>
      </c>
      <c r="E33">
        <v>1</v>
      </c>
      <c r="G33" t="s">
        <v>205</v>
      </c>
      <c r="H33">
        <v>1</v>
      </c>
      <c r="J33" t="s">
        <v>206</v>
      </c>
      <c r="K33">
        <v>1</v>
      </c>
      <c r="M33" t="s">
        <v>207</v>
      </c>
      <c r="N33">
        <f>SUM(N25:N28)+N22</f>
        <v>173</v>
      </c>
      <c r="P33" t="s">
        <v>208</v>
      </c>
      <c r="Q33">
        <v>1</v>
      </c>
      <c r="S33" t="s">
        <v>209</v>
      </c>
      <c r="T33">
        <v>1</v>
      </c>
      <c r="V33" t="s">
        <v>97</v>
      </c>
      <c r="W33">
        <v>1</v>
      </c>
      <c r="Z33" t="s">
        <v>210</v>
      </c>
      <c r="AA33">
        <v>1</v>
      </c>
    </row>
    <row r="34" spans="1:27" x14ac:dyDescent="0.2">
      <c r="A34" s="1" t="s">
        <v>211</v>
      </c>
      <c r="B34">
        <v>1</v>
      </c>
      <c r="D34" t="s">
        <v>203</v>
      </c>
      <c r="E34">
        <v>1</v>
      </c>
      <c r="G34" t="s">
        <v>212</v>
      </c>
      <c r="H34">
        <v>1</v>
      </c>
      <c r="J34" t="s">
        <v>213</v>
      </c>
      <c r="K34">
        <v>1</v>
      </c>
      <c r="M34" t="s">
        <v>214</v>
      </c>
      <c r="N34">
        <f>N32-N33-N29-N13</f>
        <v>61</v>
      </c>
      <c r="P34" t="s">
        <v>211</v>
      </c>
      <c r="Q34">
        <v>3</v>
      </c>
      <c r="S34" t="s">
        <v>215</v>
      </c>
      <c r="T34">
        <v>1</v>
      </c>
      <c r="V34" t="s">
        <v>216</v>
      </c>
      <c r="W34">
        <v>1</v>
      </c>
      <c r="Z34">
        <v>1</v>
      </c>
      <c r="AA34">
        <v>105</v>
      </c>
    </row>
    <row r="35" spans="1:27" x14ac:dyDescent="0.2">
      <c r="A35" s="1" t="s">
        <v>217</v>
      </c>
      <c r="B35">
        <v>1</v>
      </c>
      <c r="D35" t="s">
        <v>211</v>
      </c>
      <c r="E35">
        <v>6</v>
      </c>
      <c r="G35" t="s">
        <v>218</v>
      </c>
      <c r="H35">
        <v>1</v>
      </c>
      <c r="J35" t="s">
        <v>219</v>
      </c>
      <c r="K35">
        <v>2</v>
      </c>
      <c r="M35" t="s">
        <v>220</v>
      </c>
      <c r="N35">
        <f>N33/(N33+N34)</f>
        <v>0.73931623931623935</v>
      </c>
      <c r="P35">
        <v>1</v>
      </c>
      <c r="Q35">
        <v>12</v>
      </c>
      <c r="S35" t="s">
        <v>221</v>
      </c>
      <c r="T35">
        <v>2</v>
      </c>
      <c r="V35" t="s">
        <v>222</v>
      </c>
      <c r="W35">
        <v>2</v>
      </c>
      <c r="Z35" t="s">
        <v>137</v>
      </c>
      <c r="AA35">
        <v>6</v>
      </c>
    </row>
    <row r="36" spans="1:27" x14ac:dyDescent="0.2">
      <c r="A36" s="1" t="s">
        <v>223</v>
      </c>
      <c r="B36">
        <v>1</v>
      </c>
      <c r="D36" t="s">
        <v>124</v>
      </c>
      <c r="E36">
        <v>1</v>
      </c>
      <c r="G36" t="s">
        <v>83</v>
      </c>
      <c r="H36">
        <v>1</v>
      </c>
      <c r="J36" t="s">
        <v>224</v>
      </c>
      <c r="K36">
        <v>3</v>
      </c>
      <c r="P36" t="s">
        <v>225</v>
      </c>
      <c r="Q36">
        <v>2</v>
      </c>
      <c r="S36" t="s">
        <v>226</v>
      </c>
      <c r="T36">
        <v>1</v>
      </c>
      <c r="V36" t="s">
        <v>227</v>
      </c>
      <c r="W36">
        <v>1</v>
      </c>
      <c r="Z36" t="s">
        <v>228</v>
      </c>
      <c r="AA36">
        <v>2</v>
      </c>
    </row>
    <row r="37" spans="1:27" x14ac:dyDescent="0.2">
      <c r="A37" s="1">
        <v>1</v>
      </c>
      <c r="B37">
        <v>449</v>
      </c>
      <c r="D37" t="s">
        <v>229</v>
      </c>
      <c r="E37">
        <v>2</v>
      </c>
      <c r="G37" t="s">
        <v>230</v>
      </c>
      <c r="H37">
        <v>1</v>
      </c>
      <c r="J37" t="s">
        <v>231</v>
      </c>
      <c r="K37">
        <v>1</v>
      </c>
      <c r="P37" t="s">
        <v>232</v>
      </c>
      <c r="Q37">
        <v>1</v>
      </c>
      <c r="S37" t="s">
        <v>233</v>
      </c>
      <c r="T37">
        <v>4</v>
      </c>
      <c r="V37" t="s">
        <v>234</v>
      </c>
      <c r="W37">
        <v>1</v>
      </c>
      <c r="Z37" t="s">
        <v>235</v>
      </c>
      <c r="AA37">
        <v>5</v>
      </c>
    </row>
    <row r="38" spans="1:27" x14ac:dyDescent="0.2">
      <c r="A38" s="1" t="s">
        <v>137</v>
      </c>
      <c r="B38">
        <v>14</v>
      </c>
      <c r="D38" t="s">
        <v>236</v>
      </c>
      <c r="E38">
        <v>1</v>
      </c>
      <c r="G38" t="s">
        <v>181</v>
      </c>
      <c r="H38">
        <v>2</v>
      </c>
      <c r="J38" t="s">
        <v>237</v>
      </c>
      <c r="K38">
        <v>1</v>
      </c>
      <c r="P38" t="s">
        <v>238</v>
      </c>
      <c r="Q38">
        <v>7</v>
      </c>
      <c r="S38" t="s">
        <v>150</v>
      </c>
      <c r="T38">
        <v>1</v>
      </c>
      <c r="V38" t="s">
        <v>145</v>
      </c>
      <c r="W38">
        <v>3</v>
      </c>
      <c r="Z38" t="s">
        <v>239</v>
      </c>
      <c r="AA38">
        <v>4</v>
      </c>
    </row>
    <row r="39" spans="1:27" x14ac:dyDescent="0.2">
      <c r="A39" s="1" t="s">
        <v>240</v>
      </c>
      <c r="B39">
        <v>1</v>
      </c>
      <c r="D39">
        <v>1</v>
      </c>
      <c r="E39">
        <v>421</v>
      </c>
      <c r="G39" t="s">
        <v>91</v>
      </c>
      <c r="H39">
        <v>4</v>
      </c>
      <c r="J39" t="s">
        <v>241</v>
      </c>
      <c r="K39">
        <v>2</v>
      </c>
      <c r="P39" t="s">
        <v>242</v>
      </c>
      <c r="Q39">
        <v>3</v>
      </c>
      <c r="S39" t="s">
        <v>243</v>
      </c>
      <c r="T39">
        <v>1</v>
      </c>
      <c r="V39" t="s">
        <v>244</v>
      </c>
      <c r="W39">
        <v>5</v>
      </c>
      <c r="Z39" t="s">
        <v>245</v>
      </c>
      <c r="AA39">
        <v>1</v>
      </c>
    </row>
    <row r="40" spans="1:27" x14ac:dyDescent="0.2">
      <c r="A40" s="1" t="s">
        <v>246</v>
      </c>
      <c r="B40">
        <v>1</v>
      </c>
      <c r="D40" t="s">
        <v>137</v>
      </c>
      <c r="E40">
        <v>17</v>
      </c>
      <c r="G40" t="s">
        <v>247</v>
      </c>
      <c r="H40">
        <v>1</v>
      </c>
      <c r="J40" t="s">
        <v>248</v>
      </c>
      <c r="K40">
        <v>1</v>
      </c>
      <c r="P40" t="s">
        <v>249</v>
      </c>
      <c r="Q40">
        <v>1</v>
      </c>
      <c r="S40" t="s">
        <v>250</v>
      </c>
      <c r="T40">
        <v>1</v>
      </c>
      <c r="V40" t="s">
        <v>100</v>
      </c>
      <c r="W40">
        <v>1</v>
      </c>
      <c r="Z40" t="s">
        <v>179</v>
      </c>
      <c r="AA40">
        <v>4</v>
      </c>
    </row>
    <row r="41" spans="1:27" x14ac:dyDescent="0.2">
      <c r="A41" s="1" t="s">
        <v>251</v>
      </c>
      <c r="B41">
        <v>5</v>
      </c>
      <c r="D41" t="s">
        <v>144</v>
      </c>
      <c r="E41">
        <v>1</v>
      </c>
      <c r="G41" t="s">
        <v>227</v>
      </c>
      <c r="H41">
        <v>1</v>
      </c>
      <c r="J41" t="s">
        <v>252</v>
      </c>
      <c r="K41">
        <v>2</v>
      </c>
      <c r="P41" t="s">
        <v>179</v>
      </c>
      <c r="Q41">
        <v>9</v>
      </c>
      <c r="S41" t="s">
        <v>253</v>
      </c>
      <c r="T41">
        <v>1</v>
      </c>
      <c r="V41" t="s">
        <v>237</v>
      </c>
      <c r="W41">
        <v>1</v>
      </c>
    </row>
    <row r="42" spans="1:27" x14ac:dyDescent="0.2">
      <c r="A42" s="1" t="s">
        <v>254</v>
      </c>
      <c r="B42">
        <v>1</v>
      </c>
      <c r="D42" t="s">
        <v>179</v>
      </c>
      <c r="E42">
        <v>8</v>
      </c>
      <c r="G42" t="s">
        <v>110</v>
      </c>
      <c r="H42">
        <v>3</v>
      </c>
      <c r="J42" t="s">
        <v>255</v>
      </c>
      <c r="K42">
        <v>7</v>
      </c>
      <c r="S42" t="s">
        <v>256</v>
      </c>
      <c r="T42">
        <v>1</v>
      </c>
      <c r="V42" t="s">
        <v>186</v>
      </c>
      <c r="W42">
        <v>1</v>
      </c>
      <c r="Z42" t="s">
        <v>199</v>
      </c>
      <c r="AA42">
        <f>SUM(AA4:AA40)</f>
        <v>182</v>
      </c>
    </row>
    <row r="43" spans="1:27" x14ac:dyDescent="0.2">
      <c r="A43" s="1" t="s">
        <v>257</v>
      </c>
      <c r="B43">
        <v>3</v>
      </c>
      <c r="D43" t="s">
        <v>258</v>
      </c>
      <c r="E43">
        <v>2</v>
      </c>
      <c r="G43" t="s">
        <v>145</v>
      </c>
      <c r="H43">
        <v>1</v>
      </c>
      <c r="J43" t="s">
        <v>259</v>
      </c>
      <c r="K43">
        <v>12</v>
      </c>
      <c r="P43" t="s">
        <v>199</v>
      </c>
      <c r="Q43">
        <f>SUM(Q4:Q41)</f>
        <v>117</v>
      </c>
      <c r="S43" t="s">
        <v>260</v>
      </c>
      <c r="T43">
        <v>2</v>
      </c>
      <c r="V43" t="s">
        <v>255</v>
      </c>
      <c r="W43">
        <v>1</v>
      </c>
      <c r="Z43" t="s">
        <v>207</v>
      </c>
      <c r="AA43">
        <f>SUM(AA36:AA39)+AA34</f>
        <v>117</v>
      </c>
    </row>
    <row r="44" spans="1:27" x14ac:dyDescent="0.2">
      <c r="A44" s="1" t="s">
        <v>261</v>
      </c>
      <c r="B44">
        <v>1</v>
      </c>
      <c r="D44" t="s">
        <v>262</v>
      </c>
      <c r="E44">
        <v>6</v>
      </c>
      <c r="G44" t="s">
        <v>100</v>
      </c>
      <c r="H44">
        <v>9</v>
      </c>
      <c r="J44" t="s">
        <v>263</v>
      </c>
      <c r="K44">
        <v>1</v>
      </c>
      <c r="P44" t="s">
        <v>207</v>
      </c>
      <c r="Q44">
        <f>SUM(Q37:Q40)+Q35</f>
        <v>24</v>
      </c>
      <c r="S44" t="s">
        <v>184</v>
      </c>
      <c r="T44">
        <v>1</v>
      </c>
      <c r="V44" t="s">
        <v>264</v>
      </c>
      <c r="W44">
        <v>1</v>
      </c>
      <c r="Z44" t="s">
        <v>214</v>
      </c>
      <c r="AA44">
        <f>AA42-AA43-AA40</f>
        <v>61</v>
      </c>
    </row>
    <row r="45" spans="1:27" x14ac:dyDescent="0.2">
      <c r="A45" s="1" t="s">
        <v>265</v>
      </c>
      <c r="B45">
        <v>1</v>
      </c>
      <c r="D45" t="s">
        <v>266</v>
      </c>
      <c r="E45">
        <v>1</v>
      </c>
      <c r="G45" t="s">
        <v>267</v>
      </c>
      <c r="H45">
        <v>1</v>
      </c>
      <c r="J45" t="s">
        <v>268</v>
      </c>
      <c r="K45">
        <v>1</v>
      </c>
      <c r="P45" t="s">
        <v>214</v>
      </c>
      <c r="Q45">
        <f>Q43-Q44-Q41</f>
        <v>84</v>
      </c>
      <c r="S45" t="s">
        <v>211</v>
      </c>
      <c r="T45">
        <v>2</v>
      </c>
      <c r="V45" t="s">
        <v>269</v>
      </c>
      <c r="W45">
        <v>1</v>
      </c>
      <c r="Z45" t="s">
        <v>220</v>
      </c>
      <c r="AA45">
        <f>AA43/(AA43+AA44)</f>
        <v>0.65730337078651691</v>
      </c>
    </row>
    <row r="46" spans="1:27" x14ac:dyDescent="0.2">
      <c r="A46" s="1" t="s">
        <v>270</v>
      </c>
      <c r="B46">
        <v>7</v>
      </c>
      <c r="D46" t="s">
        <v>271</v>
      </c>
      <c r="E46">
        <v>4</v>
      </c>
      <c r="G46" t="s">
        <v>272</v>
      </c>
      <c r="H46">
        <v>1</v>
      </c>
      <c r="J46" t="s">
        <v>273</v>
      </c>
      <c r="K46">
        <v>1</v>
      </c>
      <c r="P46" t="s">
        <v>220</v>
      </c>
      <c r="Q46">
        <f>Q44/(Q44+Q45)</f>
        <v>0.22222222222222221</v>
      </c>
      <c r="S46" t="s">
        <v>274</v>
      </c>
      <c r="T46">
        <v>1</v>
      </c>
      <c r="V46" t="s">
        <v>275</v>
      </c>
      <c r="W46">
        <v>1</v>
      </c>
    </row>
    <row r="47" spans="1:27" x14ac:dyDescent="0.2">
      <c r="A47" s="1" t="s">
        <v>276</v>
      </c>
      <c r="B47">
        <v>6</v>
      </c>
      <c r="D47" t="s">
        <v>277</v>
      </c>
      <c r="E47">
        <v>5</v>
      </c>
      <c r="G47" t="s">
        <v>255</v>
      </c>
      <c r="H47">
        <v>2</v>
      </c>
      <c r="J47" t="s">
        <v>278</v>
      </c>
      <c r="K47">
        <v>1</v>
      </c>
      <c r="S47">
        <v>1</v>
      </c>
      <c r="T47">
        <v>401</v>
      </c>
      <c r="V47" t="s">
        <v>279</v>
      </c>
      <c r="W47">
        <v>3</v>
      </c>
    </row>
    <row r="48" spans="1:27" x14ac:dyDescent="0.2">
      <c r="A48" s="1" t="s">
        <v>280</v>
      </c>
      <c r="B48">
        <v>2</v>
      </c>
      <c r="D48" t="s">
        <v>281</v>
      </c>
      <c r="E48">
        <v>7</v>
      </c>
      <c r="G48" t="s">
        <v>282</v>
      </c>
      <c r="H48">
        <v>1</v>
      </c>
      <c r="J48" t="s">
        <v>192</v>
      </c>
      <c r="K48">
        <v>1</v>
      </c>
      <c r="S48" t="s">
        <v>137</v>
      </c>
      <c r="T48">
        <v>9</v>
      </c>
      <c r="V48" t="s">
        <v>283</v>
      </c>
      <c r="W48">
        <v>1</v>
      </c>
    </row>
    <row r="49" spans="1:23" x14ac:dyDescent="0.2">
      <c r="A49" s="1" t="s">
        <v>284</v>
      </c>
      <c r="B49">
        <v>1</v>
      </c>
      <c r="D49" t="s">
        <v>285</v>
      </c>
      <c r="E49">
        <v>1</v>
      </c>
      <c r="G49" t="s">
        <v>286</v>
      </c>
      <c r="H49">
        <v>1</v>
      </c>
      <c r="J49" t="s">
        <v>287</v>
      </c>
      <c r="K49">
        <v>1</v>
      </c>
      <c r="S49" t="s">
        <v>288</v>
      </c>
      <c r="T49">
        <v>3</v>
      </c>
      <c r="V49" t="s">
        <v>289</v>
      </c>
      <c r="W49">
        <v>1</v>
      </c>
    </row>
    <row r="50" spans="1:23" x14ac:dyDescent="0.2">
      <c r="A50" s="1" t="s">
        <v>179</v>
      </c>
      <c r="B50">
        <v>20</v>
      </c>
      <c r="D50" t="s">
        <v>290</v>
      </c>
      <c r="E50">
        <v>1</v>
      </c>
      <c r="G50" t="s">
        <v>291</v>
      </c>
      <c r="H50">
        <v>1</v>
      </c>
      <c r="J50" t="s">
        <v>292</v>
      </c>
      <c r="K50">
        <v>1</v>
      </c>
      <c r="S50" t="s">
        <v>293</v>
      </c>
      <c r="T50">
        <v>4</v>
      </c>
      <c r="V50" t="s">
        <v>294</v>
      </c>
      <c r="W50">
        <v>2</v>
      </c>
    </row>
    <row r="51" spans="1:23" x14ac:dyDescent="0.2">
      <c r="A51" s="1"/>
      <c r="D51" t="s">
        <v>295</v>
      </c>
      <c r="E51">
        <v>1</v>
      </c>
      <c r="G51" t="s">
        <v>296</v>
      </c>
      <c r="H51">
        <v>1</v>
      </c>
      <c r="J51" t="s">
        <v>297</v>
      </c>
      <c r="K51">
        <v>1</v>
      </c>
      <c r="S51" t="s">
        <v>298</v>
      </c>
      <c r="T51">
        <v>2</v>
      </c>
      <c r="V51" t="s">
        <v>299</v>
      </c>
      <c r="W51">
        <v>1</v>
      </c>
    </row>
    <row r="52" spans="1:23" x14ac:dyDescent="0.2">
      <c r="A52" s="1"/>
      <c r="D52" t="s">
        <v>300</v>
      </c>
      <c r="E52">
        <v>1</v>
      </c>
      <c r="G52" t="s">
        <v>275</v>
      </c>
      <c r="H52">
        <v>1</v>
      </c>
      <c r="J52" t="s">
        <v>301</v>
      </c>
      <c r="K52">
        <v>1</v>
      </c>
      <c r="S52" t="s">
        <v>302</v>
      </c>
      <c r="T52">
        <v>6</v>
      </c>
      <c r="V52" t="s">
        <v>303</v>
      </c>
      <c r="W52">
        <v>1</v>
      </c>
    </row>
    <row r="53" spans="1:23" x14ac:dyDescent="0.2">
      <c r="A53" t="s">
        <v>199</v>
      </c>
      <c r="B53">
        <f>SUM(B4:B50)</f>
        <v>590</v>
      </c>
      <c r="D53" t="s">
        <v>304</v>
      </c>
      <c r="E53">
        <v>3</v>
      </c>
      <c r="G53" t="s">
        <v>305</v>
      </c>
      <c r="H53">
        <v>1</v>
      </c>
      <c r="J53" t="s">
        <v>306</v>
      </c>
      <c r="K53">
        <v>1</v>
      </c>
      <c r="S53" t="s">
        <v>307</v>
      </c>
      <c r="T53">
        <v>2</v>
      </c>
      <c r="V53" t="s">
        <v>308</v>
      </c>
      <c r="W53">
        <v>1</v>
      </c>
    </row>
    <row r="54" spans="1:23" x14ac:dyDescent="0.2">
      <c r="A54" t="s">
        <v>207</v>
      </c>
      <c r="B54">
        <f>SUM(B40:B49)+B37</f>
        <v>477</v>
      </c>
      <c r="G54" t="s">
        <v>309</v>
      </c>
      <c r="H54">
        <v>1</v>
      </c>
      <c r="J54" t="s">
        <v>310</v>
      </c>
      <c r="K54">
        <v>1</v>
      </c>
      <c r="S54" t="s">
        <v>311</v>
      </c>
      <c r="T54">
        <v>1</v>
      </c>
      <c r="V54" t="s">
        <v>221</v>
      </c>
      <c r="W54">
        <v>1</v>
      </c>
    </row>
    <row r="55" spans="1:23" x14ac:dyDescent="0.2">
      <c r="A55" t="s">
        <v>214</v>
      </c>
      <c r="B55">
        <f>B53-B54-B50</f>
        <v>93</v>
      </c>
      <c r="G55" t="s">
        <v>312</v>
      </c>
      <c r="H55">
        <v>1</v>
      </c>
      <c r="J55" t="s">
        <v>184</v>
      </c>
      <c r="K55">
        <v>5</v>
      </c>
      <c r="S55" t="s">
        <v>313</v>
      </c>
      <c r="T55">
        <v>14</v>
      </c>
      <c r="V55" t="s">
        <v>165</v>
      </c>
      <c r="W55">
        <v>1</v>
      </c>
    </row>
    <row r="56" spans="1:23" x14ac:dyDescent="0.2">
      <c r="A56" t="s">
        <v>220</v>
      </c>
      <c r="B56">
        <f>B54/(B54+B55)</f>
        <v>0.83684210526315794</v>
      </c>
      <c r="D56" t="s">
        <v>199</v>
      </c>
      <c r="E56">
        <f>SUM(E3:E53)</f>
        <v>579</v>
      </c>
      <c r="G56" t="s">
        <v>314</v>
      </c>
      <c r="H56">
        <v>1</v>
      </c>
      <c r="J56" t="s">
        <v>315</v>
      </c>
      <c r="K56">
        <v>1</v>
      </c>
      <c r="S56" t="s">
        <v>316</v>
      </c>
      <c r="T56">
        <v>5</v>
      </c>
      <c r="V56" t="s">
        <v>317</v>
      </c>
      <c r="W56">
        <v>1</v>
      </c>
    </row>
    <row r="57" spans="1:23" x14ac:dyDescent="0.2">
      <c r="A57" s="1"/>
      <c r="D57" t="s">
        <v>207</v>
      </c>
      <c r="E57">
        <f>SUM(E43:E53)+E39</f>
        <v>453</v>
      </c>
      <c r="G57" t="s">
        <v>165</v>
      </c>
      <c r="H57">
        <v>1</v>
      </c>
      <c r="J57" t="s">
        <v>196</v>
      </c>
      <c r="K57">
        <v>2</v>
      </c>
      <c r="S57" t="s">
        <v>318</v>
      </c>
      <c r="T57">
        <v>1</v>
      </c>
      <c r="V57" t="s">
        <v>319</v>
      </c>
      <c r="W57">
        <v>1</v>
      </c>
    </row>
    <row r="58" spans="1:23" x14ac:dyDescent="0.2">
      <c r="A58" s="1"/>
      <c r="D58" t="s">
        <v>214</v>
      </c>
      <c r="E58">
        <f>E56-E57-E42-E23</f>
        <v>117</v>
      </c>
      <c r="G58" t="s">
        <v>320</v>
      </c>
      <c r="H58">
        <v>1</v>
      </c>
      <c r="J58" t="s">
        <v>321</v>
      </c>
      <c r="K58">
        <v>1</v>
      </c>
      <c r="S58" t="s">
        <v>322</v>
      </c>
      <c r="T58">
        <v>3</v>
      </c>
      <c r="V58" t="s">
        <v>323</v>
      </c>
      <c r="W58">
        <v>1</v>
      </c>
    </row>
    <row r="59" spans="1:23" x14ac:dyDescent="0.2">
      <c r="A59" s="1"/>
      <c r="D59" t="s">
        <v>220</v>
      </c>
      <c r="E59">
        <f>E57/(E57+E58)</f>
        <v>0.79473684210526319</v>
      </c>
      <c r="G59" t="s">
        <v>324</v>
      </c>
      <c r="H59">
        <v>1</v>
      </c>
      <c r="J59" t="s">
        <v>325</v>
      </c>
      <c r="K59">
        <v>4</v>
      </c>
      <c r="S59" t="s">
        <v>326</v>
      </c>
      <c r="T59">
        <v>1</v>
      </c>
      <c r="V59" t="s">
        <v>327</v>
      </c>
      <c r="W59">
        <v>1</v>
      </c>
    </row>
    <row r="60" spans="1:23" x14ac:dyDescent="0.2">
      <c r="A60" s="1"/>
      <c r="G60" t="s">
        <v>328</v>
      </c>
      <c r="H60">
        <v>1</v>
      </c>
      <c r="J60" t="s">
        <v>211</v>
      </c>
      <c r="K60">
        <v>22</v>
      </c>
      <c r="S60" t="s">
        <v>329</v>
      </c>
      <c r="T60">
        <v>1</v>
      </c>
      <c r="V60" t="s">
        <v>330</v>
      </c>
      <c r="W60">
        <v>2</v>
      </c>
    </row>
    <row r="61" spans="1:23" x14ac:dyDescent="0.2">
      <c r="A61" s="1"/>
      <c r="G61" t="s">
        <v>175</v>
      </c>
      <c r="H61">
        <v>1</v>
      </c>
      <c r="J61" t="s">
        <v>331</v>
      </c>
      <c r="K61">
        <v>2</v>
      </c>
      <c r="S61" t="s">
        <v>144</v>
      </c>
      <c r="T61">
        <v>1</v>
      </c>
      <c r="V61" t="s">
        <v>332</v>
      </c>
      <c r="W61">
        <v>2</v>
      </c>
    </row>
    <row r="62" spans="1:23" x14ac:dyDescent="0.2">
      <c r="A62" s="1"/>
      <c r="G62" t="s">
        <v>333</v>
      </c>
      <c r="H62">
        <v>1</v>
      </c>
      <c r="J62" t="s">
        <v>334</v>
      </c>
      <c r="K62">
        <v>3</v>
      </c>
      <c r="S62" t="s">
        <v>335</v>
      </c>
      <c r="T62">
        <v>1</v>
      </c>
      <c r="V62" t="s">
        <v>336</v>
      </c>
      <c r="W62">
        <v>1</v>
      </c>
    </row>
    <row r="63" spans="1:23" x14ac:dyDescent="0.2">
      <c r="A63" s="1"/>
      <c r="G63" t="s">
        <v>337</v>
      </c>
      <c r="H63">
        <v>1</v>
      </c>
      <c r="J63" t="s">
        <v>274</v>
      </c>
      <c r="K63">
        <v>1</v>
      </c>
      <c r="S63" t="s">
        <v>338</v>
      </c>
      <c r="T63">
        <v>1</v>
      </c>
      <c r="V63" t="s">
        <v>339</v>
      </c>
      <c r="W63">
        <v>1</v>
      </c>
    </row>
    <row r="64" spans="1:23" x14ac:dyDescent="0.2">
      <c r="A64" s="1"/>
      <c r="G64" t="s">
        <v>185</v>
      </c>
      <c r="H64">
        <v>1</v>
      </c>
      <c r="J64" t="s">
        <v>340</v>
      </c>
      <c r="K64">
        <v>8</v>
      </c>
      <c r="S64" t="s">
        <v>179</v>
      </c>
      <c r="T64">
        <v>15</v>
      </c>
      <c r="V64" t="s">
        <v>341</v>
      </c>
      <c r="W64">
        <v>2</v>
      </c>
    </row>
    <row r="65" spans="1:23" x14ac:dyDescent="0.2">
      <c r="A65" s="1"/>
      <c r="G65" t="s">
        <v>342</v>
      </c>
      <c r="H65">
        <v>1</v>
      </c>
      <c r="J65">
        <v>1</v>
      </c>
      <c r="K65">
        <v>216</v>
      </c>
      <c r="V65" t="s">
        <v>343</v>
      </c>
      <c r="W65">
        <v>1</v>
      </c>
    </row>
    <row r="66" spans="1:23" x14ac:dyDescent="0.2">
      <c r="A66" s="1"/>
      <c r="G66" t="s">
        <v>192</v>
      </c>
      <c r="H66">
        <v>2</v>
      </c>
      <c r="J66" t="s">
        <v>137</v>
      </c>
      <c r="K66">
        <v>2</v>
      </c>
      <c r="V66" t="s">
        <v>344</v>
      </c>
      <c r="W66">
        <v>1</v>
      </c>
    </row>
    <row r="67" spans="1:23" x14ac:dyDescent="0.2">
      <c r="A67" s="1"/>
      <c r="G67" t="s">
        <v>345</v>
      </c>
      <c r="H67">
        <v>1</v>
      </c>
      <c r="J67" t="s">
        <v>225</v>
      </c>
      <c r="K67">
        <v>1</v>
      </c>
      <c r="S67" t="s">
        <v>199</v>
      </c>
      <c r="T67">
        <f>SUM(T4:T64)</f>
        <v>582</v>
      </c>
      <c r="V67" t="s">
        <v>346</v>
      </c>
      <c r="W67">
        <v>1</v>
      </c>
    </row>
    <row r="68" spans="1:23" x14ac:dyDescent="0.2">
      <c r="A68" s="1"/>
      <c r="G68" t="s">
        <v>347</v>
      </c>
      <c r="H68">
        <v>1</v>
      </c>
      <c r="J68" t="s">
        <v>179</v>
      </c>
      <c r="K68">
        <v>16</v>
      </c>
      <c r="S68" t="s">
        <v>207</v>
      </c>
      <c r="T68">
        <f>SUM(T49:T60)+T47</f>
        <v>444</v>
      </c>
      <c r="V68" t="s">
        <v>184</v>
      </c>
      <c r="W68">
        <v>1</v>
      </c>
    </row>
    <row r="69" spans="1:23" x14ac:dyDescent="0.2">
      <c r="A69" s="1"/>
      <c r="G69" t="s">
        <v>341</v>
      </c>
      <c r="H69">
        <v>2</v>
      </c>
      <c r="J69" t="s">
        <v>348</v>
      </c>
      <c r="K69">
        <v>3</v>
      </c>
      <c r="S69" t="s">
        <v>214</v>
      </c>
      <c r="T69">
        <f>T67-T68-T64-T12</f>
        <v>122</v>
      </c>
      <c r="V69" t="s">
        <v>211</v>
      </c>
      <c r="W69">
        <v>13</v>
      </c>
    </row>
    <row r="70" spans="1:23" x14ac:dyDescent="0.2">
      <c r="A70" s="1"/>
      <c r="G70" t="s">
        <v>349</v>
      </c>
      <c r="H70">
        <v>1</v>
      </c>
      <c r="J70" t="s">
        <v>350</v>
      </c>
      <c r="K70">
        <v>4</v>
      </c>
      <c r="S70" t="s">
        <v>220</v>
      </c>
      <c r="T70">
        <f>T68/(T68+T69)</f>
        <v>0.78445229681978801</v>
      </c>
      <c r="V70" t="s">
        <v>331</v>
      </c>
      <c r="W70">
        <v>1</v>
      </c>
    </row>
    <row r="71" spans="1:23" x14ac:dyDescent="0.2">
      <c r="A71" s="1"/>
      <c r="G71" t="s">
        <v>351</v>
      </c>
      <c r="H71">
        <v>1</v>
      </c>
      <c r="J71" t="s">
        <v>352</v>
      </c>
      <c r="K71">
        <v>1</v>
      </c>
      <c r="V71" t="s">
        <v>353</v>
      </c>
      <c r="W71">
        <v>1</v>
      </c>
    </row>
    <row r="72" spans="1:23" x14ac:dyDescent="0.2">
      <c r="A72" s="1"/>
      <c r="G72" t="s">
        <v>354</v>
      </c>
      <c r="H72">
        <v>1</v>
      </c>
      <c r="J72" t="s">
        <v>355</v>
      </c>
      <c r="K72">
        <v>12</v>
      </c>
      <c r="V72" t="s">
        <v>124</v>
      </c>
      <c r="W72">
        <v>2</v>
      </c>
    </row>
    <row r="73" spans="1:23" x14ac:dyDescent="0.2">
      <c r="A73" s="1"/>
      <c r="G73" t="s">
        <v>356</v>
      </c>
      <c r="H73">
        <v>2</v>
      </c>
      <c r="J73" t="s">
        <v>357</v>
      </c>
      <c r="K73">
        <v>5</v>
      </c>
      <c r="V73" t="s">
        <v>358</v>
      </c>
      <c r="W73">
        <v>1</v>
      </c>
    </row>
    <row r="74" spans="1:23" x14ac:dyDescent="0.2">
      <c r="A74" s="1"/>
      <c r="G74" t="s">
        <v>359</v>
      </c>
      <c r="H74">
        <v>1</v>
      </c>
      <c r="J74" t="s">
        <v>360</v>
      </c>
      <c r="K74">
        <v>3</v>
      </c>
      <c r="V74" t="s">
        <v>361</v>
      </c>
      <c r="W74">
        <v>1</v>
      </c>
    </row>
    <row r="75" spans="1:23" x14ac:dyDescent="0.2">
      <c r="A75" s="1"/>
      <c r="G75" t="s">
        <v>184</v>
      </c>
      <c r="H75">
        <v>1</v>
      </c>
      <c r="J75" t="s">
        <v>362</v>
      </c>
      <c r="K75">
        <v>5</v>
      </c>
      <c r="V75">
        <v>1</v>
      </c>
      <c r="W75">
        <v>219</v>
      </c>
    </row>
    <row r="76" spans="1:23" x14ac:dyDescent="0.2">
      <c r="A76" s="1"/>
      <c r="G76" t="s">
        <v>363</v>
      </c>
      <c r="H76">
        <v>1</v>
      </c>
      <c r="J76" t="s">
        <v>364</v>
      </c>
      <c r="K76">
        <v>9</v>
      </c>
      <c r="V76" t="s">
        <v>137</v>
      </c>
      <c r="W76">
        <v>5</v>
      </c>
    </row>
    <row r="77" spans="1:23" x14ac:dyDescent="0.2">
      <c r="A77" s="1"/>
      <c r="G77" t="s">
        <v>365</v>
      </c>
      <c r="H77">
        <v>1</v>
      </c>
      <c r="J77" t="s">
        <v>366</v>
      </c>
      <c r="K77">
        <v>1</v>
      </c>
      <c r="V77" t="s">
        <v>225</v>
      </c>
      <c r="W77">
        <v>15</v>
      </c>
    </row>
    <row r="78" spans="1:23" x14ac:dyDescent="0.2">
      <c r="A78" s="1"/>
      <c r="G78" t="s">
        <v>211</v>
      </c>
      <c r="H78">
        <v>17</v>
      </c>
      <c r="V78" t="s">
        <v>367</v>
      </c>
      <c r="W78">
        <v>7</v>
      </c>
    </row>
    <row r="79" spans="1:23" x14ac:dyDescent="0.2">
      <c r="A79" s="1"/>
      <c r="G79" t="s">
        <v>331</v>
      </c>
      <c r="H79">
        <v>2</v>
      </c>
      <c r="V79" t="s">
        <v>368</v>
      </c>
      <c r="W79">
        <v>1</v>
      </c>
    </row>
    <row r="80" spans="1:23" x14ac:dyDescent="0.2">
      <c r="A80" s="1"/>
      <c r="G80" t="s">
        <v>353</v>
      </c>
      <c r="H80">
        <v>1</v>
      </c>
      <c r="J80" t="s">
        <v>199</v>
      </c>
      <c r="K80">
        <f>SUM(K4:K77)</f>
        <v>536</v>
      </c>
      <c r="V80" t="s">
        <v>369</v>
      </c>
      <c r="W80">
        <v>25</v>
      </c>
    </row>
    <row r="81" spans="1:23" x14ac:dyDescent="0.2">
      <c r="A81" s="1"/>
      <c r="G81" t="s">
        <v>124</v>
      </c>
      <c r="H81">
        <v>2</v>
      </c>
      <c r="J81" t="s">
        <v>207</v>
      </c>
      <c r="K81">
        <f>SUM(K69:K77)+K65</f>
        <v>259</v>
      </c>
      <c r="V81" t="s">
        <v>370</v>
      </c>
      <c r="W81">
        <v>6</v>
      </c>
    </row>
    <row r="82" spans="1:23" x14ac:dyDescent="0.2">
      <c r="A82" s="1"/>
      <c r="G82" t="s">
        <v>334</v>
      </c>
      <c r="H82">
        <v>1</v>
      </c>
      <c r="J82" t="s">
        <v>214</v>
      </c>
      <c r="K82">
        <f>K80-K81-K68</f>
        <v>261</v>
      </c>
      <c r="V82" t="s">
        <v>371</v>
      </c>
      <c r="W82">
        <v>3</v>
      </c>
    </row>
    <row r="83" spans="1:23" x14ac:dyDescent="0.2">
      <c r="A83" s="1"/>
      <c r="G83" t="s">
        <v>274</v>
      </c>
      <c r="H83">
        <v>2</v>
      </c>
      <c r="J83" t="s">
        <v>220</v>
      </c>
      <c r="K83">
        <f>K81/(K81+K82)</f>
        <v>0.49807692307692308</v>
      </c>
      <c r="V83" t="s">
        <v>372</v>
      </c>
      <c r="W83">
        <v>1</v>
      </c>
    </row>
    <row r="84" spans="1:23" x14ac:dyDescent="0.2">
      <c r="A84" s="1"/>
      <c r="G84" t="s">
        <v>373</v>
      </c>
      <c r="H84">
        <v>4</v>
      </c>
      <c r="V84" t="s">
        <v>374</v>
      </c>
      <c r="W84">
        <v>1</v>
      </c>
    </row>
    <row r="85" spans="1:23" x14ac:dyDescent="0.2">
      <c r="A85" s="1"/>
      <c r="G85" t="s">
        <v>375</v>
      </c>
      <c r="H85">
        <v>1</v>
      </c>
      <c r="V85" t="s">
        <v>376</v>
      </c>
      <c r="W85">
        <v>1</v>
      </c>
    </row>
    <row r="86" spans="1:23" x14ac:dyDescent="0.2">
      <c r="A86" s="1"/>
      <c r="G86">
        <v>1</v>
      </c>
      <c r="H86">
        <v>203</v>
      </c>
      <c r="V86" t="s">
        <v>377</v>
      </c>
      <c r="W86">
        <v>4</v>
      </c>
    </row>
    <row r="87" spans="1:23" x14ac:dyDescent="0.2">
      <c r="A87" s="1"/>
      <c r="G87" t="s">
        <v>137</v>
      </c>
      <c r="H87">
        <v>6</v>
      </c>
      <c r="V87" t="s">
        <v>179</v>
      </c>
      <c r="W87">
        <v>37</v>
      </c>
    </row>
    <row r="88" spans="1:23" x14ac:dyDescent="0.2">
      <c r="A88" s="1"/>
      <c r="G88" t="s">
        <v>225</v>
      </c>
      <c r="H88">
        <v>15</v>
      </c>
      <c r="V88" t="s">
        <v>378</v>
      </c>
      <c r="W88">
        <v>1</v>
      </c>
    </row>
    <row r="89" spans="1:23" x14ac:dyDescent="0.2">
      <c r="A89" s="1"/>
      <c r="G89" t="s">
        <v>144</v>
      </c>
      <c r="H89">
        <v>3</v>
      </c>
    </row>
    <row r="90" spans="1:23" x14ac:dyDescent="0.2">
      <c r="A90" s="1"/>
      <c r="G90" t="s">
        <v>179</v>
      </c>
      <c r="H90">
        <v>29</v>
      </c>
    </row>
    <row r="91" spans="1:23" x14ac:dyDescent="0.2">
      <c r="A91" s="1"/>
      <c r="G91" t="s">
        <v>379</v>
      </c>
      <c r="H91">
        <v>6</v>
      </c>
      <c r="V91" t="s">
        <v>199</v>
      </c>
      <c r="W91">
        <f>SUM(W4:W88)</f>
        <v>565</v>
      </c>
    </row>
    <row r="92" spans="1:23" x14ac:dyDescent="0.2">
      <c r="A92" s="1"/>
      <c r="G92" t="s">
        <v>378</v>
      </c>
      <c r="H92">
        <v>12</v>
      </c>
      <c r="V92" t="s">
        <v>207</v>
      </c>
      <c r="W92">
        <f>SUM(W78:W86)+W88+W75</f>
        <v>269</v>
      </c>
    </row>
    <row r="93" spans="1:23" x14ac:dyDescent="0.2">
      <c r="A93" s="1"/>
      <c r="G93" t="s">
        <v>380</v>
      </c>
      <c r="H93">
        <v>28</v>
      </c>
      <c r="V93" t="s">
        <v>214</v>
      </c>
      <c r="W93">
        <f>W91-W92-W87</f>
        <v>259</v>
      </c>
    </row>
    <row r="94" spans="1:23" x14ac:dyDescent="0.2">
      <c r="A94" s="1"/>
      <c r="G94" t="s">
        <v>381</v>
      </c>
      <c r="H94">
        <v>1</v>
      </c>
      <c r="V94" t="s">
        <v>220</v>
      </c>
      <c r="W94">
        <f>W92/(W92+W93)</f>
        <v>0.50946969696969702</v>
      </c>
    </row>
    <row r="95" spans="1:23" x14ac:dyDescent="0.2">
      <c r="A95" s="1"/>
      <c r="G95" t="s">
        <v>382</v>
      </c>
      <c r="H95">
        <v>1</v>
      </c>
    </row>
    <row r="96" spans="1:23" x14ac:dyDescent="0.2">
      <c r="A96" s="1"/>
      <c r="G96" t="s">
        <v>383</v>
      </c>
      <c r="H96">
        <v>1</v>
      </c>
    </row>
    <row r="97" spans="1:8" x14ac:dyDescent="0.2">
      <c r="A97" s="1"/>
      <c r="G97" t="s">
        <v>384</v>
      </c>
      <c r="H97">
        <v>1</v>
      </c>
    </row>
    <row r="98" spans="1:8" x14ac:dyDescent="0.2">
      <c r="A98" s="1"/>
      <c r="G98" t="s">
        <v>385</v>
      </c>
      <c r="H98">
        <v>2</v>
      </c>
    </row>
    <row r="99" spans="1:8" x14ac:dyDescent="0.2">
      <c r="A99" s="1"/>
      <c r="B99" s="1"/>
      <c r="G99" t="s">
        <v>386</v>
      </c>
      <c r="H99">
        <v>1</v>
      </c>
    </row>
    <row r="100" spans="1:8" x14ac:dyDescent="0.2">
      <c r="A100" s="1"/>
      <c r="G100" t="s">
        <v>387</v>
      </c>
      <c r="H100">
        <v>1</v>
      </c>
    </row>
    <row r="101" spans="1:8" x14ac:dyDescent="0.2">
      <c r="A101" s="1"/>
      <c r="G101" t="s">
        <v>388</v>
      </c>
      <c r="H101">
        <v>3</v>
      </c>
    </row>
    <row r="102" spans="1:8" x14ac:dyDescent="0.2">
      <c r="A102" s="1"/>
      <c r="G102" t="s">
        <v>389</v>
      </c>
      <c r="H102">
        <v>5</v>
      </c>
    </row>
    <row r="103" spans="1:8" x14ac:dyDescent="0.2">
      <c r="A103" s="1"/>
      <c r="G103" s="2"/>
    </row>
    <row r="104" spans="1:8" x14ac:dyDescent="0.2">
      <c r="A104" s="1"/>
      <c r="G104" s="2"/>
    </row>
    <row r="105" spans="1:8" x14ac:dyDescent="0.2">
      <c r="A105" s="1"/>
      <c r="G105" t="s">
        <v>199</v>
      </c>
      <c r="H105">
        <f>SUM(H4:H102)</f>
        <v>569</v>
      </c>
    </row>
    <row r="106" spans="1:8" x14ac:dyDescent="0.2">
      <c r="A106" s="1"/>
      <c r="G106" t="s">
        <v>207</v>
      </c>
      <c r="H106">
        <f>SUM(H91:H102)+H86</f>
        <v>265</v>
      </c>
    </row>
    <row r="107" spans="1:8" x14ac:dyDescent="0.2">
      <c r="A107" s="1"/>
      <c r="G107" t="s">
        <v>214</v>
      </c>
      <c r="H107">
        <f>H105-H106-H90</f>
        <v>275</v>
      </c>
    </row>
    <row r="108" spans="1:8" x14ac:dyDescent="0.2">
      <c r="A108" s="1"/>
      <c r="G108" t="s">
        <v>220</v>
      </c>
      <c r="H108">
        <f>H106/(H106+H107)</f>
        <v>0.49074074074074076</v>
      </c>
    </row>
    <row r="109" spans="1:8" x14ac:dyDescent="0.2">
      <c r="A109" s="1"/>
    </row>
    <row r="110" spans="1:8" x14ac:dyDescent="0.2">
      <c r="A110" s="1"/>
    </row>
    <row r="112" spans="1:8" x14ac:dyDescent="0.2">
      <c r="A112" s="6" t="s">
        <v>397</v>
      </c>
    </row>
    <row r="113" spans="1:7" x14ac:dyDescent="0.2">
      <c r="A113" s="1" t="s">
        <v>390</v>
      </c>
      <c r="B113" s="1" t="s">
        <v>220</v>
      </c>
      <c r="C113" t="s">
        <v>391</v>
      </c>
      <c r="D113" t="s">
        <v>392</v>
      </c>
      <c r="E113" t="s">
        <v>393</v>
      </c>
      <c r="F113" t="s">
        <v>394</v>
      </c>
      <c r="G113" t="s">
        <v>395</v>
      </c>
    </row>
    <row r="114" spans="1:7" x14ac:dyDescent="0.2">
      <c r="A114" s="3" t="s">
        <v>0</v>
      </c>
      <c r="B114" s="4">
        <v>0.83699999999999997</v>
      </c>
      <c r="C114" s="4">
        <v>4.3999999999999997E-2</v>
      </c>
      <c r="D114" s="4">
        <v>8.7999999999999995E-2</v>
      </c>
      <c r="E114" s="4">
        <v>6.4000000000000003E-3</v>
      </c>
      <c r="F114" s="4">
        <v>1.2E-2</v>
      </c>
      <c r="G114" s="5">
        <v>0</v>
      </c>
    </row>
    <row r="115" spans="1:7" x14ac:dyDescent="0.2">
      <c r="A115" s="3" t="s">
        <v>1</v>
      </c>
      <c r="B115" s="4">
        <v>0.79500000000000004</v>
      </c>
      <c r="C115" s="4">
        <v>5.0999999999999997E-2</v>
      </c>
      <c r="D115" s="4">
        <v>6.3E-2</v>
      </c>
      <c r="E115" s="4">
        <v>6.1999999999999998E-3</v>
      </c>
      <c r="F115" s="4">
        <v>1.12E-2</v>
      </c>
      <c r="G115" s="5">
        <v>0</v>
      </c>
    </row>
    <row r="116" spans="1:7" x14ac:dyDescent="0.2">
      <c r="A116" s="3" t="s">
        <v>2</v>
      </c>
      <c r="B116" s="4">
        <v>0.49099999999999999</v>
      </c>
      <c r="C116" s="4">
        <v>4.6899999999999997E-2</v>
      </c>
      <c r="D116" s="4">
        <v>0.08</v>
      </c>
      <c r="E116" s="4">
        <v>7.3000000000000001E-3</v>
      </c>
      <c r="F116" s="4">
        <v>1.2200000000000001E-2</v>
      </c>
      <c r="G116" s="5">
        <v>1</v>
      </c>
    </row>
    <row r="117" spans="1:7" x14ac:dyDescent="0.2">
      <c r="A117" s="3" t="s">
        <v>3</v>
      </c>
      <c r="B117" s="4">
        <v>0.498</v>
      </c>
      <c r="C117" s="4">
        <v>5.0000000000000001E-3</v>
      </c>
      <c r="D117" s="4">
        <v>2.4E-2</v>
      </c>
      <c r="E117" s="4">
        <v>2.0999999999999999E-3</v>
      </c>
      <c r="F117" s="4">
        <v>7.0000000000000001E-3</v>
      </c>
      <c r="G117" s="5">
        <v>1</v>
      </c>
    </row>
    <row r="118" spans="1:7" x14ac:dyDescent="0.2">
      <c r="A118" s="3" t="s">
        <v>4</v>
      </c>
      <c r="B118" s="4">
        <v>0.73899999999999999</v>
      </c>
      <c r="C118" s="4">
        <v>4.7E-2</v>
      </c>
      <c r="D118" s="4">
        <v>2.4E-2</v>
      </c>
      <c r="E118" s="4">
        <v>5.3E-3</v>
      </c>
      <c r="F118" s="4">
        <v>7.0000000000000001E-3</v>
      </c>
      <c r="G118" s="5">
        <v>0</v>
      </c>
    </row>
    <row r="119" spans="1:7" x14ac:dyDescent="0.2">
      <c r="A119" s="3" t="s">
        <v>5</v>
      </c>
      <c r="B119" s="4">
        <v>0.222</v>
      </c>
      <c r="C119" s="4">
        <v>1.17E-2</v>
      </c>
      <c r="D119" s="4">
        <v>7.0000000000000001E-3</v>
      </c>
      <c r="E119" s="4">
        <v>2.5000000000000001E-3</v>
      </c>
      <c r="F119" s="4">
        <v>2.8999999999999998E-3</v>
      </c>
      <c r="G119" s="5">
        <v>1</v>
      </c>
    </row>
    <row r="120" spans="1:7" x14ac:dyDescent="0.2">
      <c r="A120" s="3" t="s">
        <v>6</v>
      </c>
      <c r="B120" s="4">
        <v>0.78400000000000003</v>
      </c>
      <c r="C120" s="4">
        <v>0.06</v>
      </c>
      <c r="D120" s="4">
        <v>5.2999999999999999E-2</v>
      </c>
      <c r="E120" s="4">
        <v>7.1000000000000004E-3</v>
      </c>
      <c r="F120" s="4">
        <v>1.0200000000000001E-2</v>
      </c>
      <c r="G120" s="5">
        <v>0</v>
      </c>
    </row>
    <row r="121" spans="1:7" x14ac:dyDescent="0.2">
      <c r="A121" s="3" t="s">
        <v>7</v>
      </c>
      <c r="B121" s="4">
        <v>0.50900000000000001</v>
      </c>
      <c r="C121" s="4">
        <v>1.67E-2</v>
      </c>
      <c r="D121" s="4">
        <v>2.5999999999999999E-2</v>
      </c>
      <c r="E121" s="4">
        <v>3.0000000000000001E-3</v>
      </c>
      <c r="F121" s="4">
        <v>7.1999999999999998E-3</v>
      </c>
      <c r="G121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Ceolin, Andrea</dc:creator>
  <cp:lastModifiedBy>Ceolin, Andrea</cp:lastModifiedBy>
  <dcterms:created xsi:type="dcterms:W3CDTF">2021-03-06T10:15:40Z</dcterms:created>
  <dcterms:modified xsi:type="dcterms:W3CDTF">2021-03-06T10:21:47Z</dcterms:modified>
</cp:coreProperties>
</file>