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olin/Documents/GitHub2/Functionalism_Contrast_Change/Chapter4/Greek/"/>
    </mc:Choice>
  </mc:AlternateContent>
  <xr:revisionPtr revIDLastSave="0" documentId="13_ncr:1_{EFE3A42E-CA66-C04D-A8BA-B3A4A3A9AD53}" xr6:coauthVersionLast="46" xr6:coauthVersionMax="46" xr10:uidLastSave="{00000000-0000-0000-0000-000000000000}"/>
  <bookViews>
    <workbookView xWindow="0" yWindow="0" windowWidth="28800" windowHeight="18000" xr2:uid="{05E9B6ED-AB58-4141-BEF6-9BE56579A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" i="1" l="1"/>
  <c r="B99" i="1"/>
  <c r="Q73" i="1"/>
  <c r="Q72" i="1"/>
  <c r="Q74" i="1" s="1"/>
  <c r="K57" i="1"/>
  <c r="K56" i="1"/>
  <c r="K58" i="1" s="1"/>
  <c r="H52" i="1"/>
  <c r="T51" i="1"/>
  <c r="H51" i="1"/>
  <c r="T50" i="1"/>
  <c r="T52" i="1" s="1"/>
  <c r="E49" i="1"/>
  <c r="E48" i="1"/>
  <c r="N39" i="1"/>
  <c r="N38" i="1"/>
  <c r="N40" i="1" l="1"/>
  <c r="N41" i="1" s="1"/>
  <c r="H53" i="1"/>
  <c r="H54" i="1" s="1"/>
  <c r="E50" i="1"/>
  <c r="E51" i="1" s="1"/>
  <c r="T53" i="1"/>
  <c r="Q75" i="1"/>
  <c r="K59" i="1"/>
  <c r="B101" i="1"/>
  <c r="B102" i="1" s="1"/>
</calcChain>
</file>

<file path=xl/sharedStrings.xml><?xml version="1.0" encoding="utf-8"?>
<sst xmlns="http://schemas.openxmlformats.org/spreadsheetml/2006/main" count="417" uniqueCount="261">
  <si>
    <t>k</t>
  </si>
  <si>
    <t>t</t>
  </si>
  <si>
    <t>s</t>
  </si>
  <si>
    <t xml:space="preserve"> #</t>
  </si>
  <si>
    <t xml:space="preserve"> #:s</t>
  </si>
  <si>
    <t xml:space="preserve"> $s</t>
  </si>
  <si>
    <t xml:space="preserve"> @</t>
  </si>
  <si>
    <t xml:space="preserve"> deletion</t>
  </si>
  <si>
    <t xml:space="preserve"> $n</t>
  </si>
  <si>
    <t xml:space="preserve"> m</t>
  </si>
  <si>
    <t>correct</t>
  </si>
  <si>
    <t>errors</t>
  </si>
  <si>
    <t>accuracy</t>
  </si>
  <si>
    <t>consonant</t>
  </si>
  <si>
    <t>freqToken</t>
  </si>
  <si>
    <t>freqType</t>
  </si>
  <si>
    <t>flToken</t>
  </si>
  <si>
    <t>flType</t>
  </si>
  <si>
    <t>complexity</t>
  </si>
  <si>
    <t>RESULTS</t>
  </si>
  <si>
    <t>SUMMARY</t>
  </si>
  <si>
    <t>ts</t>
  </si>
  <si>
    <t xml:space="preserve"> $k</t>
  </si>
  <si>
    <t xml:space="preserve"> $p</t>
  </si>
  <si>
    <t xml:space="preserve"> $m</t>
  </si>
  <si>
    <t xml:space="preserve"> $t</t>
  </si>
  <si>
    <t xml:space="preserve"> $ts</t>
  </si>
  <si>
    <t xml:space="preserve"> $ts:t</t>
  </si>
  <si>
    <t>total</t>
  </si>
  <si>
    <t xml:space="preserve"> k:$t</t>
  </si>
  <si>
    <t xml:space="preserve"> ts:$t</t>
  </si>
  <si>
    <t xml:space="preserve"> #:$kj</t>
  </si>
  <si>
    <t xml:space="preserve"> #:$C</t>
  </si>
  <si>
    <t xml:space="preserve"> #:+kx</t>
  </si>
  <si>
    <t xml:space="preserve"> #:$t</t>
  </si>
  <si>
    <t xml:space="preserve"> $C</t>
  </si>
  <si>
    <t xml:space="preserve"> #:$ts</t>
  </si>
  <si>
    <t xml:space="preserve"> $C:#</t>
  </si>
  <si>
    <t xml:space="preserve"> $d</t>
  </si>
  <si>
    <t xml:space="preserve"> $b</t>
  </si>
  <si>
    <t xml:space="preserve"> $d:t</t>
  </si>
  <si>
    <t xml:space="preserve"> $g</t>
  </si>
  <si>
    <t xml:space="preserve"> $kj</t>
  </si>
  <si>
    <t xml:space="preserve"> $g:k</t>
  </si>
  <si>
    <t xml:space="preserve"> $k:$kj</t>
  </si>
  <si>
    <t xml:space="preserve"> $gj</t>
  </si>
  <si>
    <t xml:space="preserve"> $C:s</t>
  </si>
  <si>
    <t xml:space="preserve"> $kj:t</t>
  </si>
  <si>
    <t xml:space="preserve"> $kj:$t</t>
  </si>
  <si>
    <t xml:space="preserve"> $t:#</t>
  </si>
  <si>
    <t xml:space="preserve"> $t:$kj</t>
  </si>
  <si>
    <t xml:space="preserve"> $ts:$s</t>
  </si>
  <si>
    <t xml:space="preserve"> $s:#</t>
  </si>
  <si>
    <t xml:space="preserve"> $t:$p</t>
  </si>
  <si>
    <t xml:space="preserve"> ts:#</t>
  </si>
  <si>
    <t xml:space="preserve"> $t:$d</t>
  </si>
  <si>
    <t xml:space="preserve"> k:$g</t>
  </si>
  <si>
    <t xml:space="preserve"> k:$kj</t>
  </si>
  <si>
    <t xml:space="preserve"> $p:#</t>
  </si>
  <si>
    <t xml:space="preserve"> t:#</t>
  </si>
  <si>
    <t xml:space="preserve"> t:$d</t>
  </si>
  <si>
    <t xml:space="preserve"> $s:$ts</t>
  </si>
  <si>
    <t xml:space="preserve"> t:$kj</t>
  </si>
  <si>
    <t xml:space="preserve"> $ts:s</t>
  </si>
  <si>
    <t xml:space="preserve"> +kC</t>
  </si>
  <si>
    <t xml:space="preserve"> E</t>
  </si>
  <si>
    <t xml:space="preserve"> s:#</t>
  </si>
  <si>
    <t xml:space="preserve"> s:$ts</t>
  </si>
  <si>
    <t>X</t>
  </si>
  <si>
    <t>T</t>
  </si>
  <si>
    <t>x</t>
  </si>
  <si>
    <t xml:space="preserve"> #:$T</t>
  </si>
  <si>
    <t xml:space="preserve"> #:$n</t>
  </si>
  <si>
    <t xml:space="preserve"> #:$s</t>
  </si>
  <si>
    <t xml:space="preserve"> #:$k</t>
  </si>
  <si>
    <t xml:space="preserve"> #:$x</t>
  </si>
  <si>
    <t xml:space="preserve"> #:$l</t>
  </si>
  <si>
    <t xml:space="preserve"> #:$tj</t>
  </si>
  <si>
    <t xml:space="preserve"> $D</t>
  </si>
  <si>
    <t xml:space="preserve"> #:+tc}</t>
  </si>
  <si>
    <t xml:space="preserve"> #:$xl</t>
  </si>
  <si>
    <t xml:space="preserve"> #:+px</t>
  </si>
  <si>
    <t xml:space="preserve"> $T</t>
  </si>
  <si>
    <t xml:space="preserve"> #:C</t>
  </si>
  <si>
    <t xml:space="preserve"> #:+pk</t>
  </si>
  <si>
    <t xml:space="preserve"> $C:+h</t>
  </si>
  <si>
    <t xml:space="preserve"> #:+tT</t>
  </si>
  <si>
    <t xml:space="preserve"> #:x</t>
  </si>
  <si>
    <t xml:space="preserve"> $T:#</t>
  </si>
  <si>
    <t xml:space="preserve"> $C:T</t>
  </si>
  <si>
    <t xml:space="preserve"> #:ts</t>
  </si>
  <si>
    <t xml:space="preserve"> $C:$s</t>
  </si>
  <si>
    <t xml:space="preserve"> #:$xj</t>
  </si>
  <si>
    <t xml:space="preserve"> $T:$s</t>
  </si>
  <si>
    <t xml:space="preserve"> #:+lz</t>
  </si>
  <si>
    <t xml:space="preserve"> $T:$ts</t>
  </si>
  <si>
    <t xml:space="preserve"> $ks</t>
  </si>
  <si>
    <t xml:space="preserve"> $C:+c}</t>
  </si>
  <si>
    <t xml:space="preserve"> $T:C</t>
  </si>
  <si>
    <t xml:space="preserve"> $D:$z</t>
  </si>
  <si>
    <t xml:space="preserve"> $kj:+tc}</t>
  </si>
  <si>
    <t xml:space="preserve"> $kl:#</t>
  </si>
  <si>
    <t xml:space="preserve"> $T:+kT</t>
  </si>
  <si>
    <t xml:space="preserve"> $kj:C</t>
  </si>
  <si>
    <t xml:space="preserve"> $kr</t>
  </si>
  <si>
    <t xml:space="preserve"> $f</t>
  </si>
  <si>
    <t xml:space="preserve"> $kj:$tj</t>
  </si>
  <si>
    <t xml:space="preserve"> $ps:+pC</t>
  </si>
  <si>
    <t xml:space="preserve"> $kr:+kxr</t>
  </si>
  <si>
    <t xml:space="preserve"> $s:$C</t>
  </si>
  <si>
    <t xml:space="preserve"> $f:$p</t>
  </si>
  <si>
    <t xml:space="preserve"> $T:+pT</t>
  </si>
  <si>
    <t xml:space="preserve"> $s:+c}</t>
  </si>
  <si>
    <t xml:space="preserve"> $T:+tT</t>
  </si>
  <si>
    <t xml:space="preserve"> $k:+kh</t>
  </si>
  <si>
    <t xml:space="preserve"> $kl</t>
  </si>
  <si>
    <t xml:space="preserve"> $s:+S</t>
  </si>
  <si>
    <t xml:space="preserve"> $p:+h</t>
  </si>
  <si>
    <t xml:space="preserve"> $s:T</t>
  </si>
  <si>
    <t xml:space="preserve"> $k:+kx</t>
  </si>
  <si>
    <t xml:space="preserve"> $st</t>
  </si>
  <si>
    <t xml:space="preserve"> $f:$s</t>
  </si>
  <si>
    <t xml:space="preserve"> $T:$f</t>
  </si>
  <si>
    <t xml:space="preserve"> $s:C</t>
  </si>
  <si>
    <t xml:space="preserve"> $st:$sT</t>
  </si>
  <si>
    <t xml:space="preserve"> $T:$t</t>
  </si>
  <si>
    <t xml:space="preserve"> $nd</t>
  </si>
  <si>
    <t xml:space="preserve"> $t:$dz</t>
  </si>
  <si>
    <t xml:space="preserve"> $t:+th</t>
  </si>
  <si>
    <t xml:space="preserve"> +S</t>
  </si>
  <si>
    <t xml:space="preserve"> $T:$xT</t>
  </si>
  <si>
    <t xml:space="preserve"> $t:$ts</t>
  </si>
  <si>
    <t xml:space="preserve"> $kj:$xj</t>
  </si>
  <si>
    <t xml:space="preserve"> +h</t>
  </si>
  <si>
    <t xml:space="preserve"> $ts:#</t>
  </si>
  <si>
    <t xml:space="preserve"> $x</t>
  </si>
  <si>
    <t xml:space="preserve"> $t:+h</t>
  </si>
  <si>
    <t xml:space="preserve"> $kj:+hkj</t>
  </si>
  <si>
    <t xml:space="preserve"> +h:deletion</t>
  </si>
  <si>
    <t xml:space="preserve"> $T:s</t>
  </si>
  <si>
    <t xml:space="preserve"> $x:+kx</t>
  </si>
  <si>
    <t xml:space="preserve"> $t:+tc}</t>
  </si>
  <si>
    <t xml:space="preserve"> +kG:#</t>
  </si>
  <si>
    <t xml:space="preserve"> $ts:+tc}</t>
  </si>
  <si>
    <t xml:space="preserve"> $x:+xkx</t>
  </si>
  <si>
    <t xml:space="preserve"> $ks:$s</t>
  </si>
  <si>
    <t xml:space="preserve"> +kh</t>
  </si>
  <si>
    <t xml:space="preserve"> $dz:$z</t>
  </si>
  <si>
    <t xml:space="preserve"> $tr</t>
  </si>
  <si>
    <t xml:space="preserve"> $x:k</t>
  </si>
  <si>
    <t xml:space="preserve"> $ts:$kj</t>
  </si>
  <si>
    <t xml:space="preserve"> +kx</t>
  </si>
  <si>
    <t xml:space="preserve"> +S:C</t>
  </si>
  <si>
    <t xml:space="preserve"> $xj</t>
  </si>
  <si>
    <t xml:space="preserve"> $pl</t>
  </si>
  <si>
    <t xml:space="preserve"> +kx:#</t>
  </si>
  <si>
    <t xml:space="preserve"> $z</t>
  </si>
  <si>
    <t xml:space="preserve"> +th</t>
  </si>
  <si>
    <t xml:space="preserve"> $ps</t>
  </si>
  <si>
    <t xml:space="preserve"> +kx:$k</t>
  </si>
  <si>
    <t xml:space="preserve"> +h:C</t>
  </si>
  <si>
    <t xml:space="preserve"> $ps:$s</t>
  </si>
  <si>
    <t xml:space="preserve"> +kx:+kh</t>
  </si>
  <si>
    <t xml:space="preserve"> $ks:s</t>
  </si>
  <si>
    <t xml:space="preserve"> $x:deletion</t>
  </si>
  <si>
    <t xml:space="preserve"> +kC:#</t>
  </si>
  <si>
    <t xml:space="preserve"> T:+tT</t>
  </si>
  <si>
    <t xml:space="preserve"> +kx:x</t>
  </si>
  <si>
    <t xml:space="preserve"> $l</t>
  </si>
  <si>
    <t xml:space="preserve"> +tS</t>
  </si>
  <si>
    <t xml:space="preserve"> +kxh:+kh</t>
  </si>
  <si>
    <t xml:space="preserve"> +kxl</t>
  </si>
  <si>
    <t xml:space="preserve"> +tS:$kj</t>
  </si>
  <si>
    <t xml:space="preserve"> deletion:+h</t>
  </si>
  <si>
    <t xml:space="preserve"> +nD:$D</t>
  </si>
  <si>
    <t xml:space="preserve"> +tSh:+kCh</t>
  </si>
  <si>
    <t xml:space="preserve"> +kx:$g</t>
  </si>
  <si>
    <t xml:space="preserve"> $s:$T</t>
  </si>
  <si>
    <t xml:space="preserve"> +tx</t>
  </si>
  <si>
    <t xml:space="preserve"> +tc}:$dz</t>
  </si>
  <si>
    <t xml:space="preserve"> +tc}:#</t>
  </si>
  <si>
    <t xml:space="preserve"> +kx:+xk</t>
  </si>
  <si>
    <t xml:space="preserve"> $s:$ks</t>
  </si>
  <si>
    <t xml:space="preserve"> +xk</t>
  </si>
  <si>
    <t xml:space="preserve"> +kx:k</t>
  </si>
  <si>
    <t xml:space="preserve"> $s:$ps</t>
  </si>
  <si>
    <t xml:space="preserve"> +xkx:#</t>
  </si>
  <si>
    <t xml:space="preserve"> +th:$ts</t>
  </si>
  <si>
    <t xml:space="preserve"> +pv:+kv</t>
  </si>
  <si>
    <t xml:space="preserve"> $ps:$ks</t>
  </si>
  <si>
    <t xml:space="preserve"> +wh</t>
  </si>
  <si>
    <t xml:space="preserve"> $ps:+fs</t>
  </si>
  <si>
    <t xml:space="preserve"> C:#</t>
  </si>
  <si>
    <t xml:space="preserve"> +xkx</t>
  </si>
  <si>
    <t xml:space="preserve"> $ps:s</t>
  </si>
  <si>
    <t xml:space="preserve"> C:$kj</t>
  </si>
  <si>
    <t xml:space="preserve"> C:$s</t>
  </si>
  <si>
    <t xml:space="preserve"> $t:ts</t>
  </si>
  <si>
    <t xml:space="preserve"> C:+S</t>
  </si>
  <si>
    <t xml:space="preserve"> x:#</t>
  </si>
  <si>
    <t xml:space="preserve"> $st:+sts</t>
  </si>
  <si>
    <t xml:space="preserve"> C:+h</t>
  </si>
  <si>
    <t xml:space="preserve"> $xj:#</t>
  </si>
  <si>
    <t xml:space="preserve"> x:+h</t>
  </si>
  <si>
    <t xml:space="preserve"> t:$ts</t>
  </si>
  <si>
    <t xml:space="preserve"> $xl:#</t>
  </si>
  <si>
    <t xml:space="preserve"> x:+kh</t>
  </si>
  <si>
    <t xml:space="preserve"> t:+th</t>
  </si>
  <si>
    <t xml:space="preserve"> x:+kx</t>
  </si>
  <si>
    <t xml:space="preserve"> $t:$T</t>
  </si>
  <si>
    <t xml:space="preserve"> deletion:+j</t>
  </si>
  <si>
    <t xml:space="preserve"> +dZ:$dz</t>
  </si>
  <si>
    <t xml:space="preserve"> x:+tx</t>
  </si>
  <si>
    <t xml:space="preserve"> k:$x</t>
  </si>
  <si>
    <t xml:space="preserve"> +dZ:$kj</t>
  </si>
  <si>
    <t xml:space="preserve"> k:+kh</t>
  </si>
  <si>
    <t xml:space="preserve"> k:+kx</t>
  </si>
  <si>
    <t xml:space="preserve"> +sts</t>
  </si>
  <si>
    <t xml:space="preserve"> k:+tk</t>
  </si>
  <si>
    <t xml:space="preserve"> +sts:$s</t>
  </si>
  <si>
    <t xml:space="preserve"> k:+xkx</t>
  </si>
  <si>
    <t xml:space="preserve"> +tc}</t>
  </si>
  <si>
    <t xml:space="preserve"> +tc}:$kj</t>
  </si>
  <si>
    <t xml:space="preserve"> $ts:$C</t>
  </si>
  <si>
    <t xml:space="preserve"> +tc}:$t</t>
  </si>
  <si>
    <t xml:space="preserve"> $ts:$ks</t>
  </si>
  <si>
    <t xml:space="preserve"> +tc}:ts</t>
  </si>
  <si>
    <t xml:space="preserve"> $ts:+th</t>
  </si>
  <si>
    <t xml:space="preserve"> +th:$kj</t>
  </si>
  <si>
    <t xml:space="preserve"> +th:ts</t>
  </si>
  <si>
    <t xml:space="preserve"> +tsdZ</t>
  </si>
  <si>
    <t xml:space="preserve"> $x:+h</t>
  </si>
  <si>
    <t xml:space="preserve"> $xj:$ts</t>
  </si>
  <si>
    <t xml:space="preserve"> $xj:+h</t>
  </si>
  <si>
    <t xml:space="preserve"> $xj:s</t>
  </si>
  <si>
    <t xml:space="preserve"> ts:$dz</t>
  </si>
  <si>
    <t xml:space="preserve"> ts:$kj</t>
  </si>
  <si>
    <t xml:space="preserve"> +Z:+S</t>
  </si>
  <si>
    <t xml:space="preserve"> ts:$s</t>
  </si>
  <si>
    <t xml:space="preserve"> +c}</t>
  </si>
  <si>
    <t xml:space="preserve"> +c}:#</t>
  </si>
  <si>
    <t xml:space="preserve"> ts:+tS</t>
  </si>
  <si>
    <t xml:space="preserve"> +fc}:$ps</t>
  </si>
  <si>
    <t xml:space="preserve"> ts:+tc}</t>
  </si>
  <si>
    <t xml:space="preserve"> ts:+th</t>
  </si>
  <si>
    <t xml:space="preserve"> +h:$C</t>
  </si>
  <si>
    <t xml:space="preserve"> +kC:$ks</t>
  </si>
  <si>
    <t xml:space="preserve"> +sts:$ts</t>
  </si>
  <si>
    <t xml:space="preserve"> +t</t>
  </si>
  <si>
    <t xml:space="preserve"> +tT:#</t>
  </si>
  <si>
    <t xml:space="preserve"> +tT:$T</t>
  </si>
  <si>
    <t xml:space="preserve"> +tT:$ts</t>
  </si>
  <si>
    <t xml:space="preserve"> +tc}:$ts</t>
  </si>
  <si>
    <t xml:space="preserve"> +tc}:+kC</t>
  </si>
  <si>
    <t xml:space="preserve"> s:$C</t>
  </si>
  <si>
    <t xml:space="preserve"> s:$T</t>
  </si>
  <si>
    <t xml:space="preserve"> s:$ks</t>
  </si>
  <si>
    <t xml:space="preserve"> s:$ps</t>
  </si>
  <si>
    <t xml:space="preserve"> s:$xj</t>
  </si>
  <si>
    <t xml:space="preserve"> s:+S</t>
  </si>
  <si>
    <t xml:space="preserve"> s:+c}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</si>
</sst>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Fill="1"/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3ABB-552D-954C-AE9A-7C2CFB7D054C}">
  <dimension ref="A1:T119"/>
  <sheetViews>
    <sheetView tabSelected="1" workbookViewId="0">
      <selection activeCell="H102" sqref="H102"/>
    </sheetView>
  </sheetViews>
  <sheetFormatPr baseColWidth="10" defaultRowHeight="16" x14ac:dyDescent="0.2"/>
  <sheetData>
    <row r="1" spans="1:20" x14ac:dyDescent="0.2">
      <c r="A1" s="4" t="s">
        <v>19</v>
      </c>
    </row>
    <row r="2" spans="1:20" x14ac:dyDescent="0.2">
      <c r="A2" s="2"/>
      <c r="B2" s="3"/>
      <c r="C2" s="3"/>
    </row>
    <row r="3" spans="1:20" x14ac:dyDescent="0.2">
      <c r="A3" t="s">
        <v>2</v>
      </c>
      <c r="D3" t="s">
        <v>1</v>
      </c>
      <c r="G3" t="s">
        <v>68</v>
      </c>
      <c r="J3" t="s">
        <v>0</v>
      </c>
      <c r="M3" t="s">
        <v>69</v>
      </c>
      <c r="P3" t="s">
        <v>21</v>
      </c>
      <c r="S3" t="s">
        <v>70</v>
      </c>
    </row>
    <row r="4" spans="1:20" x14ac:dyDescent="0.2">
      <c r="A4" t="s">
        <v>3</v>
      </c>
      <c r="B4">
        <v>4</v>
      </c>
      <c r="D4" t="s">
        <v>3</v>
      </c>
      <c r="E4">
        <v>5</v>
      </c>
      <c r="G4" t="s">
        <v>3</v>
      </c>
      <c r="H4">
        <v>4</v>
      </c>
      <c r="J4" t="s">
        <v>3</v>
      </c>
      <c r="K4">
        <v>3</v>
      </c>
      <c r="M4" t="s">
        <v>31</v>
      </c>
      <c r="N4">
        <v>1</v>
      </c>
      <c r="P4" t="s">
        <v>3</v>
      </c>
      <c r="Q4">
        <v>3</v>
      </c>
      <c r="S4" t="s">
        <v>3</v>
      </c>
      <c r="T4">
        <v>2</v>
      </c>
    </row>
    <row r="5" spans="1:20" x14ac:dyDescent="0.2">
      <c r="A5" t="s">
        <v>32</v>
      </c>
      <c r="B5">
        <v>1</v>
      </c>
      <c r="D5" t="s">
        <v>71</v>
      </c>
      <c r="E5">
        <v>1</v>
      </c>
      <c r="G5" t="s">
        <v>31</v>
      </c>
      <c r="H5">
        <v>1</v>
      </c>
      <c r="J5" t="s">
        <v>72</v>
      </c>
      <c r="K5">
        <v>1</v>
      </c>
      <c r="M5" t="s">
        <v>73</v>
      </c>
      <c r="N5">
        <v>1</v>
      </c>
      <c r="P5" t="s">
        <v>71</v>
      </c>
      <c r="Q5">
        <v>2</v>
      </c>
      <c r="S5" t="s">
        <v>74</v>
      </c>
      <c r="T5">
        <v>2</v>
      </c>
    </row>
    <row r="6" spans="1:20" x14ac:dyDescent="0.2">
      <c r="A6" t="s">
        <v>71</v>
      </c>
      <c r="B6">
        <v>2</v>
      </c>
      <c r="D6" t="s">
        <v>75</v>
      </c>
      <c r="E6">
        <v>1</v>
      </c>
      <c r="G6" t="s">
        <v>76</v>
      </c>
      <c r="H6">
        <v>1</v>
      </c>
      <c r="J6" t="s">
        <v>34</v>
      </c>
      <c r="K6">
        <v>1</v>
      </c>
      <c r="M6" t="s">
        <v>34</v>
      </c>
      <c r="N6">
        <v>2</v>
      </c>
      <c r="P6" t="s">
        <v>77</v>
      </c>
      <c r="Q6">
        <v>1</v>
      </c>
      <c r="S6" t="s">
        <v>33</v>
      </c>
      <c r="T6">
        <v>2</v>
      </c>
    </row>
    <row r="7" spans="1:20" x14ac:dyDescent="0.2">
      <c r="A7" t="s">
        <v>31</v>
      </c>
      <c r="B7">
        <v>1</v>
      </c>
      <c r="D7" t="s">
        <v>78</v>
      </c>
      <c r="E7">
        <v>1</v>
      </c>
      <c r="G7" t="s">
        <v>79</v>
      </c>
      <c r="H7">
        <v>2</v>
      </c>
      <c r="J7" t="s">
        <v>33</v>
      </c>
      <c r="K7">
        <v>3</v>
      </c>
      <c r="M7" t="s">
        <v>35</v>
      </c>
      <c r="N7">
        <v>4</v>
      </c>
      <c r="P7" t="s">
        <v>80</v>
      </c>
      <c r="Q7">
        <v>1</v>
      </c>
      <c r="S7" t="s">
        <v>81</v>
      </c>
      <c r="T7">
        <v>2</v>
      </c>
    </row>
    <row r="8" spans="1:20" x14ac:dyDescent="0.2">
      <c r="A8" t="s">
        <v>76</v>
      </c>
      <c r="B8">
        <v>1</v>
      </c>
      <c r="D8" t="s">
        <v>82</v>
      </c>
      <c r="E8">
        <v>3</v>
      </c>
      <c r="G8" t="s">
        <v>83</v>
      </c>
      <c r="H8">
        <v>2</v>
      </c>
      <c r="J8" t="s">
        <v>84</v>
      </c>
      <c r="K8">
        <v>1</v>
      </c>
      <c r="M8" t="s">
        <v>85</v>
      </c>
      <c r="N8">
        <v>1</v>
      </c>
      <c r="P8" t="s">
        <v>86</v>
      </c>
      <c r="Q8">
        <v>3</v>
      </c>
      <c r="S8" t="s">
        <v>87</v>
      </c>
      <c r="T8">
        <v>7</v>
      </c>
    </row>
    <row r="9" spans="1:20" x14ac:dyDescent="0.2">
      <c r="A9" t="s">
        <v>36</v>
      </c>
      <c r="B9">
        <v>2</v>
      </c>
      <c r="D9" t="s">
        <v>88</v>
      </c>
      <c r="E9">
        <v>1</v>
      </c>
      <c r="G9" t="s">
        <v>82</v>
      </c>
      <c r="H9">
        <v>12</v>
      </c>
      <c r="J9" t="s">
        <v>39</v>
      </c>
      <c r="K9">
        <v>2</v>
      </c>
      <c r="M9" t="s">
        <v>89</v>
      </c>
      <c r="N9">
        <v>2</v>
      </c>
      <c r="P9" t="s">
        <v>90</v>
      </c>
      <c r="Q9">
        <v>2</v>
      </c>
      <c r="S9" t="s">
        <v>91</v>
      </c>
      <c r="T9">
        <v>1</v>
      </c>
    </row>
    <row r="10" spans="1:20" x14ac:dyDescent="0.2">
      <c r="A10" t="s">
        <v>92</v>
      </c>
      <c r="B10">
        <v>1</v>
      </c>
      <c r="D10" t="s">
        <v>39</v>
      </c>
      <c r="E10">
        <v>2</v>
      </c>
      <c r="G10" t="s">
        <v>93</v>
      </c>
      <c r="H10">
        <v>1</v>
      </c>
      <c r="J10" t="s">
        <v>38</v>
      </c>
      <c r="K10">
        <v>1</v>
      </c>
      <c r="M10" t="s">
        <v>48</v>
      </c>
      <c r="N10">
        <v>1</v>
      </c>
      <c r="P10" t="s">
        <v>37</v>
      </c>
      <c r="Q10">
        <v>1</v>
      </c>
      <c r="S10" t="s">
        <v>85</v>
      </c>
      <c r="T10">
        <v>1</v>
      </c>
    </row>
    <row r="11" spans="1:20" x14ac:dyDescent="0.2">
      <c r="A11" t="s">
        <v>94</v>
      </c>
      <c r="B11">
        <v>1</v>
      </c>
      <c r="D11" t="s">
        <v>38</v>
      </c>
      <c r="E11">
        <v>6</v>
      </c>
      <c r="G11" t="s">
        <v>95</v>
      </c>
      <c r="H11">
        <v>1</v>
      </c>
      <c r="J11" t="s">
        <v>41</v>
      </c>
      <c r="K11">
        <v>1</v>
      </c>
      <c r="M11" t="s">
        <v>96</v>
      </c>
      <c r="N11">
        <v>2</v>
      </c>
      <c r="P11" t="s">
        <v>97</v>
      </c>
      <c r="Q11">
        <v>1</v>
      </c>
      <c r="S11" t="s">
        <v>82</v>
      </c>
      <c r="T11">
        <v>8</v>
      </c>
    </row>
    <row r="12" spans="1:20" x14ac:dyDescent="0.2">
      <c r="A12" t="s">
        <v>86</v>
      </c>
      <c r="B12">
        <v>1</v>
      </c>
      <c r="D12" t="s">
        <v>40</v>
      </c>
      <c r="E12">
        <v>1</v>
      </c>
      <c r="G12" t="s">
        <v>98</v>
      </c>
      <c r="H12">
        <v>1</v>
      </c>
      <c r="J12" t="s">
        <v>43</v>
      </c>
      <c r="K12">
        <v>1</v>
      </c>
      <c r="M12" t="s">
        <v>24</v>
      </c>
      <c r="N12">
        <v>2</v>
      </c>
      <c r="P12" t="s">
        <v>85</v>
      </c>
      <c r="Q12">
        <v>1</v>
      </c>
      <c r="S12" t="s">
        <v>88</v>
      </c>
      <c r="T12">
        <v>1</v>
      </c>
    </row>
    <row r="13" spans="1:20" x14ac:dyDescent="0.2">
      <c r="A13" t="s">
        <v>4</v>
      </c>
      <c r="B13">
        <v>1</v>
      </c>
      <c r="D13" t="s">
        <v>22</v>
      </c>
      <c r="E13">
        <v>2</v>
      </c>
      <c r="G13" t="s">
        <v>42</v>
      </c>
      <c r="H13">
        <v>4</v>
      </c>
      <c r="J13" t="s">
        <v>42</v>
      </c>
      <c r="K13">
        <v>1</v>
      </c>
      <c r="M13" t="s">
        <v>23</v>
      </c>
      <c r="N13">
        <v>1</v>
      </c>
      <c r="P13" t="s">
        <v>99</v>
      </c>
      <c r="Q13">
        <v>1</v>
      </c>
      <c r="S13" t="s">
        <v>93</v>
      </c>
      <c r="T13">
        <v>1</v>
      </c>
    </row>
    <row r="14" spans="1:20" x14ac:dyDescent="0.2">
      <c r="A14" t="s">
        <v>35</v>
      </c>
      <c r="B14">
        <v>14</v>
      </c>
      <c r="D14" t="s">
        <v>44</v>
      </c>
      <c r="E14">
        <v>1</v>
      </c>
      <c r="G14" t="s">
        <v>100</v>
      </c>
      <c r="H14">
        <v>2</v>
      </c>
      <c r="J14" t="s">
        <v>101</v>
      </c>
      <c r="K14">
        <v>1</v>
      </c>
      <c r="M14" t="s">
        <v>5</v>
      </c>
      <c r="N14">
        <v>20</v>
      </c>
      <c r="P14" t="s">
        <v>82</v>
      </c>
      <c r="Q14">
        <v>16</v>
      </c>
      <c r="S14" t="s">
        <v>102</v>
      </c>
      <c r="T14">
        <v>1</v>
      </c>
    </row>
    <row r="15" spans="1:20" x14ac:dyDescent="0.2">
      <c r="A15" t="s">
        <v>37</v>
      </c>
      <c r="B15">
        <v>1</v>
      </c>
      <c r="D15" t="s">
        <v>42</v>
      </c>
      <c r="E15">
        <v>6</v>
      </c>
      <c r="G15" t="s">
        <v>103</v>
      </c>
      <c r="H15">
        <v>1</v>
      </c>
      <c r="J15" t="s">
        <v>104</v>
      </c>
      <c r="K15">
        <v>2</v>
      </c>
      <c r="M15" t="s">
        <v>52</v>
      </c>
      <c r="N15">
        <v>1</v>
      </c>
      <c r="P15" t="s">
        <v>88</v>
      </c>
      <c r="Q15">
        <v>3</v>
      </c>
      <c r="S15" t="s">
        <v>105</v>
      </c>
      <c r="T15">
        <v>3</v>
      </c>
    </row>
    <row r="16" spans="1:20" x14ac:dyDescent="0.2">
      <c r="A16" t="s">
        <v>85</v>
      </c>
      <c r="B16">
        <v>4</v>
      </c>
      <c r="D16" t="s">
        <v>106</v>
      </c>
      <c r="E16">
        <v>1</v>
      </c>
      <c r="G16" t="s">
        <v>107</v>
      </c>
      <c r="H16">
        <v>1</v>
      </c>
      <c r="J16" t="s">
        <v>108</v>
      </c>
      <c r="K16">
        <v>1</v>
      </c>
      <c r="M16" t="s">
        <v>109</v>
      </c>
      <c r="N16">
        <v>1</v>
      </c>
      <c r="P16" t="s">
        <v>93</v>
      </c>
      <c r="Q16">
        <v>5</v>
      </c>
      <c r="S16" t="s">
        <v>110</v>
      </c>
      <c r="T16">
        <v>1</v>
      </c>
    </row>
    <row r="17" spans="1:20" x14ac:dyDescent="0.2">
      <c r="A17" t="s">
        <v>46</v>
      </c>
      <c r="B17">
        <v>6</v>
      </c>
      <c r="D17" t="s">
        <v>100</v>
      </c>
      <c r="E17">
        <v>2</v>
      </c>
      <c r="G17" t="s">
        <v>5</v>
      </c>
      <c r="H17">
        <v>37</v>
      </c>
      <c r="J17" t="s">
        <v>23</v>
      </c>
      <c r="K17">
        <v>5</v>
      </c>
      <c r="M17" t="s">
        <v>61</v>
      </c>
      <c r="N17">
        <v>1</v>
      </c>
      <c r="P17" t="s">
        <v>111</v>
      </c>
      <c r="Q17">
        <v>1</v>
      </c>
      <c r="S17" t="s">
        <v>22</v>
      </c>
      <c r="T17">
        <v>6</v>
      </c>
    </row>
    <row r="18" spans="1:20" x14ac:dyDescent="0.2">
      <c r="A18" t="s">
        <v>78</v>
      </c>
      <c r="B18">
        <v>1</v>
      </c>
      <c r="D18" t="s">
        <v>47</v>
      </c>
      <c r="E18">
        <v>6</v>
      </c>
      <c r="G18" t="s">
        <v>61</v>
      </c>
      <c r="H18">
        <v>1</v>
      </c>
      <c r="J18" t="s">
        <v>58</v>
      </c>
      <c r="K18">
        <v>1</v>
      </c>
      <c r="M18" t="s">
        <v>112</v>
      </c>
      <c r="N18">
        <v>2</v>
      </c>
      <c r="P18" t="s">
        <v>113</v>
      </c>
      <c r="Q18">
        <v>1</v>
      </c>
      <c r="S18" t="s">
        <v>114</v>
      </c>
      <c r="T18">
        <v>2</v>
      </c>
    </row>
    <row r="19" spans="1:20" x14ac:dyDescent="0.2">
      <c r="A19" t="s">
        <v>82</v>
      </c>
      <c r="B19">
        <v>67</v>
      </c>
      <c r="D19" t="s">
        <v>115</v>
      </c>
      <c r="E19">
        <v>1</v>
      </c>
      <c r="G19" t="s">
        <v>116</v>
      </c>
      <c r="H19">
        <v>6</v>
      </c>
      <c r="J19" t="s">
        <v>117</v>
      </c>
      <c r="K19">
        <v>1</v>
      </c>
      <c r="M19" t="s">
        <v>118</v>
      </c>
      <c r="N19">
        <v>2</v>
      </c>
      <c r="P19" t="s">
        <v>38</v>
      </c>
      <c r="Q19">
        <v>4</v>
      </c>
      <c r="S19" t="s">
        <v>119</v>
      </c>
      <c r="T19">
        <v>5</v>
      </c>
    </row>
    <row r="20" spans="1:20" x14ac:dyDescent="0.2">
      <c r="A20" t="s">
        <v>88</v>
      </c>
      <c r="B20">
        <v>4</v>
      </c>
      <c r="D20" t="s">
        <v>24</v>
      </c>
      <c r="E20">
        <v>1</v>
      </c>
      <c r="G20" t="s">
        <v>112</v>
      </c>
      <c r="H20">
        <v>1</v>
      </c>
      <c r="J20" t="s">
        <v>25</v>
      </c>
      <c r="K20">
        <v>23</v>
      </c>
      <c r="M20" t="s">
        <v>120</v>
      </c>
      <c r="N20">
        <v>7</v>
      </c>
      <c r="P20" t="s">
        <v>121</v>
      </c>
      <c r="Q20">
        <v>1</v>
      </c>
      <c r="S20" t="s">
        <v>23</v>
      </c>
      <c r="T20">
        <v>2</v>
      </c>
    </row>
    <row r="21" spans="1:20" x14ac:dyDescent="0.2">
      <c r="A21" t="s">
        <v>122</v>
      </c>
      <c r="B21">
        <v>2</v>
      </c>
      <c r="D21" t="s">
        <v>8</v>
      </c>
      <c r="E21">
        <v>1</v>
      </c>
      <c r="G21" t="s">
        <v>123</v>
      </c>
      <c r="H21">
        <v>8</v>
      </c>
      <c r="J21" t="s">
        <v>49</v>
      </c>
      <c r="K21">
        <v>3</v>
      </c>
      <c r="M21" t="s">
        <v>124</v>
      </c>
      <c r="N21">
        <v>2</v>
      </c>
      <c r="P21" t="s">
        <v>45</v>
      </c>
      <c r="Q21">
        <v>2</v>
      </c>
      <c r="S21" t="s">
        <v>5</v>
      </c>
      <c r="T21">
        <v>5</v>
      </c>
    </row>
    <row r="22" spans="1:20" x14ac:dyDescent="0.2">
      <c r="A22" t="s">
        <v>125</v>
      </c>
      <c r="B22">
        <v>2</v>
      </c>
      <c r="D22" t="s">
        <v>126</v>
      </c>
      <c r="E22">
        <v>1</v>
      </c>
      <c r="G22" t="s">
        <v>25</v>
      </c>
      <c r="H22">
        <v>6</v>
      </c>
      <c r="J22" t="s">
        <v>127</v>
      </c>
      <c r="K22">
        <v>1</v>
      </c>
      <c r="M22" t="s">
        <v>25</v>
      </c>
      <c r="N22">
        <v>12</v>
      </c>
      <c r="P22" t="s">
        <v>42</v>
      </c>
      <c r="Q22">
        <v>25</v>
      </c>
      <c r="S22" t="s">
        <v>25</v>
      </c>
      <c r="T22">
        <v>2</v>
      </c>
    </row>
    <row r="23" spans="1:20" x14ac:dyDescent="0.2">
      <c r="A23" t="s">
        <v>95</v>
      </c>
      <c r="B23">
        <v>1</v>
      </c>
      <c r="D23" t="s">
        <v>23</v>
      </c>
      <c r="E23">
        <v>10</v>
      </c>
      <c r="G23" t="s">
        <v>128</v>
      </c>
      <c r="H23">
        <v>1</v>
      </c>
      <c r="J23" t="s">
        <v>50</v>
      </c>
      <c r="K23">
        <v>2</v>
      </c>
      <c r="M23" t="s">
        <v>50</v>
      </c>
      <c r="N23">
        <v>1</v>
      </c>
      <c r="P23" t="s">
        <v>48</v>
      </c>
      <c r="Q23">
        <v>7</v>
      </c>
      <c r="S23" t="s">
        <v>129</v>
      </c>
      <c r="T23">
        <v>1</v>
      </c>
    </row>
    <row r="24" spans="1:20" x14ac:dyDescent="0.2">
      <c r="A24" t="s">
        <v>130</v>
      </c>
      <c r="B24">
        <v>1</v>
      </c>
      <c r="D24" t="s">
        <v>58</v>
      </c>
      <c r="E24">
        <v>1</v>
      </c>
      <c r="G24" t="s">
        <v>26</v>
      </c>
      <c r="H24">
        <v>2</v>
      </c>
      <c r="J24" t="s">
        <v>131</v>
      </c>
      <c r="K24">
        <v>1</v>
      </c>
      <c r="M24" t="s">
        <v>131</v>
      </c>
      <c r="N24">
        <v>1</v>
      </c>
      <c r="P24" t="s">
        <v>132</v>
      </c>
      <c r="Q24">
        <v>1</v>
      </c>
      <c r="S24" t="s">
        <v>133</v>
      </c>
      <c r="T24">
        <v>2</v>
      </c>
    </row>
    <row r="25" spans="1:20" x14ac:dyDescent="0.2">
      <c r="A25" t="s">
        <v>113</v>
      </c>
      <c r="B25">
        <v>5</v>
      </c>
      <c r="D25" t="s">
        <v>5</v>
      </c>
      <c r="E25">
        <v>7</v>
      </c>
      <c r="G25" t="s">
        <v>134</v>
      </c>
      <c r="H25">
        <v>1</v>
      </c>
      <c r="J25" t="s">
        <v>135</v>
      </c>
      <c r="K25">
        <v>3</v>
      </c>
      <c r="M25" t="s">
        <v>136</v>
      </c>
      <c r="N25">
        <v>1</v>
      </c>
      <c r="P25" t="s">
        <v>137</v>
      </c>
      <c r="Q25">
        <v>1</v>
      </c>
      <c r="S25" t="s">
        <v>138</v>
      </c>
      <c r="T25">
        <v>1</v>
      </c>
    </row>
    <row r="26" spans="1:20" x14ac:dyDescent="0.2">
      <c r="A26" t="s">
        <v>139</v>
      </c>
      <c r="B26">
        <v>15</v>
      </c>
      <c r="D26" t="s">
        <v>61</v>
      </c>
      <c r="E26">
        <v>1</v>
      </c>
      <c r="G26" t="s">
        <v>51</v>
      </c>
      <c r="H26">
        <v>1</v>
      </c>
      <c r="J26" t="s">
        <v>140</v>
      </c>
      <c r="K26">
        <v>1</v>
      </c>
      <c r="M26" t="s">
        <v>141</v>
      </c>
      <c r="N26">
        <v>1</v>
      </c>
      <c r="P26" t="s">
        <v>100</v>
      </c>
      <c r="Q26">
        <v>10</v>
      </c>
      <c r="S26" t="s">
        <v>142</v>
      </c>
      <c r="T26">
        <v>1</v>
      </c>
    </row>
    <row r="27" spans="1:20" x14ac:dyDescent="0.2">
      <c r="A27" t="s">
        <v>38</v>
      </c>
      <c r="B27">
        <v>2</v>
      </c>
      <c r="D27" t="s">
        <v>49</v>
      </c>
      <c r="E27">
        <v>1</v>
      </c>
      <c r="G27" t="s">
        <v>143</v>
      </c>
      <c r="H27">
        <v>1</v>
      </c>
      <c r="J27" t="s">
        <v>144</v>
      </c>
      <c r="K27">
        <v>1</v>
      </c>
      <c r="M27" t="s">
        <v>26</v>
      </c>
      <c r="N27">
        <v>1</v>
      </c>
      <c r="P27" t="s">
        <v>145</v>
      </c>
      <c r="Q27">
        <v>1</v>
      </c>
      <c r="S27" t="s">
        <v>146</v>
      </c>
      <c r="T27">
        <v>1</v>
      </c>
    </row>
    <row r="28" spans="1:20" x14ac:dyDescent="0.2">
      <c r="A28" t="s">
        <v>147</v>
      </c>
      <c r="B28">
        <v>1</v>
      </c>
      <c r="D28" t="s">
        <v>148</v>
      </c>
      <c r="E28">
        <v>1</v>
      </c>
      <c r="G28" t="s">
        <v>129</v>
      </c>
      <c r="H28">
        <v>4</v>
      </c>
      <c r="J28" t="s">
        <v>149</v>
      </c>
      <c r="K28">
        <v>3</v>
      </c>
      <c r="M28" t="s">
        <v>150</v>
      </c>
      <c r="N28">
        <v>1</v>
      </c>
      <c r="P28" t="s">
        <v>23</v>
      </c>
      <c r="Q28">
        <v>2</v>
      </c>
      <c r="S28" t="s">
        <v>151</v>
      </c>
      <c r="T28">
        <v>9</v>
      </c>
    </row>
    <row r="29" spans="1:20" x14ac:dyDescent="0.2">
      <c r="A29" t="s">
        <v>105</v>
      </c>
      <c r="B29">
        <v>2</v>
      </c>
      <c r="D29" t="s">
        <v>26</v>
      </c>
      <c r="E29">
        <v>5</v>
      </c>
      <c r="G29" t="s">
        <v>152</v>
      </c>
      <c r="H29">
        <v>1</v>
      </c>
      <c r="J29" t="s">
        <v>153</v>
      </c>
      <c r="K29">
        <v>1</v>
      </c>
      <c r="M29" t="s">
        <v>51</v>
      </c>
      <c r="N29">
        <v>1</v>
      </c>
      <c r="P29" t="s">
        <v>154</v>
      </c>
      <c r="Q29">
        <v>1</v>
      </c>
      <c r="S29" t="s">
        <v>155</v>
      </c>
      <c r="T29">
        <v>4</v>
      </c>
    </row>
    <row r="30" spans="1:20" x14ac:dyDescent="0.2">
      <c r="A30" t="s">
        <v>48</v>
      </c>
      <c r="B30">
        <v>1</v>
      </c>
      <c r="D30" t="s">
        <v>27</v>
      </c>
      <c r="E30">
        <v>1</v>
      </c>
      <c r="G30" t="s">
        <v>133</v>
      </c>
      <c r="H30">
        <v>3</v>
      </c>
      <c r="J30" t="s">
        <v>156</v>
      </c>
      <c r="K30">
        <v>1</v>
      </c>
      <c r="M30" t="s">
        <v>157</v>
      </c>
      <c r="N30">
        <v>1</v>
      </c>
      <c r="P30" t="s">
        <v>158</v>
      </c>
      <c r="Q30">
        <v>1</v>
      </c>
      <c r="S30" t="s">
        <v>159</v>
      </c>
      <c r="T30">
        <v>1</v>
      </c>
    </row>
    <row r="31" spans="1:20" x14ac:dyDescent="0.2">
      <c r="A31" t="s">
        <v>96</v>
      </c>
      <c r="B31">
        <v>6</v>
      </c>
      <c r="D31" t="s">
        <v>135</v>
      </c>
      <c r="E31">
        <v>1</v>
      </c>
      <c r="G31" t="s">
        <v>160</v>
      </c>
      <c r="H31">
        <v>1</v>
      </c>
      <c r="J31" t="s">
        <v>133</v>
      </c>
      <c r="K31">
        <v>1</v>
      </c>
      <c r="M31">
        <v>1</v>
      </c>
      <c r="N31">
        <v>39</v>
      </c>
      <c r="P31" t="s">
        <v>161</v>
      </c>
      <c r="Q31">
        <v>1</v>
      </c>
      <c r="S31" t="s">
        <v>162</v>
      </c>
      <c r="T31">
        <v>1</v>
      </c>
    </row>
    <row r="32" spans="1:20" x14ac:dyDescent="0.2">
      <c r="A32" t="s">
        <v>163</v>
      </c>
      <c r="B32">
        <v>6</v>
      </c>
      <c r="D32" t="s">
        <v>164</v>
      </c>
      <c r="E32">
        <v>1</v>
      </c>
      <c r="G32" t="s">
        <v>165</v>
      </c>
      <c r="H32">
        <v>1</v>
      </c>
      <c r="J32" t="s">
        <v>138</v>
      </c>
      <c r="K32">
        <v>1</v>
      </c>
      <c r="M32" t="s">
        <v>166</v>
      </c>
      <c r="N32">
        <v>1</v>
      </c>
      <c r="P32" t="s">
        <v>5</v>
      </c>
      <c r="Q32">
        <v>31</v>
      </c>
      <c r="S32" t="s">
        <v>167</v>
      </c>
      <c r="T32">
        <v>3</v>
      </c>
    </row>
    <row r="33" spans="1:20" x14ac:dyDescent="0.2">
      <c r="A33" t="s">
        <v>168</v>
      </c>
      <c r="B33">
        <v>2</v>
      </c>
      <c r="D33" t="s">
        <v>155</v>
      </c>
      <c r="E33">
        <v>1</v>
      </c>
      <c r="G33" t="s">
        <v>169</v>
      </c>
      <c r="H33">
        <v>1</v>
      </c>
      <c r="J33" t="s">
        <v>151</v>
      </c>
      <c r="K33">
        <v>4</v>
      </c>
      <c r="M33" t="s">
        <v>7</v>
      </c>
      <c r="N33">
        <v>3</v>
      </c>
      <c r="P33" t="s">
        <v>52</v>
      </c>
      <c r="Q33">
        <v>1</v>
      </c>
      <c r="S33" t="s">
        <v>170</v>
      </c>
      <c r="T33">
        <v>1</v>
      </c>
    </row>
    <row r="34" spans="1:20" x14ac:dyDescent="0.2">
      <c r="A34" t="s">
        <v>8</v>
      </c>
      <c r="B34">
        <v>1</v>
      </c>
      <c r="D34" t="s">
        <v>171</v>
      </c>
      <c r="E34">
        <v>1</v>
      </c>
      <c r="G34" t="s">
        <v>172</v>
      </c>
      <c r="H34">
        <v>1</v>
      </c>
      <c r="J34" t="s">
        <v>155</v>
      </c>
      <c r="K34">
        <v>5</v>
      </c>
      <c r="M34" t="s">
        <v>173</v>
      </c>
      <c r="N34">
        <v>1</v>
      </c>
      <c r="P34" t="s">
        <v>109</v>
      </c>
      <c r="Q34">
        <v>1</v>
      </c>
      <c r="S34" t="s">
        <v>157</v>
      </c>
      <c r="T34">
        <v>1</v>
      </c>
    </row>
    <row r="35" spans="1:20" x14ac:dyDescent="0.2">
      <c r="A35" t="s">
        <v>126</v>
      </c>
      <c r="B35">
        <v>1</v>
      </c>
      <c r="D35" t="s">
        <v>174</v>
      </c>
      <c r="E35">
        <v>1</v>
      </c>
      <c r="G35" t="s">
        <v>175</v>
      </c>
      <c r="H35">
        <v>1</v>
      </c>
      <c r="J35" t="s">
        <v>176</v>
      </c>
      <c r="K35">
        <v>1</v>
      </c>
      <c r="M35" t="s">
        <v>9</v>
      </c>
      <c r="N35">
        <v>1</v>
      </c>
      <c r="P35" t="s">
        <v>177</v>
      </c>
      <c r="Q35">
        <v>1</v>
      </c>
      <c r="S35" t="s">
        <v>178</v>
      </c>
      <c r="T35">
        <v>1</v>
      </c>
    </row>
    <row r="36" spans="1:20" x14ac:dyDescent="0.2">
      <c r="A36" t="s">
        <v>23</v>
      </c>
      <c r="B36">
        <v>4</v>
      </c>
      <c r="D36" t="s">
        <v>179</v>
      </c>
      <c r="E36">
        <v>1</v>
      </c>
      <c r="G36" t="s">
        <v>180</v>
      </c>
      <c r="H36">
        <v>1</v>
      </c>
      <c r="J36" t="s">
        <v>181</v>
      </c>
      <c r="K36">
        <v>1</v>
      </c>
      <c r="P36" t="s">
        <v>182</v>
      </c>
      <c r="Q36">
        <v>2</v>
      </c>
      <c r="S36" t="s">
        <v>183</v>
      </c>
      <c r="T36">
        <v>1</v>
      </c>
    </row>
    <row r="37" spans="1:20" x14ac:dyDescent="0.2">
      <c r="A37" t="s">
        <v>154</v>
      </c>
      <c r="B37">
        <v>1</v>
      </c>
      <c r="D37">
        <v>1</v>
      </c>
      <c r="E37">
        <v>445</v>
      </c>
      <c r="G37" t="s">
        <v>157</v>
      </c>
      <c r="H37">
        <v>5</v>
      </c>
      <c r="J37" t="s">
        <v>184</v>
      </c>
      <c r="K37">
        <v>6</v>
      </c>
      <c r="P37" t="s">
        <v>185</v>
      </c>
      <c r="Q37">
        <v>2</v>
      </c>
      <c r="S37" t="s">
        <v>186</v>
      </c>
      <c r="T37">
        <v>1</v>
      </c>
    </row>
    <row r="38" spans="1:20" x14ac:dyDescent="0.2">
      <c r="A38" t="s">
        <v>158</v>
      </c>
      <c r="B38">
        <v>2</v>
      </c>
      <c r="D38" t="s">
        <v>6</v>
      </c>
      <c r="E38">
        <v>23</v>
      </c>
      <c r="G38" t="s">
        <v>187</v>
      </c>
      <c r="H38">
        <v>1</v>
      </c>
      <c r="J38" t="s">
        <v>188</v>
      </c>
      <c r="K38">
        <v>1</v>
      </c>
      <c r="M38" t="s">
        <v>28</v>
      </c>
      <c r="N38">
        <f>SUM(N4:N35)</f>
        <v>118</v>
      </c>
      <c r="P38" t="s">
        <v>25</v>
      </c>
      <c r="Q38">
        <v>69</v>
      </c>
      <c r="S38">
        <v>1</v>
      </c>
      <c r="T38">
        <v>122</v>
      </c>
    </row>
    <row r="39" spans="1:20" x14ac:dyDescent="0.2">
      <c r="A39" t="s">
        <v>189</v>
      </c>
      <c r="B39">
        <v>1</v>
      </c>
      <c r="D39" t="s">
        <v>7</v>
      </c>
      <c r="E39">
        <v>24</v>
      </c>
      <c r="G39">
        <v>1</v>
      </c>
      <c r="H39">
        <v>92</v>
      </c>
      <c r="J39" t="s">
        <v>190</v>
      </c>
      <c r="K39">
        <v>1</v>
      </c>
      <c r="M39" t="s">
        <v>10</v>
      </c>
      <c r="N39">
        <f>SUM(N32)+N31</f>
        <v>40</v>
      </c>
      <c r="P39" t="s">
        <v>55</v>
      </c>
      <c r="Q39">
        <v>1</v>
      </c>
      <c r="S39" t="s">
        <v>65</v>
      </c>
      <c r="T39">
        <v>2</v>
      </c>
    </row>
    <row r="40" spans="1:20" x14ac:dyDescent="0.2">
      <c r="A40" t="s">
        <v>191</v>
      </c>
      <c r="B40">
        <v>1</v>
      </c>
      <c r="D40" t="s">
        <v>173</v>
      </c>
      <c r="E40">
        <v>4</v>
      </c>
      <c r="G40" t="s">
        <v>192</v>
      </c>
      <c r="H40">
        <v>2</v>
      </c>
      <c r="J40" t="s">
        <v>193</v>
      </c>
      <c r="K40">
        <v>1</v>
      </c>
      <c r="M40" t="s">
        <v>11</v>
      </c>
      <c r="N40">
        <f>N38-N39-N35</f>
        <v>77</v>
      </c>
      <c r="P40" t="s">
        <v>50</v>
      </c>
      <c r="Q40">
        <v>9</v>
      </c>
      <c r="S40" t="s">
        <v>7</v>
      </c>
      <c r="T40">
        <v>15</v>
      </c>
    </row>
    <row r="41" spans="1:20" x14ac:dyDescent="0.2">
      <c r="A41" t="s">
        <v>194</v>
      </c>
      <c r="B41">
        <v>1</v>
      </c>
      <c r="D41" t="s">
        <v>9</v>
      </c>
      <c r="E41">
        <v>1</v>
      </c>
      <c r="G41" t="s">
        <v>195</v>
      </c>
      <c r="H41">
        <v>3</v>
      </c>
      <c r="J41">
        <v>1</v>
      </c>
      <c r="K41">
        <v>229</v>
      </c>
      <c r="M41" t="s">
        <v>12</v>
      </c>
      <c r="N41">
        <f>N39/(N40+N39)</f>
        <v>0.34188034188034189</v>
      </c>
      <c r="P41" t="s">
        <v>141</v>
      </c>
      <c r="Q41">
        <v>2</v>
      </c>
      <c r="S41" t="s">
        <v>173</v>
      </c>
      <c r="T41">
        <v>3</v>
      </c>
    </row>
    <row r="42" spans="1:20" x14ac:dyDescent="0.2">
      <c r="A42" t="s">
        <v>5</v>
      </c>
      <c r="B42">
        <v>1</v>
      </c>
      <c r="D42" t="s">
        <v>59</v>
      </c>
      <c r="E42">
        <v>2</v>
      </c>
      <c r="G42" t="s">
        <v>196</v>
      </c>
      <c r="H42">
        <v>4</v>
      </c>
      <c r="J42" t="s">
        <v>6</v>
      </c>
      <c r="K42">
        <v>13</v>
      </c>
      <c r="P42" t="s">
        <v>197</v>
      </c>
      <c r="Q42">
        <v>4</v>
      </c>
      <c r="S42" t="s">
        <v>9</v>
      </c>
      <c r="T42">
        <v>2</v>
      </c>
    </row>
    <row r="43" spans="1:20" x14ac:dyDescent="0.2">
      <c r="A43" t="s">
        <v>120</v>
      </c>
      <c r="B43">
        <v>1</v>
      </c>
      <c r="D43" t="s">
        <v>60</v>
      </c>
      <c r="E43">
        <v>1</v>
      </c>
      <c r="G43" t="s">
        <v>198</v>
      </c>
      <c r="H43">
        <v>2</v>
      </c>
      <c r="J43" t="s">
        <v>7</v>
      </c>
      <c r="K43">
        <v>7</v>
      </c>
      <c r="P43" t="s">
        <v>153</v>
      </c>
      <c r="Q43">
        <v>1</v>
      </c>
      <c r="S43" t="s">
        <v>199</v>
      </c>
      <c r="T43">
        <v>4</v>
      </c>
    </row>
    <row r="44" spans="1:20" x14ac:dyDescent="0.2">
      <c r="A44" t="s">
        <v>200</v>
      </c>
      <c r="B44">
        <v>1</v>
      </c>
      <c r="D44" t="s">
        <v>62</v>
      </c>
      <c r="E44">
        <v>7</v>
      </c>
      <c r="G44" t="s">
        <v>201</v>
      </c>
      <c r="H44">
        <v>2</v>
      </c>
      <c r="J44" t="s">
        <v>173</v>
      </c>
      <c r="K44">
        <v>2</v>
      </c>
      <c r="P44" t="s">
        <v>202</v>
      </c>
      <c r="Q44">
        <v>1</v>
      </c>
      <c r="S44" t="s">
        <v>203</v>
      </c>
      <c r="T44">
        <v>5</v>
      </c>
    </row>
    <row r="45" spans="1:20" x14ac:dyDescent="0.2">
      <c r="A45" t="s">
        <v>25</v>
      </c>
      <c r="B45">
        <v>36</v>
      </c>
      <c r="D45" t="s">
        <v>204</v>
      </c>
      <c r="E45">
        <v>6</v>
      </c>
      <c r="G45" t="s">
        <v>7</v>
      </c>
      <c r="H45">
        <v>8</v>
      </c>
      <c r="J45" t="s">
        <v>56</v>
      </c>
      <c r="K45">
        <v>1</v>
      </c>
      <c r="P45" t="s">
        <v>205</v>
      </c>
      <c r="Q45">
        <v>1</v>
      </c>
      <c r="S45" t="s">
        <v>206</v>
      </c>
      <c r="T45">
        <v>1</v>
      </c>
    </row>
    <row r="46" spans="1:20" x14ac:dyDescent="0.2">
      <c r="A46" t="s">
        <v>49</v>
      </c>
      <c r="B46">
        <v>1</v>
      </c>
      <c r="D46" t="s">
        <v>207</v>
      </c>
      <c r="E46">
        <v>7</v>
      </c>
      <c r="G46" t="s">
        <v>173</v>
      </c>
      <c r="H46">
        <v>2</v>
      </c>
      <c r="J46" t="s">
        <v>57</v>
      </c>
      <c r="K46">
        <v>1</v>
      </c>
      <c r="P46" t="s">
        <v>156</v>
      </c>
      <c r="Q46">
        <v>1</v>
      </c>
      <c r="S46" t="s">
        <v>208</v>
      </c>
      <c r="T46">
        <v>8</v>
      </c>
    </row>
    <row r="47" spans="1:20" x14ac:dyDescent="0.2">
      <c r="A47" t="s">
        <v>209</v>
      </c>
      <c r="B47">
        <v>3</v>
      </c>
      <c r="G47" t="s">
        <v>210</v>
      </c>
      <c r="H47">
        <v>1</v>
      </c>
      <c r="J47" t="s">
        <v>29</v>
      </c>
      <c r="K47">
        <v>1</v>
      </c>
      <c r="P47" t="s">
        <v>211</v>
      </c>
      <c r="Q47">
        <v>1</v>
      </c>
      <c r="S47" t="s">
        <v>212</v>
      </c>
      <c r="T47">
        <v>1</v>
      </c>
    </row>
    <row r="48" spans="1:20" x14ac:dyDescent="0.2">
      <c r="A48" t="s">
        <v>55</v>
      </c>
      <c r="B48">
        <v>1</v>
      </c>
      <c r="D48" t="s">
        <v>28</v>
      </c>
      <c r="E48">
        <f>SUM(E4:E46)</f>
        <v>596</v>
      </c>
      <c r="G48" t="s">
        <v>9</v>
      </c>
      <c r="H48">
        <v>4</v>
      </c>
      <c r="J48" t="s">
        <v>213</v>
      </c>
      <c r="K48">
        <v>1</v>
      </c>
      <c r="P48" t="s">
        <v>214</v>
      </c>
      <c r="Q48">
        <v>2</v>
      </c>
    </row>
    <row r="49" spans="1:20" x14ac:dyDescent="0.2">
      <c r="A49" t="s">
        <v>50</v>
      </c>
      <c r="B49">
        <v>3</v>
      </c>
      <c r="D49" t="s">
        <v>10</v>
      </c>
      <c r="E49">
        <f>SUM(E42:E46)+E37</f>
        <v>468</v>
      </c>
      <c r="J49" t="s">
        <v>215</v>
      </c>
      <c r="K49">
        <v>1</v>
      </c>
      <c r="P49" t="s">
        <v>64</v>
      </c>
      <c r="Q49">
        <v>1</v>
      </c>
    </row>
    <row r="50" spans="1:20" x14ac:dyDescent="0.2">
      <c r="A50" t="s">
        <v>53</v>
      </c>
      <c r="B50">
        <v>1</v>
      </c>
      <c r="D50" t="s">
        <v>11</v>
      </c>
      <c r="E50">
        <f>E48-E49-E41-E27</f>
        <v>126</v>
      </c>
      <c r="J50" t="s">
        <v>216</v>
      </c>
      <c r="K50">
        <v>26</v>
      </c>
      <c r="P50" t="s">
        <v>217</v>
      </c>
      <c r="Q50">
        <v>1</v>
      </c>
      <c r="S50" t="s">
        <v>28</v>
      </c>
      <c r="T50">
        <f>SUM(T4:T47)</f>
        <v>246</v>
      </c>
    </row>
    <row r="51" spans="1:20" x14ac:dyDescent="0.2">
      <c r="A51" t="s">
        <v>131</v>
      </c>
      <c r="B51">
        <v>4</v>
      </c>
      <c r="D51" t="s">
        <v>12</v>
      </c>
      <c r="E51">
        <f>E49/(E50+E49)</f>
        <v>0.78787878787878785</v>
      </c>
      <c r="G51" t="s">
        <v>28</v>
      </c>
      <c r="H51">
        <f>SUM(H4:H48)</f>
        <v>238</v>
      </c>
      <c r="J51" t="s">
        <v>218</v>
      </c>
      <c r="K51">
        <v>1</v>
      </c>
      <c r="P51" t="s">
        <v>219</v>
      </c>
      <c r="Q51">
        <v>1</v>
      </c>
      <c r="S51" t="s">
        <v>10</v>
      </c>
      <c r="T51">
        <f>SUM(T43:T47)+T38</f>
        <v>141</v>
      </c>
    </row>
    <row r="52" spans="1:20" x14ac:dyDescent="0.2">
      <c r="A52" t="s">
        <v>141</v>
      </c>
      <c r="B52">
        <v>1</v>
      </c>
      <c r="G52" t="s">
        <v>10</v>
      </c>
      <c r="H52">
        <f>SUM(H40:H44)+H39</f>
        <v>105</v>
      </c>
      <c r="J52" t="s">
        <v>220</v>
      </c>
      <c r="K52">
        <v>1</v>
      </c>
      <c r="P52" t="s">
        <v>221</v>
      </c>
      <c r="Q52">
        <v>1</v>
      </c>
      <c r="S52" t="s">
        <v>11</v>
      </c>
      <c r="T52">
        <f>T50-T51-T42</f>
        <v>103</v>
      </c>
    </row>
    <row r="53" spans="1:20" x14ac:dyDescent="0.2">
      <c r="A53" t="s">
        <v>26</v>
      </c>
      <c r="B53">
        <v>9</v>
      </c>
      <c r="G53" t="s">
        <v>11</v>
      </c>
      <c r="H53">
        <f>H51-H52-H48</f>
        <v>129</v>
      </c>
      <c r="J53" t="s">
        <v>9</v>
      </c>
      <c r="K53">
        <v>2</v>
      </c>
      <c r="P53" t="s">
        <v>222</v>
      </c>
      <c r="Q53">
        <v>4</v>
      </c>
      <c r="S53" t="s">
        <v>12</v>
      </c>
      <c r="T53">
        <f>T51/(T52+T51)</f>
        <v>0.57786885245901642</v>
      </c>
    </row>
    <row r="54" spans="1:20" x14ac:dyDescent="0.2">
      <c r="A54" t="s">
        <v>223</v>
      </c>
      <c r="B54">
        <v>1</v>
      </c>
      <c r="G54" t="s">
        <v>12</v>
      </c>
      <c r="H54">
        <f>H52/(H53+H52)</f>
        <v>0.44871794871794873</v>
      </c>
      <c r="P54" t="s">
        <v>224</v>
      </c>
      <c r="Q54">
        <v>2</v>
      </c>
    </row>
    <row r="55" spans="1:20" x14ac:dyDescent="0.2">
      <c r="A55" t="s">
        <v>225</v>
      </c>
      <c r="B55">
        <v>1</v>
      </c>
      <c r="P55" t="s">
        <v>226</v>
      </c>
      <c r="Q55">
        <v>1</v>
      </c>
    </row>
    <row r="56" spans="1:20" x14ac:dyDescent="0.2">
      <c r="A56" t="s">
        <v>227</v>
      </c>
      <c r="B56">
        <v>1</v>
      </c>
      <c r="J56" t="s">
        <v>28</v>
      </c>
      <c r="K56">
        <f>SUM(K4:K53)</f>
        <v>374</v>
      </c>
      <c r="P56" t="s">
        <v>228</v>
      </c>
      <c r="Q56">
        <v>1</v>
      </c>
    </row>
    <row r="57" spans="1:20" x14ac:dyDescent="0.2">
      <c r="A57" t="s">
        <v>63</v>
      </c>
      <c r="B57">
        <v>3</v>
      </c>
      <c r="J57" t="s">
        <v>10</v>
      </c>
      <c r="K57">
        <f>SUM(K45:K52)+K41</f>
        <v>262</v>
      </c>
      <c r="P57" t="s">
        <v>229</v>
      </c>
      <c r="Q57">
        <v>1</v>
      </c>
    </row>
    <row r="58" spans="1:20" x14ac:dyDescent="0.2">
      <c r="A58" t="s">
        <v>135</v>
      </c>
      <c r="B58">
        <v>1</v>
      </c>
      <c r="J58" t="s">
        <v>11</v>
      </c>
      <c r="K58">
        <f>K56-K57-K53</f>
        <v>110</v>
      </c>
      <c r="P58" t="s">
        <v>230</v>
      </c>
      <c r="Q58">
        <v>1</v>
      </c>
    </row>
    <row r="59" spans="1:20" x14ac:dyDescent="0.2">
      <c r="A59" t="s">
        <v>231</v>
      </c>
      <c r="B59">
        <v>2</v>
      </c>
      <c r="J59" t="s">
        <v>12</v>
      </c>
      <c r="K59">
        <f>K57/(K58+K57)</f>
        <v>0.70430107526881724</v>
      </c>
      <c r="P59">
        <v>1</v>
      </c>
      <c r="Q59">
        <v>65</v>
      </c>
    </row>
    <row r="60" spans="1:20" x14ac:dyDescent="0.2">
      <c r="A60" t="s">
        <v>153</v>
      </c>
      <c r="B60">
        <v>8</v>
      </c>
      <c r="P60" t="s">
        <v>7</v>
      </c>
      <c r="Q60">
        <v>7</v>
      </c>
    </row>
    <row r="61" spans="1:20" x14ac:dyDescent="0.2">
      <c r="A61" t="s">
        <v>232</v>
      </c>
      <c r="B61">
        <v>1</v>
      </c>
      <c r="P61" t="s">
        <v>9</v>
      </c>
      <c r="Q61">
        <v>4</v>
      </c>
    </row>
    <row r="62" spans="1:20" x14ac:dyDescent="0.2">
      <c r="A62" t="s">
        <v>233</v>
      </c>
      <c r="B62">
        <v>1</v>
      </c>
      <c r="P62" t="s">
        <v>54</v>
      </c>
      <c r="Q62">
        <v>5</v>
      </c>
    </row>
    <row r="63" spans="1:20" x14ac:dyDescent="0.2">
      <c r="A63" t="s">
        <v>234</v>
      </c>
      <c r="B63">
        <v>11</v>
      </c>
      <c r="P63" t="s">
        <v>235</v>
      </c>
      <c r="Q63">
        <v>1</v>
      </c>
    </row>
    <row r="64" spans="1:20" x14ac:dyDescent="0.2">
      <c r="A64" t="s">
        <v>156</v>
      </c>
      <c r="B64">
        <v>3</v>
      </c>
      <c r="P64" t="s">
        <v>236</v>
      </c>
      <c r="Q64">
        <v>1</v>
      </c>
    </row>
    <row r="65" spans="1:17" x14ac:dyDescent="0.2">
      <c r="A65" t="s">
        <v>237</v>
      </c>
      <c r="B65">
        <v>1</v>
      </c>
      <c r="P65" t="s">
        <v>238</v>
      </c>
      <c r="Q65">
        <v>2</v>
      </c>
    </row>
    <row r="66" spans="1:17" x14ac:dyDescent="0.2">
      <c r="A66" t="s">
        <v>239</v>
      </c>
      <c r="B66">
        <v>1</v>
      </c>
      <c r="P66" t="s">
        <v>30</v>
      </c>
      <c r="Q66">
        <v>6</v>
      </c>
    </row>
    <row r="67" spans="1:17" x14ac:dyDescent="0.2">
      <c r="A67" t="s">
        <v>240</v>
      </c>
      <c r="B67">
        <v>1</v>
      </c>
      <c r="P67" t="s">
        <v>241</v>
      </c>
      <c r="Q67">
        <v>1</v>
      </c>
    </row>
    <row r="68" spans="1:17" x14ac:dyDescent="0.2">
      <c r="A68" t="s">
        <v>242</v>
      </c>
      <c r="B68">
        <v>1</v>
      </c>
      <c r="P68" t="s">
        <v>243</v>
      </c>
      <c r="Q68">
        <v>7</v>
      </c>
    </row>
    <row r="69" spans="1:17" x14ac:dyDescent="0.2">
      <c r="A69" t="s">
        <v>133</v>
      </c>
      <c r="B69">
        <v>4</v>
      </c>
      <c r="P69" t="s">
        <v>244</v>
      </c>
      <c r="Q69">
        <v>13</v>
      </c>
    </row>
    <row r="70" spans="1:17" x14ac:dyDescent="0.2">
      <c r="A70" t="s">
        <v>245</v>
      </c>
      <c r="B70">
        <v>2</v>
      </c>
    </row>
    <row r="71" spans="1:17" x14ac:dyDescent="0.2">
      <c r="A71" t="s">
        <v>138</v>
      </c>
      <c r="B71">
        <v>1</v>
      </c>
    </row>
    <row r="72" spans="1:17" x14ac:dyDescent="0.2">
      <c r="A72" t="s">
        <v>246</v>
      </c>
      <c r="B72">
        <v>1</v>
      </c>
      <c r="P72" t="s">
        <v>28</v>
      </c>
      <c r="Q72">
        <f>SUM(Q4:Q69)</f>
        <v>355</v>
      </c>
    </row>
    <row r="73" spans="1:17" x14ac:dyDescent="0.2">
      <c r="A73" t="s">
        <v>217</v>
      </c>
      <c r="B73">
        <v>3</v>
      </c>
      <c r="P73" t="s">
        <v>10</v>
      </c>
      <c r="Q73">
        <f>SUM(Q62:Q69)+Q59</f>
        <v>101</v>
      </c>
    </row>
    <row r="74" spans="1:17" x14ac:dyDescent="0.2">
      <c r="A74" t="s">
        <v>247</v>
      </c>
      <c r="B74">
        <v>1</v>
      </c>
      <c r="P74" t="s">
        <v>11</v>
      </c>
      <c r="Q74">
        <f>Q72-Q73-Q61</f>
        <v>250</v>
      </c>
    </row>
    <row r="75" spans="1:17" x14ac:dyDescent="0.2">
      <c r="A75" t="s">
        <v>248</v>
      </c>
      <c r="B75">
        <v>1</v>
      </c>
      <c r="P75" t="s">
        <v>12</v>
      </c>
      <c r="Q75">
        <f>Q73/(Q74+Q73)</f>
        <v>0.28774928774928776</v>
      </c>
    </row>
    <row r="76" spans="1:17" x14ac:dyDescent="0.2">
      <c r="A76" t="s">
        <v>249</v>
      </c>
      <c r="B76">
        <v>2</v>
      </c>
    </row>
    <row r="77" spans="1:17" x14ac:dyDescent="0.2">
      <c r="A77" t="s">
        <v>250</v>
      </c>
      <c r="B77">
        <v>1</v>
      </c>
    </row>
    <row r="78" spans="1:17" x14ac:dyDescent="0.2">
      <c r="A78" t="s">
        <v>251</v>
      </c>
      <c r="B78">
        <v>1</v>
      </c>
    </row>
    <row r="79" spans="1:17" x14ac:dyDescent="0.2">
      <c r="A79" t="s">
        <v>221</v>
      </c>
      <c r="B79">
        <v>1</v>
      </c>
    </row>
    <row r="80" spans="1:17" x14ac:dyDescent="0.2">
      <c r="A80" t="s">
        <v>180</v>
      </c>
      <c r="B80">
        <v>1</v>
      </c>
    </row>
    <row r="81" spans="1:2" x14ac:dyDescent="0.2">
      <c r="A81" t="s">
        <v>222</v>
      </c>
      <c r="B81">
        <v>1</v>
      </c>
    </row>
    <row r="82" spans="1:2" x14ac:dyDescent="0.2">
      <c r="A82" t="s">
        <v>252</v>
      </c>
      <c r="B82">
        <v>1</v>
      </c>
    </row>
    <row r="83" spans="1:2" x14ac:dyDescent="0.2">
      <c r="A83" t="s">
        <v>253</v>
      </c>
      <c r="B83">
        <v>1</v>
      </c>
    </row>
    <row r="84" spans="1:2" x14ac:dyDescent="0.2">
      <c r="A84">
        <v>1</v>
      </c>
      <c r="B84">
        <v>247</v>
      </c>
    </row>
    <row r="85" spans="1:2" x14ac:dyDescent="0.2">
      <c r="A85" t="s">
        <v>7</v>
      </c>
      <c r="B85">
        <v>25</v>
      </c>
    </row>
    <row r="86" spans="1:2" x14ac:dyDescent="0.2">
      <c r="A86" t="s">
        <v>173</v>
      </c>
      <c r="B86">
        <v>5</v>
      </c>
    </row>
    <row r="87" spans="1:2" x14ac:dyDescent="0.2">
      <c r="A87" t="s">
        <v>9</v>
      </c>
      <c r="B87">
        <v>9</v>
      </c>
    </row>
    <row r="88" spans="1:2" x14ac:dyDescent="0.2">
      <c r="A88" t="s">
        <v>66</v>
      </c>
      <c r="B88">
        <v>2</v>
      </c>
    </row>
    <row r="89" spans="1:2" x14ac:dyDescent="0.2">
      <c r="A89" t="s">
        <v>254</v>
      </c>
      <c r="B89">
        <v>3</v>
      </c>
    </row>
    <row r="90" spans="1:2" x14ac:dyDescent="0.2">
      <c r="A90" t="s">
        <v>255</v>
      </c>
      <c r="B90">
        <v>10</v>
      </c>
    </row>
    <row r="91" spans="1:2" x14ac:dyDescent="0.2">
      <c r="A91" t="s">
        <v>256</v>
      </c>
      <c r="B91">
        <v>1</v>
      </c>
    </row>
    <row r="92" spans="1:2" x14ac:dyDescent="0.2">
      <c r="A92" t="s">
        <v>257</v>
      </c>
      <c r="B92">
        <v>3</v>
      </c>
    </row>
    <row r="93" spans="1:2" x14ac:dyDescent="0.2">
      <c r="A93" t="s">
        <v>67</v>
      </c>
      <c r="B93">
        <v>7</v>
      </c>
    </row>
    <row r="94" spans="1:2" x14ac:dyDescent="0.2">
      <c r="A94" t="s">
        <v>258</v>
      </c>
      <c r="B94">
        <v>10</v>
      </c>
    </row>
    <row r="95" spans="1:2" x14ac:dyDescent="0.2">
      <c r="A95" t="s">
        <v>259</v>
      </c>
      <c r="B95">
        <v>3</v>
      </c>
    </row>
    <row r="96" spans="1:2" x14ac:dyDescent="0.2">
      <c r="A96" t="s">
        <v>260</v>
      </c>
      <c r="B96">
        <v>1</v>
      </c>
    </row>
    <row r="99" spans="1:7" x14ac:dyDescent="0.2">
      <c r="A99" t="s">
        <v>28</v>
      </c>
      <c r="B99">
        <f>SUM(B4:B96)</f>
        <v>617</v>
      </c>
    </row>
    <row r="100" spans="1:7" x14ac:dyDescent="0.2">
      <c r="A100" t="s">
        <v>10</v>
      </c>
      <c r="B100">
        <f>SUM(B88:B96)+B84</f>
        <v>287</v>
      </c>
    </row>
    <row r="101" spans="1:7" x14ac:dyDescent="0.2">
      <c r="A101" t="s">
        <v>11</v>
      </c>
      <c r="B101">
        <f>B99-B100-B87-B42</f>
        <v>320</v>
      </c>
    </row>
    <row r="102" spans="1:7" x14ac:dyDescent="0.2">
      <c r="A102" t="s">
        <v>12</v>
      </c>
      <c r="B102">
        <f>B100/(B101+B100)</f>
        <v>0.47281713344316312</v>
      </c>
    </row>
    <row r="104" spans="1:7" x14ac:dyDescent="0.2">
      <c r="A104" s="5"/>
      <c r="B104" s="5"/>
    </row>
    <row r="105" spans="1:7" x14ac:dyDescent="0.2">
      <c r="A105" s="5"/>
      <c r="B105" s="5"/>
    </row>
    <row r="106" spans="1:7" x14ac:dyDescent="0.2">
      <c r="A106" s="5"/>
      <c r="B106" s="5"/>
    </row>
    <row r="108" spans="1:7" x14ac:dyDescent="0.2">
      <c r="A108" s="4" t="s">
        <v>20</v>
      </c>
    </row>
    <row r="109" spans="1:7" x14ac:dyDescent="0.2">
      <c r="A109" s="1" t="s">
        <v>13</v>
      </c>
      <c r="B109" s="1" t="s">
        <v>12</v>
      </c>
      <c r="C109" t="s">
        <v>14</v>
      </c>
      <c r="D109" t="s">
        <v>15</v>
      </c>
      <c r="E109" t="s">
        <v>16</v>
      </c>
      <c r="F109" t="s">
        <v>17</v>
      </c>
      <c r="G109" t="s">
        <v>18</v>
      </c>
    </row>
    <row r="110" spans="1:7" x14ac:dyDescent="0.2">
      <c r="A110" s="6" t="s">
        <v>2</v>
      </c>
      <c r="B110" s="6">
        <v>0.47299999999999998</v>
      </c>
      <c r="C110" s="6">
        <v>5.2999999999999999E-2</v>
      </c>
      <c r="D110" s="6">
        <v>0.10199999999999999</v>
      </c>
      <c r="E110" s="6">
        <v>6.0000000000000001E-3</v>
      </c>
      <c r="F110" s="6">
        <v>1.11E-2</v>
      </c>
      <c r="G110" s="6">
        <v>1</v>
      </c>
    </row>
    <row r="111" spans="1:7" x14ac:dyDescent="0.2">
      <c r="A111" s="6" t="s">
        <v>1</v>
      </c>
      <c r="B111" s="6">
        <v>0.78800000000000003</v>
      </c>
      <c r="C111" s="6">
        <v>0.19800000000000001</v>
      </c>
      <c r="D111" s="6">
        <v>5.7000000000000002E-2</v>
      </c>
      <c r="E111" s="6">
        <v>1.0200000000000001E-2</v>
      </c>
      <c r="F111" s="6">
        <v>1.0500000000000001E-2</v>
      </c>
      <c r="G111" s="6">
        <v>0</v>
      </c>
    </row>
    <row r="112" spans="1:7" x14ac:dyDescent="0.2">
      <c r="A112" s="6" t="s">
        <v>68</v>
      </c>
      <c r="B112" s="6">
        <v>0.44900000000000001</v>
      </c>
      <c r="C112" s="6">
        <v>1.4E-3</v>
      </c>
      <c r="D112" s="6">
        <v>1.15E-2</v>
      </c>
      <c r="E112" s="6">
        <v>5.9999999999999995E-4</v>
      </c>
      <c r="F112" s="6">
        <v>3.5000000000000001E-3</v>
      </c>
      <c r="G112" s="6">
        <v>1</v>
      </c>
    </row>
    <row r="113" spans="1:7" x14ac:dyDescent="0.2">
      <c r="A113" s="6" t="s">
        <v>0</v>
      </c>
      <c r="B113" s="6">
        <v>0.70399999999999996</v>
      </c>
      <c r="C113" s="6">
        <v>4.1399999999999999E-2</v>
      </c>
      <c r="D113" s="6">
        <v>0.1331</v>
      </c>
      <c r="E113" s="6">
        <v>5.8999999999999999E-3</v>
      </c>
      <c r="F113" s="6">
        <v>8.9999999999999993E-3</v>
      </c>
      <c r="G113" s="6">
        <v>0</v>
      </c>
    </row>
    <row r="114" spans="1:7" x14ac:dyDescent="0.2">
      <c r="A114" s="6" t="s">
        <v>69</v>
      </c>
      <c r="B114" s="6">
        <v>0.34200000000000003</v>
      </c>
      <c r="C114" s="6">
        <v>6.7799999999999999E-2</v>
      </c>
      <c r="D114" s="6">
        <v>2.07E-2</v>
      </c>
      <c r="E114" s="6">
        <v>7.0000000000000001E-3</v>
      </c>
      <c r="F114" s="6">
        <v>5.5999999999999999E-3</v>
      </c>
      <c r="G114" s="6">
        <v>1</v>
      </c>
    </row>
    <row r="115" spans="1:7" x14ac:dyDescent="0.2">
      <c r="A115" s="6" t="s">
        <v>21</v>
      </c>
      <c r="B115" s="6">
        <v>0.28799999999999998</v>
      </c>
      <c r="C115" s="6">
        <v>1E-3</v>
      </c>
      <c r="D115" s="6">
        <v>0.01</v>
      </c>
      <c r="E115" s="6">
        <v>7.0000000000000001E-3</v>
      </c>
      <c r="F115" s="6">
        <v>3.8999999999999998E-3</v>
      </c>
      <c r="G115" s="6">
        <v>1</v>
      </c>
    </row>
    <row r="116" spans="1:7" x14ac:dyDescent="0.2">
      <c r="A116" s="6" t="s">
        <v>70</v>
      </c>
      <c r="B116" s="6">
        <v>0.57799999999999996</v>
      </c>
      <c r="C116" s="6">
        <v>5.8999999999999999E-3</v>
      </c>
      <c r="D116" s="6">
        <v>2.1100000000000001E-2</v>
      </c>
      <c r="E116" s="6">
        <v>2.5999999999999999E-3</v>
      </c>
      <c r="F116" s="6">
        <v>5.4000000000000003E-3</v>
      </c>
      <c r="G116" s="6">
        <v>1</v>
      </c>
    </row>
    <row r="117" spans="1:7" x14ac:dyDescent="0.2">
      <c r="A117" s="7"/>
      <c r="B117" s="3"/>
      <c r="C117" s="3"/>
      <c r="D117" s="3"/>
      <c r="E117" s="3"/>
      <c r="F117" s="3"/>
      <c r="G117" s="3"/>
    </row>
    <row r="118" spans="1:7" x14ac:dyDescent="0.2">
      <c r="A118" s="5"/>
    </row>
    <row r="119" spans="1:7" x14ac:dyDescent="0.2">
      <c r="A1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Ceolin, Andrea</dc:creator>
  <cp:lastModifiedBy>Ceolin, Andrea</cp:lastModifiedBy>
  <dcterms:created xsi:type="dcterms:W3CDTF">2021-03-06T10:15:40Z</dcterms:created>
  <dcterms:modified xsi:type="dcterms:W3CDTF">2021-03-06T10:46:10Z</dcterms:modified>
</cp:coreProperties>
</file>