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2" autoFilterDateGrouping="1"/>
  </bookViews>
  <sheets>
    <sheet name="Lavori" sheetId="1" state="visible" r:id="rId1"/>
    <sheet name="data" sheetId="2" state="visible" r:id="rId2"/>
    <sheet name="Testdata" sheetId="3" state="visible" r:id="rId3"/>
  </sheets>
  <definedNames>
    <definedName name="CostoOrario">data!$C$1</definedName>
    <definedName name="CostoOrarioLordo">data!$C$2</definedName>
    <definedName name="CostoOrarioLordoTelma2022">data!$C$8</definedName>
    <definedName name="CostoOrarioTelma2022">data!$C$7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2" fontId="0" fillId="0" borderId="0" pivotButton="0" quotePrefix="0" xfId="0"/>
  </cellXfs>
  <cellStyles count="1">
    <cellStyle name="Normale" xfId="0" builtinId="0"/>
  </cellStyles>
  <dxfs count="2">
    <dxf>
      <numFmt numFmtId="2" formatCode="0.00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ella1" displayName="Tabella1" ref="A1:I4" headerRowCount="1" totalsRowShown="0" headerRowDxfId="1">
  <autoFilter ref="A1:I4"/>
  <tableColumns count="9">
    <tableColumn id="1" name="Azienda"/>
    <tableColumn id="2" name="Cliente"/>
    <tableColumn id="3" name="Nome scheda"/>
    <tableColumn id="4" name="Ore Preventivo"/>
    <tableColumn id="5" name="Prezzo unitario"/>
    <tableColumn id="6" name="Preventivo">
      <calculatedColumnFormula>D2*E2</calculatedColumnFormula>
    </tableColumn>
    <tableColumn id="7" name="Preventivo no rivalsa" dataDxfId="0">
      <calculatedColumnFormula>D2*data!J7</calculatedColumnFormula>
    </tableColumn>
    <tableColumn id="8" name="Ore lavorate"/>
    <tableColumn id="9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I4" sqref="I4"/>
    </sheetView>
  </sheetViews>
  <sheetFormatPr baseColWidth="8" defaultRowHeight="15"/>
  <cols>
    <col width="13.28515625" bestFit="1" customWidth="1" min="1" max="1"/>
    <col width="9.5703125" customWidth="1" min="2" max="2"/>
    <col width="15.140625" customWidth="1" min="3" max="3"/>
    <col width="16.5703125" customWidth="1" min="4" max="4"/>
    <col width="16.42578125" customWidth="1" min="5" max="5"/>
    <col width="12.85546875" customWidth="1" min="6" max="6"/>
    <col width="21.7109375" customWidth="1" min="7" max="7"/>
    <col width="14.140625" customWidth="1" min="8" max="8"/>
    <col width="13.5703125" bestFit="1" customWidth="1" min="9" max="9"/>
  </cols>
  <sheetData>
    <row r="1" ht="45" customHeight="1">
      <c r="A1" t="inlineStr">
        <is>
          <t>Azienda</t>
        </is>
      </c>
      <c r="B1" t="inlineStr">
        <is>
          <t>Cliente</t>
        </is>
      </c>
      <c r="C1" t="inlineStr">
        <is>
          <t>Nome scheda</t>
        </is>
      </c>
      <c r="D1" s="1" t="inlineStr">
        <is>
          <t>Ore Preventivo</t>
        </is>
      </c>
      <c r="E1" s="1" t="inlineStr">
        <is>
          <t>Prezzo unitario</t>
        </is>
      </c>
      <c r="F1" s="1" t="inlineStr">
        <is>
          <t>Preventivo</t>
        </is>
      </c>
      <c r="G1" s="1" t="inlineStr">
        <is>
          <t>Preventivo no rivalsa</t>
        </is>
      </c>
      <c r="H1" s="1" t="inlineStr">
        <is>
          <t>Ore lavorate</t>
        </is>
      </c>
      <c r="I1" s="1" t="inlineStr">
        <is>
          <t>Stato</t>
        </is>
      </c>
    </row>
    <row r="2">
      <c r="A2" t="inlineStr">
        <is>
          <t>Telma</t>
        </is>
      </c>
      <c r="B2" t="inlineStr">
        <is>
          <t>ESTE</t>
        </is>
      </c>
      <c r="C2" t="inlineStr">
        <is>
          <t>FEEM v1</t>
        </is>
      </c>
      <c r="D2" t="n">
        <v>34</v>
      </c>
      <c r="E2" t="n">
        <v>31</v>
      </c>
      <c r="F2">
        <f>D2*E2</f>
        <v/>
      </c>
      <c r="G2" s="2">
        <f>D2*data!J14</f>
        <v/>
      </c>
      <c r="H2" t="n">
        <v>9.25</v>
      </c>
      <c r="I2" t="inlineStr">
        <is>
          <t>In lavorazione</t>
        </is>
      </c>
    </row>
    <row r="3">
      <c r="A3" t="inlineStr">
        <is>
          <t>Telma</t>
        </is>
      </c>
      <c r="B3" t="inlineStr">
        <is>
          <t>Robomagister</t>
        </is>
      </c>
      <c r="C3" t="inlineStr">
        <is>
          <t>ELC23</t>
        </is>
      </c>
      <c r="D3" t="n">
        <v>34</v>
      </c>
      <c r="E3" t="n">
        <v>27.5</v>
      </c>
      <c r="F3">
        <f>D3*E3</f>
        <v/>
      </c>
      <c r="G3" s="2">
        <f>D3*data!J8</f>
        <v/>
      </c>
      <c r="H3" t="n">
        <v>15.75</v>
      </c>
      <c r="I3" t="inlineStr">
        <is>
          <t>In lavorazione</t>
        </is>
      </c>
    </row>
    <row r="4">
      <c r="A4" t="inlineStr">
        <is>
          <t>Telma</t>
        </is>
      </c>
      <c r="B4" t="inlineStr">
        <is>
          <t>TEST</t>
        </is>
      </c>
      <c r="C4" t="inlineStr">
        <is>
          <t>TEST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Inviato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B1" sqref="B1"/>
    </sheetView>
  </sheetViews>
  <sheetFormatPr baseColWidth="8" defaultRowHeight="15"/>
  <sheetData>
    <row r="1">
      <c r="A1" t="inlineStr">
        <is>
          <t>Telma</t>
        </is>
      </c>
      <c r="B1" t="inlineStr">
        <is>
          <t>Inviato</t>
        </is>
      </c>
      <c r="H1" t="inlineStr">
        <is>
          <t>Costo orario</t>
        </is>
      </c>
      <c r="J1" t="n">
        <v>25</v>
      </c>
    </row>
    <row r="2">
      <c r="B2" t="inlineStr">
        <is>
          <t>In lavorazione</t>
        </is>
      </c>
      <c r="H2" t="inlineStr">
        <is>
          <t>Costo orario netto</t>
        </is>
      </c>
      <c r="J2" t="n">
        <v>24.0383</v>
      </c>
    </row>
    <row r="3">
      <c r="B3" t="inlineStr">
        <is>
          <t>Fatturabile</t>
        </is>
      </c>
    </row>
    <row r="4">
      <c r="B4" t="inlineStr">
        <is>
          <t>Fatturato</t>
        </is>
      </c>
      <c r="H4" t="inlineStr">
        <is>
          <t>Costo Orario 2022</t>
        </is>
      </c>
      <c r="J4" t="n">
        <v>30</v>
      </c>
    </row>
    <row r="5">
      <c r="B5" t="inlineStr">
        <is>
          <t>Non accettato</t>
        </is>
      </c>
      <c r="H5" t="inlineStr">
        <is>
          <t>Costo orario netto 2022</t>
        </is>
      </c>
      <c r="J5" t="n">
        <v>28.84596</v>
      </c>
    </row>
    <row r="7">
      <c r="H7" t="inlineStr">
        <is>
          <t>Costo Orario Telma 2022</t>
        </is>
      </c>
      <c r="J7" t="n">
        <v>27.5</v>
      </c>
    </row>
    <row r="8">
      <c r="H8" t="inlineStr">
        <is>
          <t>Costo orario netto 2022</t>
        </is>
      </c>
      <c r="J8" t="n">
        <v>26.44213</v>
      </c>
    </row>
    <row r="10">
      <c r="H10" t="inlineStr">
        <is>
          <t>Costo Orario Ripetizioni online 2022</t>
        </is>
      </c>
      <c r="J10" t="n">
        <v>16</v>
      </c>
    </row>
    <row r="13">
      <c r="H13" t="inlineStr">
        <is>
          <t>Costo Orario Telma 2024</t>
        </is>
      </c>
      <c r="J13" t="n">
        <v>31</v>
      </c>
      <c r="M13" t="n">
        <v>0.8870967741935485</v>
      </c>
    </row>
    <row r="14">
      <c r="H14" t="inlineStr">
        <is>
          <t>Costo orario netto 2024</t>
        </is>
      </c>
      <c r="J14" t="n">
        <v>29.807492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In lavorazione</t>
        </is>
      </c>
    </row>
    <row r="4">
      <c r="A4" t="inlineStr">
        <is>
          <t>Fatturabile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Guglielmini Andrea (M)</dc:creator>
  <dcterms:created xsi:type="dcterms:W3CDTF">2023-12-06T08:10:42Z</dcterms:created>
  <dcterms:modified xsi:type="dcterms:W3CDTF">2023-12-17T16:33:18Z</dcterms:modified>
  <cp:lastModifiedBy>Andrea Guglielmini</cp:lastModifiedBy>
</cp:coreProperties>
</file>