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gHome\progettidaSVNGIT\asmeta\asmeta\code\extensions\asmeta.atgt\asmeta.atgt.test\"/>
    </mc:Choice>
  </mc:AlternateContent>
  <xr:revisionPtr revIDLastSave="0" documentId="13_ncr:40009_{3CE2F9F9-1526-448F-A111-98799CBAD7CA}" xr6:coauthVersionLast="46" xr6:coauthVersionMax="46" xr10:uidLastSave="{00000000-0000-0000-0000-000000000000}"/>
  <bookViews>
    <workbookView xWindow="-8580" yWindow="4632" windowWidth="17280" windowHeight="12408"/>
  </bookViews>
  <sheets>
    <sheet name="expriments_data20210523_02" sheetId="1" r:id="rId1"/>
    <sheet name="timeout 2 h" sheetId="2" r:id="rId2"/>
  </sheets>
  <calcPr calcId="0"/>
  <pivotCaches>
    <pivotCache cacheId="8" r:id="rId3"/>
    <pivotCache cacheId="12" r:id="rId4"/>
  </pivotCaches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P14" i="1"/>
  <c r="P15" i="1"/>
  <c r="P16" i="1"/>
  <c r="P17" i="1"/>
  <c r="P13" i="1"/>
  <c r="O18" i="1"/>
  <c r="O8" i="1"/>
  <c r="D3" i="2"/>
  <c r="E3" i="2" s="1"/>
  <c r="D4" i="2"/>
  <c r="E4" i="2" s="1"/>
  <c r="D5" i="2"/>
  <c r="E5" i="2"/>
  <c r="D6" i="2"/>
  <c r="E6" i="2" s="1"/>
  <c r="D7" i="2"/>
  <c r="E7" i="2" s="1"/>
  <c r="D8" i="2"/>
  <c r="E8" i="2" s="1"/>
  <c r="D9" i="2"/>
  <c r="E9" i="2"/>
  <c r="D10" i="2"/>
  <c r="E10" i="2" s="1"/>
  <c r="D11" i="2"/>
  <c r="E11" i="2" s="1"/>
  <c r="D12" i="2"/>
  <c r="E12" i="2" s="1"/>
  <c r="D13" i="2"/>
  <c r="E13" i="2"/>
  <c r="D14" i="2"/>
  <c r="E14" i="2" s="1"/>
  <c r="D15" i="2"/>
  <c r="E15" i="2" s="1"/>
  <c r="D16" i="2"/>
  <c r="E16" i="2" s="1"/>
  <c r="D17" i="2"/>
  <c r="E17" i="2"/>
  <c r="D18" i="2"/>
  <c r="E18" i="2" s="1"/>
  <c r="D19" i="2"/>
  <c r="E19" i="2" s="1"/>
  <c r="D20" i="2"/>
  <c r="E20" i="2" s="1"/>
  <c r="D21" i="2"/>
  <c r="E21" i="2"/>
  <c r="D22" i="2"/>
  <c r="E22" i="2" s="1"/>
  <c r="D23" i="2"/>
  <c r="E23" i="2" s="1"/>
  <c r="D24" i="2"/>
  <c r="E24" i="2" s="1"/>
  <c r="D25" i="2"/>
  <c r="E25" i="2"/>
  <c r="D26" i="2"/>
  <c r="E26" i="2" s="1"/>
  <c r="D27" i="2"/>
  <c r="E27" i="2" s="1"/>
  <c r="D28" i="2"/>
  <c r="E28" i="2" s="1"/>
  <c r="D29" i="2"/>
  <c r="E29" i="2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/>
  <c r="D38" i="2"/>
  <c r="E38" i="2" s="1"/>
  <c r="D39" i="2"/>
  <c r="E39" i="2" s="1"/>
  <c r="D40" i="2"/>
  <c r="E40" i="2" s="1"/>
  <c r="D41" i="2"/>
  <c r="E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" i="2"/>
  <c r="E2" i="2" s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" i="1"/>
  <c r="P7" i="1"/>
  <c r="P6" i="1"/>
  <c r="P5" i="1"/>
  <c r="P4" i="1"/>
  <c r="P3" i="1"/>
  <c r="P18" i="1" l="1"/>
  <c r="P8" i="1"/>
</calcChain>
</file>

<file path=xl/sharedStrings.xml><?xml version="1.0" encoding="utf-8"?>
<sst xmlns="http://schemas.openxmlformats.org/spreadsheetml/2006/main" count="934" uniqueCount="663">
  <si>
    <t>BR_r_Main_T2</t>
  </si>
  <si>
    <t>BR_r_Main_FT2</t>
  </si>
  <si>
    <t>BR_r_Main_FFT2</t>
  </si>
  <si>
    <t>BR_r_Main_FFFTT12</t>
  </si>
  <si>
    <t>BR_r_Main_FFFTF12</t>
  </si>
  <si>
    <t>BR_r_Main_FFFT22</t>
  </si>
  <si>
    <t>BR_r_Main_FFFTF32</t>
  </si>
  <si>
    <t>BR_r_Main_FFFTF42</t>
  </si>
  <si>
    <t>BR_r_Main_FFFTTFF52</t>
  </si>
  <si>
    <t>BR_r_Main_FFFTTTT62</t>
  </si>
  <si>
    <t>BR_r_Main_FFFTTTFT62</t>
  </si>
  <si>
    <t>BR_r_Main_FFFTTTFF62</t>
  </si>
  <si>
    <t>BR_r_Main_FFFTTFT62</t>
  </si>
  <si>
    <t>BR_r_Main_FFFTTFFT62</t>
  </si>
  <si>
    <t>BR_r_Main_FFFTTFFF62</t>
  </si>
  <si>
    <t>BR_r_Main_FFFTT72</t>
  </si>
  <si>
    <t>BR_r_Main_FFFTFT72</t>
  </si>
  <si>
    <t>BR_r_Main_FFFTFF72</t>
  </si>
  <si>
    <t>BR_r_Main_FFFTT82</t>
  </si>
  <si>
    <t>BR_r_Main_FFFTF82</t>
  </si>
  <si>
    <t>BR_r_Main_FFFTTT92</t>
  </si>
  <si>
    <t>BR_r_Main_FFFTTF92</t>
  </si>
  <si>
    <t>BR_r_Main_FFFTFTT92</t>
  </si>
  <si>
    <t>BR_r_Main_FFFTFTFT92</t>
  </si>
  <si>
    <t>BR_r_Main_FFFTFTFF92</t>
  </si>
  <si>
    <t>BR_r_Main_FFFTFFT92</t>
  </si>
  <si>
    <t>BR_r_Main_FFFTFFF92</t>
  </si>
  <si>
    <t>BR_r_Main_FFFTT102</t>
  </si>
  <si>
    <t>BR_r_Main_FFFTFT102</t>
  </si>
  <si>
    <t>BR_r_Main_FFFTFF102</t>
  </si>
  <si>
    <t>BR_r_Main_FFFTTT112</t>
  </si>
  <si>
    <t>BR_r_Main_FFFTTFT112</t>
  </si>
  <si>
    <t>BR_r_Main_FFFTTFF112</t>
  </si>
  <si>
    <t>BR_r_Main_FFFTFF112</t>
  </si>
  <si>
    <t>BR_r_Main_FFFTT122</t>
  </si>
  <si>
    <t>BR_r_Main_FFFTFT122</t>
  </si>
  <si>
    <t>BR_r_Main_FFFTFF122</t>
  </si>
  <si>
    <t>BR_r_Main_FFFTT132</t>
  </si>
  <si>
    <t>BR_r_Main_FFFTT142</t>
  </si>
  <si>
    <t>BR_r_Main_FFFTFT142</t>
  </si>
  <si>
    <t>BR_r_Main_FFFTFFT142</t>
  </si>
  <si>
    <t>BR_r_Main_FFFTFFFT142</t>
  </si>
  <si>
    <t>BR_r_Main_FFFTFFFFT142</t>
  </si>
  <si>
    <t>BR_r_Main_FFFTT152</t>
  </si>
  <si>
    <t>BR_r_Main_FFFTFF152</t>
  </si>
  <si>
    <t>RG_r_Main_TRG_r_turnOff_RG12</t>
  </si>
  <si>
    <t>RG_r_Main_TRG_r_turnOff_RG22</t>
  </si>
  <si>
    <t>RG_r_Main_FTRG_r_ventOffPCV_RG22</t>
  </si>
  <si>
    <t>RG_r_Main_FTRG_r_ventOffPCV_RG32</t>
  </si>
  <si>
    <t>RG_r_Main_FFTRG_r_ventOffPSV_RG22</t>
  </si>
  <si>
    <t>RG_r_Main_FFFTTRG_r_apneaAlarmOFF_RG12</t>
  </si>
  <si>
    <t>RG_r_Main_FFFTF12</t>
  </si>
  <si>
    <t>RG_r_Main_FFFTTFF52</t>
  </si>
  <si>
    <t>RG_r_Main_FFFTTTTRG_r_PSVins_pauseFromPCV_RG162</t>
  </si>
  <si>
    <t>RG_r_Main_FFFTTTTRG_r_PSVins_pauseFromPCV_RG262</t>
  </si>
  <si>
    <t>RG_r_Main_FFFTTTTRG_r_PSVins_pauseFromPCV_RG362</t>
  </si>
  <si>
    <t>RG_r_Main_FFFTTTFTRG_r_PSVrmFromPCV_RG262</t>
  </si>
  <si>
    <t>RG_r_Main_FFFTTTFFRG_r_PSVexpIValveFromPCV_RG362</t>
  </si>
  <si>
    <t>RG_r_Main_FFFTTFTRG_r_PCVins_pause_RG162</t>
  </si>
  <si>
    <t>RG_r_Main_FFFTTFTRG_r_PCVins_pause_RG262</t>
  </si>
  <si>
    <t>RG_r_Main_FFFTTFFTRG_r_PCVrm_RG162</t>
  </si>
  <si>
    <t>RG_r_Main_FFFTTFFFRG_r_PCVexpIValve_RG_r_PCVexp_RG1162</t>
  </si>
  <si>
    <t>RG_r_Main_FFFTTFFFRG_r_PCVexpIValve_RG_r_PCVexp_RG2162</t>
  </si>
  <si>
    <t>RG_r_Main_FFFTTFFFRG_r_PCVexpIValve_RG262</t>
  </si>
  <si>
    <t>RG_r_Main_FFFTTRG_r_PCVexp_RG172</t>
  </si>
  <si>
    <t>RG_r_Main_FFFTTRG_r_PCVexp_RG272</t>
  </si>
  <si>
    <t>RG_r_Main_FFFTFTRG_r_PCVexp_RG172</t>
  </si>
  <si>
    <t>RG_r_Main_FFFTFTRG_r_PCVexp_RG272</t>
  </si>
  <si>
    <t>RG_r_Main_FFFTFF72</t>
  </si>
  <si>
    <t>RG_r_Main_FFFTTRG_r_PCVexpIValve_RG_r_PCVexp_RG1182</t>
  </si>
  <si>
    <t>RG_r_Main_FFFTTRG_r_PCVexpIValve_RG_r_PCVexp_RG2182</t>
  </si>
  <si>
    <t>RG_r_Main_FFFTTRG_r_PCVexpIValve_RG282</t>
  </si>
  <si>
    <t>RG_r_Main_FFFTF82</t>
  </si>
  <si>
    <t>RG_r_Main_FFFTTTRG_r_PCVexp_pause_RG192</t>
  </si>
  <si>
    <t>RG_r_Main_FFFTTTRG_r_PCVexp_pause_RG292</t>
  </si>
  <si>
    <t>RG_r_Main_FFFTTFRG_r_PCVinspOValve_RG_r_PCVinsp_RG1192</t>
  </si>
  <si>
    <t>RG_r_Main_FFFTTFRG_r_PCVinspOValve_RG_r_PCVinsp_RG2192</t>
  </si>
  <si>
    <t>RG_r_Main_FFFTTFRG_r_PCVinspOValve_RG292</t>
  </si>
  <si>
    <t>RG_r_Main_FFFTFTTRG_r_PCVinspOValve_RG_r_PCVinsp_RG1192</t>
  </si>
  <si>
    <t>RG_r_Main_FFFTFTTRG_r_PCVinspOValve_RG_r_PCVinsp_RG2192</t>
  </si>
  <si>
    <t>RG_r_Main_FFFTFTTRG_r_PCVinspOValve_RG292</t>
  </si>
  <si>
    <t>RG_r_Main_FFFTFTFTRG_r_ventOffPCV_RG192</t>
  </si>
  <si>
    <t>RG_r_Main_FFFTFTFTRG_r_ventOffPCV_RG292</t>
  </si>
  <si>
    <t>RG_r_Main_FFFTFTFTRG_r_ventOffPCV_RG392</t>
  </si>
  <si>
    <t>RG_r_Main_FFFTFTFF92</t>
  </si>
  <si>
    <t>RG_r_Main_FFFTFFTRG_r_ventOffPCV_RG192</t>
  </si>
  <si>
    <t>RG_r_Main_FFFTFFTRG_r_ventOffPCV_RG392</t>
  </si>
  <si>
    <t>RG_r_Main_FFFTFFF92</t>
  </si>
  <si>
    <t>RG_r_Main_FFFTTRG_r_PCVinsp_RG1102</t>
  </si>
  <si>
    <t>RG_r_Main_FFFTTRG_r_PCVinsp_RG2102</t>
  </si>
  <si>
    <t>RG_r_Main_FFFTFTRG_r_PCVinsp_RG1102</t>
  </si>
  <si>
    <t>RG_r_Main_FFFTFTRG_r_PCVinsp_RG2102</t>
  </si>
  <si>
    <t>RG_r_Main_FFFTFF102</t>
  </si>
  <si>
    <t>RG_r_Main_FFFTTTRG_r_PSVins_pause_RG1112</t>
  </si>
  <si>
    <t>RG_r_Main_FFFTTTRG_r_PSVins_pause_RG2112</t>
  </si>
  <si>
    <t>RG_r_Main_FFFTTFFRG_r_PSVexpIValve_RG_r_PSVexp_RG11112</t>
  </si>
  <si>
    <t>RG_r_Main_FFFTTFFRG_r_PSVexpIValve_RG_r_PSVexp_RG21112</t>
  </si>
  <si>
    <t>RG_r_Main_FFFTTFFRG_r_PSVexpIValve_RG2112</t>
  </si>
  <si>
    <t>RG_r_Main_FFFTTRG_r_PSVexp_RG1122</t>
  </si>
  <si>
    <t>RG_r_Main_FFFTTRG_r_PSVexp_RG2122</t>
  </si>
  <si>
    <t>RG_r_Main_FFFTFTRG_r_PSVexp_RG1122</t>
  </si>
  <si>
    <t>RG_r_Main_FFFTFTRG_r_PSVexp_RG2122</t>
  </si>
  <si>
    <t>RG_r_Main_FFFTFF122</t>
  </si>
  <si>
    <t>RG_r_Main_FFFTFTRG_r_PCVinspApnea_RG_r_PCVinspOValve_RG_r_PCVinsp_RG111142</t>
  </si>
  <si>
    <t>RG_r_Main_FFFTFTRG_r_PCVinspApnea_RG_r_PCVinspOValve_RG_r_PCVinsp_RG211142</t>
  </si>
  <si>
    <t>RG_r_Main_FFFTFTRG_r_PCVinspApnea_RG_r_PCVinspOValve_RG21142</t>
  </si>
  <si>
    <t>RG_r_Main_FFFTFTRG_r_PCVinspApnea_RG2142</t>
  </si>
  <si>
    <t>RG_r_Main_FFFTFTRG_r_PCVinspApnea_RG3142</t>
  </si>
  <si>
    <t>RG_r_Main_FFFTTRG_r_PSVinsp_RG1152</t>
  </si>
  <si>
    <t>RG_r_Main_FFFTTRG_r_PSVinsp_RG2152</t>
  </si>
  <si>
    <t>RG_r_Main_FFFTFF152</t>
  </si>
  <si>
    <t>UR_r_Main_TUR_r_turnOff_12</t>
  </si>
  <si>
    <t>UR_r_Main_TUR_r_turnOff_22</t>
  </si>
  <si>
    <t>UR_r_Main_FTUR_r_ventOffPCV_22</t>
  </si>
  <si>
    <t>UR_r_Main_FTUR_r_ventOffPCV_32</t>
  </si>
  <si>
    <t>UR_r_Main_FFTUR_r_ventOffPSV_22</t>
  </si>
  <si>
    <t>UR_r_Main_FFFTTUR_r_apneaAlarmOFF_12</t>
  </si>
  <si>
    <t>UR_r_Main_FFFTTTTUR_r_PSVins_pauseFromPCV_162</t>
  </si>
  <si>
    <t>UR_r_Main_FFFTTTTUR_r_PSVins_pauseFromPCV_262</t>
  </si>
  <si>
    <t>UR_r_Main_FFFTTTTUR_r_PSVins_pauseFromPCV_362</t>
  </si>
  <si>
    <t>UR_r_Main_FFFTTTFTUR_r_PSVrmFromPCV_262</t>
  </si>
  <si>
    <t>UR_r_Main_FFFTTTFFUR_r_PSVexpIValveFromPCV_362</t>
  </si>
  <si>
    <t>UR_r_Main_FFFTTFTUR_r_PCVins_pause_162</t>
  </si>
  <si>
    <t>UR_r_Main_FFFTTFTUR_r_PCVins_pause_262</t>
  </si>
  <si>
    <t>UR_r_Main_FFFTTFFTUR_r_PCVrm_162</t>
  </si>
  <si>
    <t>UR_r_Main_FFFTTFFFUR_r_PCVexpIValve_UR_r_PCVexp_1162</t>
  </si>
  <si>
    <t>UR_r_Main_FFFTTFFFUR_r_PCVexpIValve_UR_r_PCVexp_2162</t>
  </si>
  <si>
    <t>UR_r_Main_FFFTTFFFUR_r_PCVexpIValve_262</t>
  </si>
  <si>
    <t>UR_r_Main_FFFTTUR_r_PCVexp_172</t>
  </si>
  <si>
    <t>UR_r_Main_FFFTTUR_r_PCVexp_272</t>
  </si>
  <si>
    <t>UR_r_Main_FFFTFTUR_r_PCVexp_172</t>
  </si>
  <si>
    <t>UR_r_Main_FFFTFTUR_r_PCVexp_272</t>
  </si>
  <si>
    <t>UR_r_Main_FFFTTUR_r_PCVexpIValve_UR_r_PCVexp_1182</t>
  </si>
  <si>
    <t>UR_r_Main_FFFTTUR_r_PCVexpIValve_UR_r_PCVexp_2182</t>
  </si>
  <si>
    <t>UR_r_Main_FFFTTUR_r_PCVexpIValve_282</t>
  </si>
  <si>
    <t>UR_r_Main_FFFTTTUR_r_PCVexp_pause_192</t>
  </si>
  <si>
    <t>UR_r_Main_FFFTTTUR_r_PCVexp_pause_292</t>
  </si>
  <si>
    <t>UR_r_Main_FFFTTFUR_r_PCVinspOValve_UR_r_PCVinsp_1192</t>
  </si>
  <si>
    <t>UR_r_Main_FFFTTFUR_r_PCVinspOValve_UR_r_PCVinsp_2192</t>
  </si>
  <si>
    <t>UR_r_Main_FFFTTFUR_r_PCVinspOValve_292</t>
  </si>
  <si>
    <t>UR_r_Main_FFFTFTTUR_r_PCVinspOValve_UR_r_PCVinsp_1192</t>
  </si>
  <si>
    <t>UR_r_Main_FFFTFTTUR_r_PCVinspOValve_UR_r_PCVinsp_2192</t>
  </si>
  <si>
    <t>UR_r_Main_FFFTFTTUR_r_PCVinspOValve_292</t>
  </si>
  <si>
    <t>UR_r_Main_FFFTFTFTUR_r_ventOffPCV_192</t>
  </si>
  <si>
    <t>UR_r_Main_FFFTFTFTUR_r_ventOffPCV_292</t>
  </si>
  <si>
    <t>UR_r_Main_FFFTFTFTUR_r_ventOffPCV_392</t>
  </si>
  <si>
    <t>UR_r_Main_FFFTFFTUR_r_ventOffPCV_392</t>
  </si>
  <si>
    <t>UR_r_Main_FFFTTUR_r_PCVinsp_1102</t>
  </si>
  <si>
    <t>UR_r_Main_FFFTTUR_r_PCVinsp_2102</t>
  </si>
  <si>
    <t>UR_r_Main_FFFTFTUR_r_PCVinsp_1102</t>
  </si>
  <si>
    <t>UR_r_Main_FFFTFTUR_r_PCVinsp_2102</t>
  </si>
  <si>
    <t>UR_r_Main_FFFTTFFUR_r_PSVexpIValve_UR_r_PSVexp_11112</t>
  </si>
  <si>
    <t>UR_r_Main_FFFTTFFUR_r_PSVexpIValve_UR_r_PSVexp_21112</t>
  </si>
  <si>
    <t>UR_r_Main_FFFTTFFUR_r_PSVexpIValve_2112</t>
  </si>
  <si>
    <t>UR_r_Main_FFFTTUR_r_PSVexp_1122</t>
  </si>
  <si>
    <t>UR_r_Main_FFFTTUR_r_PSVexp_2122</t>
  </si>
  <si>
    <t>UR_r_Main_FFFTFTUR_r_PCVinspApnea_UR_r_PCVinspOValve_UR_r_PCVinsp_111142</t>
  </si>
  <si>
    <t>UR_r_Main_FFFTFTUR_r_PCVinspApnea_UR_r_PCVinspOValve_UR_r_PCVinsp_211142</t>
  </si>
  <si>
    <t>UR_r_Main_FFFTFTUR_r_PCVinspApnea_UR_r_PCVinspOValve_21142</t>
  </si>
  <si>
    <t>UR_r_Main_FFFTFTUR_r_PCVinspApnea_2142</t>
  </si>
  <si>
    <t>UR_r_Main_FFFTFTUR_r_PCVinspApnea_3142</t>
  </si>
  <si>
    <t>UR_r_Main_FFFTTUR_r_PSVinsp_1152</t>
  </si>
  <si>
    <t>UR_r_Main_FFFTTUR_r_PSVinsp_2152</t>
  </si>
  <si>
    <t>MCDC_r_Main_F_F_F_T12</t>
  </si>
  <si>
    <t>MCDC_r_Main_F_F_F_T_TT12</t>
  </si>
  <si>
    <t>MCDC_r_Main_F_F_F_T_FT12</t>
  </si>
  <si>
    <t>MCDC_r_Main_F_F_F_T_TTF12</t>
  </si>
  <si>
    <t>MCDC_r_Main_F_F_F_T_TFF12</t>
  </si>
  <si>
    <t>MCDC_r_Main_F_F_F_T_TFT12</t>
  </si>
  <si>
    <t>MCDC_r_Main_F_F_F_TFTT22</t>
  </si>
  <si>
    <t>MCDC_r_Main_F_F_F_TFT22</t>
  </si>
  <si>
    <t>MCDC_r_Main_F_F_F_TF22</t>
  </si>
  <si>
    <t>MCDC_r_Main_F_F_F_T_T_F_F52</t>
  </si>
  <si>
    <t>MCDC_r_Main_F_F_F_T_T_F62</t>
  </si>
  <si>
    <t>MCDC_r_Main_F_F_F_T_T_T_T62</t>
  </si>
  <si>
    <t>MCDC_r_Main_F_F_F_T_T_F_T62</t>
  </si>
  <si>
    <t>MCDC_r_Main_F_F_F_T_T_F_F62</t>
  </si>
  <si>
    <t>MCDC_r_Main_F_F_F_T_T_F_F_T62</t>
  </si>
  <si>
    <t>MCDC_r_Main_F_F_F_T_T_F_F_F62</t>
  </si>
  <si>
    <t>MCDC_r_Main_F_F_F_T72</t>
  </si>
  <si>
    <t>MCDC_r_Main_F_F_F_T_T72</t>
  </si>
  <si>
    <t>MCDC_r_Main_F_F_F_T_F72</t>
  </si>
  <si>
    <t>MCDC_r_Main_F_F_F_T_F_T72</t>
  </si>
  <si>
    <t>MCDC_r_Main_F_F_F_T_F_F72</t>
  </si>
  <si>
    <t>MCDC_r_Main_F_F_F_T82</t>
  </si>
  <si>
    <t>MCDC_r_Main_F_F_F_T_TF82</t>
  </si>
  <si>
    <t>MCDC_r_Main_F_F_F_T_FF82</t>
  </si>
  <si>
    <t>MCDC_r_Main_F_F_F_T_FT82</t>
  </si>
  <si>
    <t>MCDC_r_Main_F_F_F_T_T92</t>
  </si>
  <si>
    <t>MCDC_r_Main_F_F_F_T_T_T92</t>
  </si>
  <si>
    <t>MCDC_r_Main_F_F_F_T_T_F92</t>
  </si>
  <si>
    <t>MCDC_r_Main_F_F_F_T_F_T_F92</t>
  </si>
  <si>
    <t>MCDC_r_Main_F_F_F_T_F_T_F_T92</t>
  </si>
  <si>
    <t>MCDC_r_Main_F_F_F_T_F_T_F_F92</t>
  </si>
  <si>
    <t>MCDC_r_Main_F_F_F_T102</t>
  </si>
  <si>
    <t>MCDC_r_Main_F_F_F_T_T102</t>
  </si>
  <si>
    <t>MCDC_r_Main_F_F_F_T_F102</t>
  </si>
  <si>
    <t>MCDC_r_Main_F_F_F_T_F_T102</t>
  </si>
  <si>
    <t>MCDC_r_Main_F_F_F_T_F_F102</t>
  </si>
  <si>
    <t>MCDC_r_Main_F_F_F_T_FTF112</t>
  </si>
  <si>
    <t>MCDC_r_Main_F_F_F_T_TFF112</t>
  </si>
  <si>
    <t>MCDC_r_Main_F_F_F_T_FT112</t>
  </si>
  <si>
    <t>MCDC_r_Main_F_F_F_T_T_F_F112</t>
  </si>
  <si>
    <t>MCDC_r_Main_F_F_F_T_T122</t>
  </si>
  <si>
    <t>MCDC_r_Main_F_F_F_T_F_T122</t>
  </si>
  <si>
    <t>MCDC_r_Main_F_F_F_T_TF132</t>
  </si>
  <si>
    <t>MCDC_r_Main_F_F_F_T_FT142</t>
  </si>
  <si>
    <t>MCDC_r_Main_F_F_F_T_F_T142</t>
  </si>
  <si>
    <t>MCDC_r_Main_F_F_F_T_F_F_FTT142</t>
  </si>
  <si>
    <t>MCDC_r_Main_F_F_F_T_F_F_TFT142</t>
  </si>
  <si>
    <t>MCDC_r_Main_F_F_F_T_F_F_TF142</t>
  </si>
  <si>
    <t>MCDC_r_Main_F_F_F_T_F_F_F_F_TF142</t>
  </si>
  <si>
    <t>MCDC_r_Main_F_F_F_T_T152</t>
  </si>
  <si>
    <t>MCDC_r_Main_F_F_F_T_F_T152</t>
  </si>
  <si>
    <t>pair_1_2_2_1</t>
  </si>
  <si>
    <t>pair_1_2_3_2</t>
  </si>
  <si>
    <t>pair_1_2_4_2</t>
  </si>
  <si>
    <t>pair_1_2_6_2</t>
  </si>
  <si>
    <t>pair_1_2_7_2</t>
  </si>
  <si>
    <t>pair_1_2_8_2</t>
  </si>
  <si>
    <t>pair_1_2_10_2</t>
  </si>
  <si>
    <t>pair_1_1_11_2</t>
  </si>
  <si>
    <t>pair_1_2_11_2</t>
  </si>
  <si>
    <t>pair_1_2_12_2</t>
  </si>
  <si>
    <t>pair_1_2_13_2</t>
  </si>
  <si>
    <t>pair_1_2_14_2</t>
  </si>
  <si>
    <t>pair_1_2_15_2</t>
  </si>
  <si>
    <t>pair_2_2_3_2</t>
  </si>
  <si>
    <t>pair_2_2_4_2</t>
  </si>
  <si>
    <t>pair_2_2_6_2</t>
  </si>
  <si>
    <t>pair_2_2_10_2</t>
  </si>
  <si>
    <t>pair_2_2_11_2</t>
  </si>
  <si>
    <t>pair_2_2_13_2</t>
  </si>
  <si>
    <t>pair_2_2_14_2</t>
  </si>
  <si>
    <t>pair_3_2_4_2</t>
  </si>
  <si>
    <t>pair_3_2_6_2</t>
  </si>
  <si>
    <t>pair_3_2_7_2</t>
  </si>
  <si>
    <t>pair_3_2_8_2</t>
  </si>
  <si>
    <t>pair_3_2_10_2</t>
  </si>
  <si>
    <t>pair_3_2_11_2</t>
  </si>
  <si>
    <t>pair_3_2_12_2</t>
  </si>
  <si>
    <t>pair_3_2_13_2</t>
  </si>
  <si>
    <t>pair_3_2_14_2</t>
  </si>
  <si>
    <t>pair_3_2_15_2</t>
  </si>
  <si>
    <t>pair_4_2_5_2</t>
  </si>
  <si>
    <t>pair_4_2_6_2</t>
  </si>
  <si>
    <t>pair_4_2_7_2</t>
  </si>
  <si>
    <t>pair_4_2_8_2</t>
  </si>
  <si>
    <t>pair_4_2_10_2</t>
  </si>
  <si>
    <t>pair_4_2_11_2</t>
  </si>
  <si>
    <t>pair_4_2_12_2</t>
  </si>
  <si>
    <t>pair_4_2_13_2</t>
  </si>
  <si>
    <t>pair_4_2_14_2</t>
  </si>
  <si>
    <t>pair_4_2_15_2</t>
  </si>
  <si>
    <t>pair_5_2_10_2</t>
  </si>
  <si>
    <t>pair_5_2_11_2</t>
  </si>
  <si>
    <t>pair_6_2_8_2</t>
  </si>
  <si>
    <t>pair_6_2_10_2</t>
  </si>
  <si>
    <t>pair_6_2_11_2</t>
  </si>
  <si>
    <t>pair_6_2_12_2</t>
  </si>
  <si>
    <t>pair_6_2_13_2</t>
  </si>
  <si>
    <t>pair_6_2_14_2</t>
  </si>
  <si>
    <t>pair_7_2_8_2</t>
  </si>
  <si>
    <t>pair_7_2_10_2</t>
  </si>
  <si>
    <t>pair_7_2_11_2</t>
  </si>
  <si>
    <t>pair_7_2_12_2</t>
  </si>
  <si>
    <t>pair_7_2_13_2</t>
  </si>
  <si>
    <t>pair_7_2_14_2</t>
  </si>
  <si>
    <t>pair_8_2_10_2</t>
  </si>
  <si>
    <t>pair_8_2_11_2</t>
  </si>
  <si>
    <t>pair_8_2_12_2</t>
  </si>
  <si>
    <t>pair_8_2_13_2</t>
  </si>
  <si>
    <t>pair_8_2_14_2</t>
  </si>
  <si>
    <t>pair_8_2_15_2</t>
  </si>
  <si>
    <t>pair_9_2_11_2</t>
  </si>
  <si>
    <t>pair_9_2_12_2</t>
  </si>
  <si>
    <t>pair_10_2_11_2</t>
  </si>
  <si>
    <t>pair_10_2_12_2</t>
  </si>
  <si>
    <t>pair_10_2_13_2</t>
  </si>
  <si>
    <t>pair_10_2_14_2</t>
  </si>
  <si>
    <t>pair_10_2_15_2</t>
  </si>
  <si>
    <t>pair_11_2_12_2</t>
  </si>
  <si>
    <t>pair_11_2_13_2</t>
  </si>
  <si>
    <t>pair_11_2_14_2</t>
  </si>
  <si>
    <t>pair_11_2_15_2</t>
  </si>
  <si>
    <t>pair_12_2_13_2</t>
  </si>
  <si>
    <t>pair_12_2_14_2</t>
  </si>
  <si>
    <t>pair_12_2_15_2</t>
  </si>
  <si>
    <t>pair_13_2_14_2</t>
  </si>
  <si>
    <t>pair_13_2_15_2</t>
  </si>
  <si>
    <t>pair_14_2_15_2</t>
  </si>
  <si>
    <t>BR_r_Main_FFFTT12 -not poweroff and (not(stopVentilation and (state = MAIN_REGION_PCV_R1_EXPIRATION)) and (not(stopVentilation and (state = MAIN_REGION_PSV_R1_EXPIRATION)) and (apneaAlarm and ((turnOffApneaAlarm = true) and ((state = MAIN_REGION_PCV_R1_INSPIRATION) or (state = MAIN_REGION_PCV_R1_EXPIRATION))))))</t>
  </si>
  <si>
    <t>BR_r_Main_FFFTF12 -not poweroff and (not(stopVentilation and (state = MAIN_REGION_PCV_R1_EXPIRATION)) and (not(stopVentilation and (state = MAIN_REGION_PSV_R1_EXPIRATION)) and (apneaAlarm and not((turnOffApneaAlarm = true) and ((state = MAIN_REGION_PCV_R1_INSPIRATION) or (state = MAIN_REGION_PCV_R1_EXPIRATION))))))</t>
  </si>
  <si>
    <t>BR_r_Main_FFFTTFF52 -not poweroff and (not(stopVentilation and (state = MAIN_REGION_PCV_R1_EXPIRATION)) and (not(stopVentilation and (state = MAIN_REGION_PSV_R1_EXPIRATION)) and ((state = MAIN_REGION_VENTILATIONOFF) and (startVentilation and ((mode != PCV) and (mode != PSV))))))</t>
  </si>
  <si>
    <t>BR_r_Main_FFFTTTT62 -not poweroff and (not(stopVentilation and (state = MAIN_REGION_PCV_R1_EXPIRATION)) and (not(stopVentilation and (state = MAIN_REGION_PSV_R1_EXPIRATION)) and ((state = MAIN_REGION_PCV_R1_INSPIRATION) and (expiredTIMER_INSPIRATION_DURATION_MS and ((mode = PSV) and ins_pause)))))</t>
  </si>
  <si>
    <t>BR_r_Main_FFFTTFT62 -not poweroff and (not(stopVentilation and (state = MAIN_REGION_PCV_R1_EXPIRATION)) and (not(stopVentilation and (state = MAIN_REGION_PSV_R1_EXPIRATION)) and ((state = MAIN_REGION_PCV_R1_INSPIRATION) and (expiredTIMER_INSPIRATION_DURATION_MS and ((mode != PSV) and ins_pause)))))</t>
  </si>
  <si>
    <t>BR_r_Main_FFFTTFFT62 -not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rm_request))))))</t>
  </si>
  <si>
    <t>BR_r_Main_FFFTTFFF62 -not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not rm_request))))))</t>
  </si>
  <si>
    <t>BR_r_Main_FFFTT72 -not poweroff and (not(stopVentilation and (state = MAIN_REGION_PCV_R1_EXPIRATION)) and (not(stopVentilation and (state = MAIN_REGION_PSV_R1_EXPIRATION)) and ((state = MAIN_REGION_PCV_R1_INSPIRATORYPAUSE) and expiredTIMER_MAX_INS_PAUSE)))</t>
  </si>
  <si>
    <t>BR_r_Main_FFFTFT72 -not poweroff and (not(stopVentilation and (state = MAIN_REGION_PCV_R1_EXPIRATION)) and (not(stopVentilation and (state = MAIN_REGION_PSV_R1_EXPIRATION)) and ((state = MAIN_REGION_PCV_R1_INSPIRATORYPAUSE) and (not expiredTIMER_MAX_INS_PAUSE and not ins_pause))))</t>
  </si>
  <si>
    <t>BR_r_Main_FFFTFF72 -not poweroff and (not(stopVentilation and (state = MAIN_REGION_PCV_R1_EXPIRATION)) and (not(stopVentilation and (state = MAIN_REGION_PSV_R1_EXPIRATION)) and ((state = MAIN_REGION_PCV_R1_INSPIRATORYPAUSE) and (not expiredTIMER_MAX_INS_PAUSE and ins_pause))))</t>
  </si>
  <si>
    <t>BR_r_Main_FFFTT82 -not poweroff and (not(stopVentilation and (state = MAIN_REGION_PCV_R1_EXPIRATION)) and (not(stopVentilation and (state = MAIN_REGION_PSV_R1_EXPIRATION)) and ((state = MAIN_REGION_PCV_R1_RM) and (expiredTIMER_MAX_RM_TIME or rm_request))))</t>
  </si>
  <si>
    <t>BR_r_Main_FFFTF82 -not poweroff and (not(stopVentilation and (state = MAIN_REGION_PCV_R1_EXPIRATION)) and (not(stopVentilation and (state = MAIN_REGION_PSV_R1_EXPIRATION)) and ((state = MAIN_REGION_PCV_R1_RM) and not(expiredTIMER_MAX_RM_TIME or rm_request))))</t>
  </si>
  <si>
    <t>BR_r_Main_FFFTTT92 -not poweroff and (not(stopVentilation and (state = MAIN_REGION_PCV_R1_EXPIRATION)) and (not(stopVentilation and (state = MAIN_REGION_PSV_R1_EXPIRATION)) and ((state = MAIN_REGION_PCV_R1_EXPIRATION) and (expiredTIMER_EXPIRATION_DURATION_MS and exp_pause))))</t>
  </si>
  <si>
    <t>BR_r_Main_FFFTTF92 -not poweroff and (not(stopVentilation and (state = MAIN_REGION_PCV_R1_EXPIRATION)) and (not(stopVentilation and (state = MAIN_REGION_PSV_R1_EXPIRATION)) and ((state = MAIN_REGION_PCV_R1_EXPIRATION) and (expiredTIMER_EXPIRATION_DURATION_MS and not exp_pause))))</t>
  </si>
  <si>
    <t>BR_r_Main_FFFTFTT92 -not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dropPAW_ITS_PCV)))))</t>
  </si>
  <si>
    <t>BR_r_Main_FFFTFTFT92 -not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stopVentilationRequested))))))</t>
  </si>
  <si>
    <t>BR_r_Main_FFFTFTFF92 -not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</t>
  </si>
  <si>
    <t>BR_r_Main_FFFTFFT92 -not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stopVentilationRequested)))))</t>
  </si>
  <si>
    <t>BR_r_Main_FFFTFFF92 -not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not stopVentilationRequested)))))</t>
  </si>
  <si>
    <t>BR_r_Main_FFFTT102 -not poweroff and (not(stopVentilation and (state = MAIN_REGION_PCV_R1_EXPIRATION)) and (not(stopVentilation and (state = MAIN_REGION_PSV_R1_EXPIRATION)) and ((state = MAIN_REGION_PCV_R1_EXPIRATORYPAUSE) and expiredTIMER_MAX_EXP_PAUSE)))</t>
  </si>
  <si>
    <t>BR_r_Main_FFFTFT102 -not poweroff and (not(stopVentilation and (state = MAIN_REGION_PCV_R1_EXPIRATION)) and (not(stopVentilation and (state = MAIN_REGION_PSV_R1_EXPIRATION)) and ((state = MAIN_REGION_PCV_R1_EXPIRATORYPAUSE) and (not expiredTIMER_MAX_EXP_PAUSE and not exp_pause))))</t>
  </si>
  <si>
    <t>BR_r_Main_FFFTFF102 -not poweroff and (not(stopVentilation and (state = MAIN_REGION_PCV_R1_EXPIRATION)) and (not(stopVentilation and (state = MAIN_REGION_PSV_R1_EXPIRATION)) and ((state = MAIN_REGION_PCV_R1_EXPIRATORYPAUSE) and (not expiredTIMER_MAX_EXP_PAUSE and exp_pause))))</t>
  </si>
  <si>
    <t>BR_r_Main_FFFTTT112 -not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ins_pause))))</t>
  </si>
  <si>
    <t>BR_r_Main_FFFTTFT112 -not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rm_request)))))</t>
  </si>
  <si>
    <t>BR_r_Main_FFFTTFF112 -not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not rm_request)))))</t>
  </si>
  <si>
    <t>BR_r_Main_FFFTFF112 -not poweroff and (not(stopVentilation and (state = MAIN_REGION_PCV_R1_EXPIRATION)) and (not(stopVentilation and (state = MAIN_REGION_PSV_R1_EXPIRATION)) and ((state = MAIN_REGION_PSV_R1_INSPIRATION) and (not((flowDropPSV and expiredTIMER_MIN_INSP_TIME_MS) or expiredTIMER_MAX_INSP_TIME_PSV) and not pawGTMaxPinsp))))</t>
  </si>
  <si>
    <t>BR_r_Main_FFFTT122 -not poweroff and (not(stopVentilation and (state = MAIN_REGION_PCV_R1_EXPIRATION)) and (not(stopVentilation and (state = MAIN_REGION_PSV_R1_EXPIRATION)) and ((state = MAIN_REGION_PSV_R1_INSPIRATORYPAUSE) and expiredTIMER_MAX_INS_PAUSE)))</t>
  </si>
  <si>
    <t>BR_r_Main_FFFTFT122 -not poweroff and (not(stopVentilation and (state = MAIN_REGION_PCV_R1_EXPIRATION)) and (not(stopVentilation and (state = MAIN_REGION_PSV_R1_EXPIRATION)) and ((state = MAIN_REGION_PSV_R1_INSPIRATORYPAUSE) and (not expiredTIMER_MAX_INS_PAUSE and not ins_pause))))</t>
  </si>
  <si>
    <t>BR_r_Main_FFFTFF122 -not poweroff and (not(stopVentilation and (state = MAIN_REGION_PCV_R1_EXPIRATION)) and (not(stopVentilation and (state = MAIN_REGION_PSV_R1_EXPIRATION)) and ((state = MAIN_REGION_PSV_R1_INSPIRATORYPAUSE) and (not expiredTIMER_MAX_INS_PAUSE and ins_pause))))</t>
  </si>
  <si>
    <t>BR_r_Main_FFFTFT142 -not poweroff and (not(stopVentilation and (state = MAIN_REGION_PCV_R1_EXPIRATION)) and (not(stopVentilation and (state = MAIN_REGION_PSV_R1_EXPIRATION)) and ((state = MAIN_REGION_PSV_R1_EXPIRATION) and (not(expiredTIMER_TRIGGERWINDOWDELAY_MS and dropPAW_ITS_PSV) and expiredTIMER_APNEALAG))))</t>
  </si>
  <si>
    <t>BR_r_Main_FFFTT152 -not poweroff and (not(stopVentilation and (state = MAIN_REGION_PCV_R1_EXPIRATION)) and (not(stopVentilation and (state = MAIN_REGION_PSV_R1_EXPIRATION)) and ((state = MAIN_REGION_PSV_R1_EXPIRATORYPAUSE) and expiredTIMER_MAX_EXP_PAUSE)))</t>
  </si>
  <si>
    <t>BR_r_Main_FFFTFF152 -not poweroff and (not(stopVentilation and (state = MAIN_REGION_PCV_R1_EXPIRATION)) and (not(stopVentilation and (state = MAIN_REGION_PSV_R1_EXPIRATION)) and ((state = MAIN_REGION_PSV_R1_EXPIRATORYPAUSE) and (not expiredTIMER_MAX_EXP_PAUSE and exp_pause))))</t>
  </si>
  <si>
    <t>RG_r_Main_TRG_r_turnOff_RG12 -poweroff and (iValve != CLOSED)</t>
  </si>
  <si>
    <t>RG_r_Main_TRG_r_turnOff_RG22 -poweroff and (oValve != OPEN)</t>
  </si>
  <si>
    <t>RG_r_Main_FTRG_r_ventOffPCV_RG22 -not poweroff and ((stopVentilation and (state = MAIN_REGION_PCV_R1_EXPIRATION)) and (stopVentilationRequested != false))</t>
  </si>
  <si>
    <t>RG_r_Main_FTRG_r_ventOffPCV_RG32 -not poweroff and ((stopVentilation and (state = MAIN_REGION_PCV_R1_EXPIRATION)) and (apnea_backup_mode != false))</t>
  </si>
  <si>
    <t>RG_r_Main_FFTRG_r_ventOffPSV_RG22 -not poweroff and (not(stopVentilation and (state = MAIN_REGION_PCV_R1_EXPIRATION)) and ((stopVentilation and (state = MAIN_REGION_PSV_R1_EXPIRATION)) and (stopVentilationRequested != false)))</t>
  </si>
  <si>
    <t>RG_r_Main_FFFTTRG_r_apneaAlarmOFF_RG12 -not poweroff and (not(stopVentilation and (state = MAIN_REGION_PCV_R1_EXPIRATION)) and (not(stopVentilation and (state = MAIN_REGION_PSV_R1_EXPIRATION)) and (apneaAlarm and (((turnOffApneaAlarm = true) and ((state = MAIN_REGION_PCV_R1_INSPIRATION) or (state = MAIN_REGION_PCV_R1_EXPIRATION))) and (apneaAlarm != false)))))</t>
  </si>
  <si>
    <t>RG_r_Main_FFFTF12 -not poweroff and (not(stopVentilation and (state = MAIN_REGION_PCV_R1_EXPIRATION)) and (not(stopVentilation and (state = MAIN_REGION_PSV_R1_EXPIRATION)) and (apneaAlarm and not((turnOffApneaAlarm = true) and ((state = MAIN_REGION_PCV_R1_INSPIRATION) or (state = MAIN_REGION_PCV_R1_EXPIRATION))))))</t>
  </si>
  <si>
    <t>RG_r_Main_FFFTTFF52 -not poweroff and (not(stopVentilation and (state = MAIN_REGION_PCV_R1_EXPIRATION)) and (not(stopVentilation and (state = MAIN_REGION_PSV_R1_EXPIRATION)) and ((state = MAIN_REGION_VENTILATIONOFF) and (startVentilation and ((mode != PCV) and (mode != PSV))))))</t>
  </si>
  <si>
    <t>RG_r_Main_FFFTTTTRG_r_PSVins_pauseFromPCV_RG162 -not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(state != MAIN_REGION_PSV_R1_INSPIRATORYPAUSE)))))))</t>
  </si>
  <si>
    <t>RG_r_Main_FFFTTTTRG_r_PSVins_pauseFromPCV_RG262 -not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(iValve != CLOSED)))))))</t>
  </si>
  <si>
    <t>RG_r_Main_FFFTTTTRG_r_PSVins_pauseFromPCV_RG362 -not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(apnea_backup_mode != false)))))))</t>
  </si>
  <si>
    <t>RG_r_Main_FFFTTTFTRG_r_PSVrmFromPCV_RG262 -not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(rm_request and (apnea_backup_mode != false))))))))</t>
  </si>
  <si>
    <t>RG_r_Main_FFFTTTFFRG_r_PSVexpIValveFromPCV_RG362 -not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(not rm_request and (apnea_backup_mode != false))))))))</t>
  </si>
  <si>
    <t>RG_r_Main_FFFTTFTRG_r_PCVins_pause_RG162 -not poweroff and (not(stopVentilation and (state = MAIN_REGION_PCV_R1_EXPIRATION)) and (not(stopVentilation and (state = MAIN_REGION_PSV_R1_EXPIRATION)) and ((state = MAIN_REGION_PCV_R1_INSPIRATION) and (expiredTIMER_INSPIRATION_DURATION_MS and ((mode != PSV) and (ins_pause and (state != MAIN_REGION_PCV_R1_INSPIRATORYPAUSE)))))))</t>
  </si>
  <si>
    <t>RG_r_Main_FFFTTFTRG_r_PCVins_pause_RG262 -not poweroff and (not(stopVentilation and (state = MAIN_REGION_PCV_R1_EXPIRATION)) and (not(stopVentilation and (state = MAIN_REGION_PSV_R1_EXPIRATION)) and ((state = MAIN_REGION_PCV_R1_INSPIRATION) and (expiredTIMER_INSPIRATION_DURATION_MS and ((mode != PSV) and (ins_pause and (iValve != CLOSED)))))))</t>
  </si>
  <si>
    <t>RG_r_Main_FFFTTFFTRG_r_PCVrm_RG162 -not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(rm_request and (state != MAIN_REGION_PCV_R1_RM))))))))</t>
  </si>
  <si>
    <t>RG_r_Main_FFFTTFFFRG_r_PCVexpIValve_RG_r_PCVexp_RG1162 -not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(state != MAIN_REGION_PCV_R1_EXPIRATION))))))))</t>
  </si>
  <si>
    <t>RG_r_Main_FFFTTFFFRG_r_PCVexpIValve_RG_r_PCVexp_RG2162 -not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(oValve != OPEN))))))))</t>
  </si>
  <si>
    <t>RG_r_Main_FFFTTFFFRG_r_PCVexpIValve_RG262 -not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(iValve != CLOSED))))))))</t>
  </si>
  <si>
    <t>RG_r_Main_FFFTTRG_r_PCVexp_RG172 -not poweroff and (not(stopVentilation and (state = MAIN_REGION_PCV_R1_EXPIRATION)) and (not(stopVentilation and (state = MAIN_REGION_PSV_R1_EXPIRATION)) and ((state = MAIN_REGION_PCV_R1_INSPIRATORYPAUSE) and (expiredTIMER_MAX_INS_PAUSE and (state != MAIN_REGION_PCV_R1_EXPIRATION)))))</t>
  </si>
  <si>
    <t>RG_r_Main_FFFTTRG_r_PCVexp_RG272 -not poweroff and (not(stopVentilation and (state = MAIN_REGION_PCV_R1_EXPIRATION)) and (not(stopVentilation and (state = MAIN_REGION_PSV_R1_EXPIRATION)) and ((state = MAIN_REGION_PCV_R1_INSPIRATORYPAUSE) and (expiredTIMER_MAX_INS_PAUSE and (oValve != OPEN)))))</t>
  </si>
  <si>
    <t>RG_r_Main_FFFTFTRG_r_PCVexp_RG172 -not poweroff and (not(stopVentilation and (state = MAIN_REGION_PCV_R1_EXPIRATION)) and (not(stopVentilation and (state = MAIN_REGION_PSV_R1_EXPIRATION)) and ((state = MAIN_REGION_PCV_R1_INSPIRATORYPAUSE) and (not expiredTIMER_MAX_INS_PAUSE and (not ins_pause and (state != MAIN_REGION_PCV_R1_EXPIRATION))))))</t>
  </si>
  <si>
    <t>RG_r_Main_FFFTFTRG_r_PCVexp_RG272 -not poweroff and (not(stopVentilation and (state = MAIN_REGION_PCV_R1_EXPIRATION)) and (not(stopVentilation and (state = MAIN_REGION_PSV_R1_EXPIRATION)) and ((state = MAIN_REGION_PCV_R1_INSPIRATORYPAUSE) and (not expiredTIMER_MAX_INS_PAUSE and (not ins_pause and (oValve != OPEN))))))</t>
  </si>
  <si>
    <t>RG_r_Main_FFFTFF72 -not poweroff and (not(stopVentilation and (state = MAIN_REGION_PCV_R1_EXPIRATION)) and (not(stopVentilation and (state = MAIN_REGION_PSV_R1_EXPIRATION)) and ((state = MAIN_REGION_PCV_R1_INSPIRATORYPAUSE) and (not expiredTIMER_MAX_INS_PAUSE and ins_pause))))</t>
  </si>
  <si>
    <t>RG_r_Main_FFFTTRG_r_PCVexpIValve_RG_r_PCVexp_RG1182 -not poweroff and (not(stopVentilation and (state = MAIN_REGION_PCV_R1_EXPIRATION)) and (not(stopVentilation and (state = MAIN_REGION_PSV_R1_EXPIRATION)) and ((state = MAIN_REGION_PCV_R1_RM) and ((expiredTIMER_MAX_RM_TIME or rm_request) and (state != MAIN_REGION_PCV_R1_EXPIRATION)))))</t>
  </si>
  <si>
    <t>RG_r_Main_FFFTTRG_r_PCVexpIValve_RG_r_PCVexp_RG2182 -not poweroff and (not(stopVentilation and (state = MAIN_REGION_PCV_R1_EXPIRATION)) and (not(stopVentilation and (state = MAIN_REGION_PSV_R1_EXPIRATION)) and ((state = MAIN_REGION_PCV_R1_RM) and ((expiredTIMER_MAX_RM_TIME or rm_request) and (oValve != OPEN)))))</t>
  </si>
  <si>
    <t>RG_r_Main_FFFTTRG_r_PCVexpIValve_RG282 -not poweroff and (not(stopVentilation and (state = MAIN_REGION_PCV_R1_EXPIRATION)) and (not(stopVentilation and (state = MAIN_REGION_PSV_R1_EXPIRATION)) and ((state = MAIN_REGION_PCV_R1_RM) and ((expiredTIMER_MAX_RM_TIME or rm_request) and (iValve != CLOSED)))))</t>
  </si>
  <si>
    <t>RG_r_Main_FFFTF82 -not poweroff and (not(stopVentilation and (state = MAIN_REGION_PCV_R1_EXPIRATION)) and (not(stopVentilation and (state = MAIN_REGION_PSV_R1_EXPIRATION)) and ((state = MAIN_REGION_PCV_R1_RM) and not(expiredTIMER_MAX_RM_TIME or rm_request))))</t>
  </si>
  <si>
    <t>RG_r_Main_FFFTTTRG_r_PCVexp_pause_RG192 -not poweroff and (not(stopVentilation and (state = MAIN_REGION_PCV_R1_EXPIRATION)) and (not(stopVentilation and (state = MAIN_REGION_PSV_R1_EXPIRATION)) and ((state = MAIN_REGION_PCV_R1_EXPIRATION) and (expiredTIMER_EXPIRATION_DURATION_MS and (exp_pause and (state != MAIN_REGION_PCV_R1_EXPIRATORYPAUSE))))))</t>
  </si>
  <si>
    <t>RG_r_Main_FFFTTTRG_r_PCVexp_pause_RG292 -not poweroff and (not(stopVentilation and (state = MAIN_REGION_PCV_R1_EXPIRATION)) and (not(stopVentilation and (state = MAIN_REGION_PSV_R1_EXPIRATION)) and ((state = MAIN_REGION_PCV_R1_EXPIRATION) and (expiredTIMER_EXPIRATION_DURATION_MS and (exp_pause and (oValve != CLOSED))))))</t>
  </si>
  <si>
    <t>RG_r_Main_FFFTTFRG_r_PCVinspOValve_RG_r_PCVinsp_RG1192 -not poweroff and (not(stopVentilation and (state = MAIN_REGION_PCV_R1_EXPIRATION)) and (not(stopVentilation and (state = MAIN_REGION_PSV_R1_EXPIRATION)) and ((state = MAIN_REGION_PCV_R1_EXPIRATION) and (expiredTIMER_EXPIRATION_DURATION_MS and (not exp_pause and (state != MAIN_REGION_PCV_R1_INSPIRATION))))))</t>
  </si>
  <si>
    <t>RG_r_Main_FFFTTFRG_r_PCVinspOValve_RG_r_PCVinsp_RG2192 -not poweroff and (not(stopVentilation and (state = MAIN_REGION_PCV_R1_EXPIRATION)) and (not(stopVentilation and (state = MAIN_REGION_PSV_R1_EXPIRATION)) and ((state = MAIN_REGION_PCV_R1_EXPIRATION) and (expiredTIMER_EXPIRATION_DURATION_MS and (not exp_pause and (iValve != OPEN))))))</t>
  </si>
  <si>
    <t>RG_r_Main_FFFTTFRG_r_PCVinspOValve_RG292 -not poweroff and (not(stopVentilation and (state = MAIN_REGION_PCV_R1_EXPIRATION)) and (not(stopVentilation and (state = MAIN_REGION_PSV_R1_EXPIRATION)) and ((state = MAIN_REGION_PCV_R1_EXPIRATION) and (expiredTIMER_EXPIRATION_DURATION_MS and (not exp_pause and (oValve != CLOSED))))))</t>
  </si>
  <si>
    <t>RG_r_Main_FFFTFTTRG_r_PCVinspOValve_RG_r_PCVinsp_RG1192 -not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(state != MAIN_REGION_PCV_R1_INSPIRATION)))))))</t>
  </si>
  <si>
    <t>RG_r_Main_FFFTFTTRG_r_PCVinspOValve_RG_r_PCVinsp_RG2192 -not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(iValve != OPEN)))))))</t>
  </si>
  <si>
    <t>RG_r_Main_FFFTFTTRG_r_PCVinspOValve_RG292 -not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(oValve != CLOSED)))))))</t>
  </si>
  <si>
    <t>RG_r_Main_FFFTFTFTRG_r_ventOffPCV_RG192 -not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(state != MAIN_REGION_VENTILATIONOFF))))))))</t>
  </si>
  <si>
    <t>RG_r_Main_FFFTFTFTRG_r_ventOffPCV_RG292 -not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(stopVentilationRequested != false))))))))</t>
  </si>
  <si>
    <t>RG_r_Main_FFFTFTFTRG_r_ventOffPCV_RG392 -not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(apnea_backup_mode != false))))))))</t>
  </si>
  <si>
    <t>RG_r_Main_FFFTFTFF92 -not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</t>
  </si>
  <si>
    <t>RG_r_Main_FFFTFFTRG_r_ventOffPCV_RG392 -not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(stopVentilationRequested and (apnea_backup_mode != false)))))))</t>
  </si>
  <si>
    <t>RG_r_Main_FFFTTRG_r_PCVinsp_RG1102 -not poweroff and (not(stopVentilation and (state = MAIN_REGION_PCV_R1_EXPIRATION)) and (not(stopVentilation and (state = MAIN_REGION_PSV_R1_EXPIRATION)) and ((state = MAIN_REGION_PCV_R1_EXPIRATORYPAUSE) and (expiredTIMER_MAX_EXP_PAUSE and (state != MAIN_REGION_PCV_R1_INSPIRATION)))))</t>
  </si>
  <si>
    <t>RG_r_Main_FFFTTRG_r_PCVinsp_RG2102 -not poweroff and (not(stopVentilation and (state = MAIN_REGION_PCV_R1_EXPIRATION)) and (not(stopVentilation and (state = MAIN_REGION_PSV_R1_EXPIRATION)) and ((state = MAIN_REGION_PCV_R1_EXPIRATORYPAUSE) and (expiredTIMER_MAX_EXP_PAUSE and (iValve != OPEN)))))</t>
  </si>
  <si>
    <t>RG_r_Main_FFFTFTRG_r_PCVinsp_RG1102 -not poweroff and (not(stopVentilation and (state = MAIN_REGION_PCV_R1_EXPIRATION)) and (not(stopVentilation and (state = MAIN_REGION_PSV_R1_EXPIRATION)) and ((state = MAIN_REGION_PCV_R1_EXPIRATORYPAUSE) and (not expiredTIMER_MAX_EXP_PAUSE and (not exp_pause and (state != MAIN_REGION_PCV_R1_INSPIRATION))))))</t>
  </si>
  <si>
    <t>RG_r_Main_FFFTFTRG_r_PCVinsp_RG2102 -not poweroff and (not(stopVentilation and (state = MAIN_REGION_PCV_R1_EXPIRATION)) and (not(stopVentilation and (state = MAIN_REGION_PSV_R1_EXPIRATION)) and ((state = MAIN_REGION_PCV_R1_EXPIRATORYPAUSE) and (not expiredTIMER_MAX_EXP_PAUSE and (not exp_pause and (iValve != OPEN))))))</t>
  </si>
  <si>
    <t>RG_r_Main_FFFTFF102 -not poweroff and (not(stopVentilation and (state = MAIN_REGION_PCV_R1_EXPIRATION)) and (not(stopVentilation and (state = MAIN_REGION_PSV_R1_EXPIRATION)) and ((state = MAIN_REGION_PCV_R1_EXPIRATORYPAUSE) and (not expiredTIMER_MAX_EXP_PAUSE and exp_pause))))</t>
  </si>
  <si>
    <t>RG_r_Main_FFFTTTRG_r_PSVins_pause_RG1112 -not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(ins_pause and (state != MAIN_REGION_PSV_R1_INSPIRATORYPAUSE))))))</t>
  </si>
  <si>
    <t>RG_r_Main_FFFTTTRG_r_PSVins_pause_RG2112 -not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(ins_pause and (iValve != CLOSED))))))</t>
  </si>
  <si>
    <t>RG_r_Main_FFFTTFFRG_r_PSVexpIValve_RG_r_PSVexp_RG11112 -not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(state != MAIN_REGION_PSV_R1_EXPIRATION)))))))</t>
  </si>
  <si>
    <t>RG_r_Main_FFFTTFFRG_r_PSVexpIValve_RG_r_PSVexp_RG21112 -not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(oValve != OPEN)))))))</t>
  </si>
  <si>
    <t>RG_r_Main_FFFTTFFRG_r_PSVexpIValve_RG2112 -not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(iValve != CLOSED)))))))</t>
  </si>
  <si>
    <t>RG_r_Main_FFFTTRG_r_PSVexp_RG1122 -not poweroff and (not(stopVentilation and (state = MAIN_REGION_PCV_R1_EXPIRATION)) and (not(stopVentilation and (state = MAIN_REGION_PSV_R1_EXPIRATION)) and ((state = MAIN_REGION_PSV_R1_INSPIRATORYPAUSE) and (expiredTIMER_MAX_INS_PAUSE and (state != MAIN_REGION_PSV_R1_EXPIRATION)))))</t>
  </si>
  <si>
    <t>RG_r_Main_FFFTTRG_r_PSVexp_RG2122 -not poweroff and (not(stopVentilation and (state = MAIN_REGION_PCV_R1_EXPIRATION)) and (not(stopVentilation and (state = MAIN_REGION_PSV_R1_EXPIRATION)) and ((state = MAIN_REGION_PSV_R1_INSPIRATORYPAUSE) and (expiredTIMER_MAX_INS_PAUSE and (oValve != OPEN)))))</t>
  </si>
  <si>
    <t>RG_r_Main_FFFTFTRG_r_PSVexp_RG1122 -not poweroff and (not(stopVentilation and (state = MAIN_REGION_PCV_R1_EXPIRATION)) and (not(stopVentilation and (state = MAIN_REGION_PSV_R1_EXPIRATION)) and ((state = MAIN_REGION_PSV_R1_INSPIRATORYPAUSE) and (not expiredTIMER_MAX_INS_PAUSE and (not ins_pause and (state != MAIN_REGION_PSV_R1_EXPIRATION))))))</t>
  </si>
  <si>
    <t>RG_r_Main_FFFTFF122 -not poweroff and (not(stopVentilation and (state = MAIN_REGION_PCV_R1_EXPIRATION)) and (not(stopVentilation and (state = MAIN_REGION_PSV_R1_EXPIRATION)) and ((state = MAIN_REGION_PSV_R1_INSPIRATORYPAUSE) and (not expiredTIMER_MAX_INS_PAUSE and ins_pause))))</t>
  </si>
  <si>
    <t>RG_r_Main_FFFTFTRG_r_PCVinspApnea_RG_r_PCVinspOValve_RG_r_PCVinsp_RG111142 -not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(state != MAIN_REGION_PCV_R1_INSPIRATION))))))</t>
  </si>
  <si>
    <t>RG_r_Main_FFFTFTRG_r_PCVinspApnea_RG_r_PCVinspOValve_RG_r_PCVinsp_RG211142 -not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(iValve != OPEN))))))</t>
  </si>
  <si>
    <t>RG_r_Main_FFFTFTRG_r_PCVinspApnea_RG_r_PCVinspOValve_RG21142 -not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(oValve != CLOSED))))))</t>
  </si>
  <si>
    <t>RG_r_Main_FFFTFTRG_r_PCVinspApnea_RG2142 -not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(apneaAlarm != true))))))</t>
  </si>
  <si>
    <t>RG_r_Main_FFFTFTRG_r_PCVinspApnea_RG3142 -not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(apnea_backup_mode != true))))))</t>
  </si>
  <si>
    <t>RG_r_Main_FFFTTRG_r_PSVinsp_RG1152 -not poweroff and (not(stopVentilation and (state = MAIN_REGION_PCV_R1_EXPIRATION)) and (not(stopVentilation and (state = MAIN_REGION_PSV_R1_EXPIRATION)) and ((state = MAIN_REGION_PSV_R1_EXPIRATORYPAUSE) and (expiredTIMER_MAX_EXP_PAUSE and (state != MAIN_REGION_PSV_R1_INSPIRATION)))))</t>
  </si>
  <si>
    <t>RG_r_Main_FFFTTRG_r_PSVinsp_RG2152 -not poweroff and (not(stopVentilation and (state = MAIN_REGION_PCV_R1_EXPIRATION)) and (not(stopVentilation and (state = MAIN_REGION_PSV_R1_EXPIRATION)) and ((state = MAIN_REGION_PSV_R1_EXPIRATORYPAUSE) and (expiredTIMER_MAX_EXP_PAUSE and (iValve != OPEN)))))</t>
  </si>
  <si>
    <t>RG_r_Main_FFFTFF152 -not poweroff and (not(stopVentilation and (state = MAIN_REGION_PCV_R1_EXPIRATION)) and (not(stopVentilation and (state = MAIN_REGION_PSV_R1_EXPIRATION)) and ((state = MAIN_REGION_PSV_R1_EXPIRATORYPAUSE) and (not expiredTIMER_MAX_EXP_PAUSE and exp_pause))))</t>
  </si>
  <si>
    <t>UR_r_Main_TUR_r_turnOff_12 -poweroff and (iValve != CLOSED)</t>
  </si>
  <si>
    <t>UR_r_Main_TUR_r_turnOff_22 -poweroff and (oValve != OPEN)</t>
  </si>
  <si>
    <t>UR_r_Main_FTUR_r_ventOffPCV_22 -not poweroff and ((stopVentilation and (state = MAIN_REGION_PCV_R1_EXPIRATION)) and (stopVentilationRequested != false))</t>
  </si>
  <si>
    <t>UR_r_Main_FTUR_r_ventOffPCV_32 -not poweroff and ((stopVentilation and (state = MAIN_REGION_PCV_R1_EXPIRATION)) and (apnea_backup_mode != false))</t>
  </si>
  <si>
    <t>UR_r_Main_FFFTTUR_r_apneaAlarmOFF_12 -not poweroff and (not(stopVentilation and (state = MAIN_REGION_PCV_R1_EXPIRATION)) and (not(stopVentilation and (state = MAIN_REGION_PSV_R1_EXPIRATION)) and (apneaAlarm and (((turnOffApneaAlarm = true) and ((state = MAIN_REGION_PCV_R1_INSPIRATION) or (state = MAIN_REGION_PCV_R1_EXPIRATION))) and (apneaAlarm != false)))))</t>
  </si>
  <si>
    <t>UR_r_Main_FFFTTTTUR_r_PSVins_pauseFromPCV_162 -not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(state != MAIN_REGION_PSV_R1_INSPIRATORYPAUSE)))))))</t>
  </si>
  <si>
    <t>UR_r_Main_FFFTTTTUR_r_PSVins_pauseFromPCV_262 -not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(iValve != CLOSED)))))))</t>
  </si>
  <si>
    <t>UR_r_Main_FFFTTTTUR_r_PSVins_pauseFromPCV_362 -not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(apnea_backup_mode != false)))))))</t>
  </si>
  <si>
    <t>UR_r_Main_FFFTTTFTUR_r_PSVrmFromPCV_262 -not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(rm_request and (apnea_backup_mode != false))))))))</t>
  </si>
  <si>
    <t>UR_r_Main_FFFTTTFFUR_r_PSVexpIValveFromPCV_362 -not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(not rm_request and (apnea_backup_mode != false))))))))</t>
  </si>
  <si>
    <t>UR_r_Main_FFFTTFTUR_r_PCVins_pause_162 -not poweroff and (not(stopVentilation and (state = MAIN_REGION_PCV_R1_EXPIRATION)) and (not(stopVentilation and (state = MAIN_REGION_PSV_R1_EXPIRATION)) and ((state = MAIN_REGION_PCV_R1_INSPIRATION) and (expiredTIMER_INSPIRATION_DURATION_MS and (not(mode = PSV) and (ins_pause and (state != MAIN_REGION_PCV_R1_INSPIRATORYPAUSE)))))))</t>
  </si>
  <si>
    <t>UR_r_Main_FFFTTFTUR_r_PCVins_pause_262 -not poweroff and (not(stopVentilation and (state = MAIN_REGION_PCV_R1_EXPIRATION)) and (not(stopVentilation and (state = MAIN_REGION_PSV_R1_EXPIRATION)) and ((state = MAIN_REGION_PCV_R1_INSPIRATION) and (expiredTIMER_INSPIRATION_DURATION_MS and (not(mode = PSV) and (ins_pause and (iValve != CLOSED)))))))</t>
  </si>
  <si>
    <t>UR_r_Main_FFFTTFFTUR_r_PCVrm_162 -not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(rm_request and (state != MAIN_REGION_PCV_R1_RM))))))))</t>
  </si>
  <si>
    <t>UR_r_Main_FFFTTFFFUR_r_PCVexpIValve_UR_r_PCVexp_1162 -not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(state != MAIN_REGION_PCV_R1_EXPIRATION))))))))</t>
  </si>
  <si>
    <t>UR_r_Main_FFFTTFFFUR_r_PCVexpIValve_UR_r_PCVexp_2162 -not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(oValve != OPEN))))))))</t>
  </si>
  <si>
    <t>UR_r_Main_FFFTTFFFUR_r_PCVexpIValve_262 -not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(iValve != CLOSED))))))))</t>
  </si>
  <si>
    <t>UR_r_Main_FFFTTUR_r_PCVexp_172 -not poweroff and (not(stopVentilation and (state = MAIN_REGION_PCV_R1_EXPIRATION)) and (not(stopVentilation and (state = MAIN_REGION_PSV_R1_EXPIRATION)) and ((state = MAIN_REGION_PCV_R1_INSPIRATORYPAUSE) and (expiredTIMER_MAX_INS_PAUSE and (state != MAIN_REGION_PCV_R1_EXPIRATION)))))</t>
  </si>
  <si>
    <t>UR_r_Main_FFFTTUR_r_PCVexp_272 -not poweroff and (not(stopVentilation and (state = MAIN_REGION_PCV_R1_EXPIRATION)) and (not(stopVentilation and (state = MAIN_REGION_PSV_R1_EXPIRATION)) and ((state = MAIN_REGION_PCV_R1_INSPIRATORYPAUSE) and (expiredTIMER_MAX_INS_PAUSE and (oValve != OPEN)))))</t>
  </si>
  <si>
    <t>UR_r_Main_FFFTFTUR_r_PCVexp_172 -not poweroff and (not(stopVentilation and (state = MAIN_REGION_PCV_R1_EXPIRATION)) and (not(stopVentilation and (state = MAIN_REGION_PSV_R1_EXPIRATION)) and ((state = MAIN_REGION_PCV_R1_INSPIRATORYPAUSE) and (not expiredTIMER_MAX_INS_PAUSE and (not ins_pause and (state != MAIN_REGION_PCV_R1_EXPIRATION))))))</t>
  </si>
  <si>
    <t>UR_r_Main_FFFTFTUR_r_PCVexp_272 -not poweroff and (not(stopVentilation and (state = MAIN_REGION_PCV_R1_EXPIRATION)) and (not(stopVentilation and (state = MAIN_REGION_PSV_R1_EXPIRATION)) and ((state = MAIN_REGION_PCV_R1_INSPIRATORYPAUSE) and (not expiredTIMER_MAX_INS_PAUSE and (not ins_pause and (oValve != OPEN))))))</t>
  </si>
  <si>
    <t>UR_r_Main_FFFTTUR_r_PCVexpIValve_UR_r_PCVexp_1182 -not poweroff and (not(stopVentilation and (state = MAIN_REGION_PCV_R1_EXPIRATION)) and (not(stopVentilation and (state = MAIN_REGION_PSV_R1_EXPIRATION)) and ((state = MAIN_REGION_PCV_R1_RM) and ((expiredTIMER_MAX_RM_TIME or rm_request) and (state != MAIN_REGION_PCV_R1_EXPIRATION)))))</t>
  </si>
  <si>
    <t>UR_r_Main_FFFTTUR_r_PCVexpIValve_UR_r_PCVexp_2182 -not poweroff and (not(stopVentilation and (state = MAIN_REGION_PCV_R1_EXPIRATION)) and (not(stopVentilation and (state = MAIN_REGION_PSV_R1_EXPIRATION)) and ((state = MAIN_REGION_PCV_R1_RM) and ((expiredTIMER_MAX_RM_TIME or rm_request) and (oValve != OPEN)))))</t>
  </si>
  <si>
    <t>UR_r_Main_FFFTTUR_r_PCVexpIValve_282 -not poweroff and (not(stopVentilation and (state = MAIN_REGION_PCV_R1_EXPIRATION)) and (not(stopVentilation and (state = MAIN_REGION_PSV_R1_EXPIRATION)) and ((state = MAIN_REGION_PCV_R1_RM) and ((expiredTIMER_MAX_RM_TIME or rm_request) and (iValve != CLOSED)))))</t>
  </si>
  <si>
    <t>UR_r_Main_FFFTTTUR_r_PCVexp_pause_192 -not poweroff and (not(stopVentilation and (state = MAIN_REGION_PCV_R1_EXPIRATION)) and (not(stopVentilation and (state = MAIN_REGION_PSV_R1_EXPIRATION)) and ((state = MAIN_REGION_PCV_R1_EXPIRATION) and (expiredTIMER_EXPIRATION_DURATION_MS and (exp_pause and (state != MAIN_REGION_PCV_R1_EXPIRATORYPAUSE))))))</t>
  </si>
  <si>
    <t>UR_r_Main_FFFTTTUR_r_PCVexp_pause_292 -not poweroff and (not(stopVentilation and (state = MAIN_REGION_PCV_R1_EXPIRATION)) and (not(stopVentilation and (state = MAIN_REGION_PSV_R1_EXPIRATION)) and ((state = MAIN_REGION_PCV_R1_EXPIRATION) and (expiredTIMER_EXPIRATION_DURATION_MS and (exp_pause and (oValve != CLOSED))))))</t>
  </si>
  <si>
    <t>UR_r_Main_FFFTTFUR_r_PCVinspOValve_UR_r_PCVinsp_1192 -not poweroff and (not(stopVentilation and (state = MAIN_REGION_PCV_R1_EXPIRATION)) and (not(stopVentilation and (state = MAIN_REGION_PSV_R1_EXPIRATION)) and ((state = MAIN_REGION_PCV_R1_EXPIRATION) and (expiredTIMER_EXPIRATION_DURATION_MS and (not exp_pause and (state != MAIN_REGION_PCV_R1_INSPIRATION))))))</t>
  </si>
  <si>
    <t>UR_r_Main_FFFTTFUR_r_PCVinspOValve_UR_r_PCVinsp_2192 -not poweroff and (not(stopVentilation and (state = MAIN_REGION_PCV_R1_EXPIRATION)) and (not(stopVentilation and (state = MAIN_REGION_PSV_R1_EXPIRATION)) and ((state = MAIN_REGION_PCV_R1_EXPIRATION) and (expiredTIMER_EXPIRATION_DURATION_MS and (not exp_pause and (iValve != OPEN))))))</t>
  </si>
  <si>
    <t>UR_r_Main_FFFTTFUR_r_PCVinspOValve_292 -not poweroff and (not(stopVentilation and (state = MAIN_REGION_PCV_R1_EXPIRATION)) and (not(stopVentilation and (state = MAIN_REGION_PSV_R1_EXPIRATION)) and ((state = MAIN_REGION_PCV_R1_EXPIRATION) and (expiredTIMER_EXPIRATION_DURATION_MS and (not exp_pause and (oValve != CLOSED))))))</t>
  </si>
  <si>
    <t>UR_r_Main_FFFTFTTUR_r_PCVinspOValve_UR_r_PCVinsp_1192 -not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(state != MAIN_REGION_PCV_R1_INSPIRATION)))))))</t>
  </si>
  <si>
    <t>UR_r_Main_FFFTFTTUR_r_PCVinspOValve_UR_r_PCVinsp_2192 -not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(iValve != OPEN)))))))</t>
  </si>
  <si>
    <t>UR_r_Main_FFFTFTFTUR_r_ventOffPCV_192 -not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(state != MAIN_REGION_VENTILATIONOFF))))))))</t>
  </si>
  <si>
    <t>UR_r_Main_FFFTFTFTUR_r_ventOffPCV_292 -not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(stopVentilationRequested != false))))))))</t>
  </si>
  <si>
    <t>UR_r_Main_FFFTFTFTUR_r_ventOffPCV_392 -not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(apnea_backup_mode != false))))))))</t>
  </si>
  <si>
    <t>UR_r_Main_FFFTFFTUR_r_ventOffPCV_392 -not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(stopVentilationRequested and (apnea_backup_mode != false)))))))</t>
  </si>
  <si>
    <t>UR_r_Main_FFFTTUR_r_PCVinsp_1102 -not poweroff and (not(stopVentilation and (state = MAIN_REGION_PCV_R1_EXPIRATION)) and (not(stopVentilation and (state = MAIN_REGION_PSV_R1_EXPIRATION)) and ((state = MAIN_REGION_PCV_R1_EXPIRATORYPAUSE) and (expiredTIMER_MAX_EXP_PAUSE and (state != MAIN_REGION_PCV_R1_INSPIRATION)))))</t>
  </si>
  <si>
    <t>UR_r_Main_FFFTTUR_r_PCVinsp_2102 -not poweroff and (not(stopVentilation and (state = MAIN_REGION_PCV_R1_EXPIRATION)) and (not(stopVentilation and (state = MAIN_REGION_PSV_R1_EXPIRATION)) and ((state = MAIN_REGION_PCV_R1_EXPIRATORYPAUSE) and (expiredTIMER_MAX_EXP_PAUSE and (iValve != OPEN)))))</t>
  </si>
  <si>
    <t>UR_r_Main_FFFTFTUR_r_PCVinsp_1102 -not poweroff and (not(stopVentilation and (state = MAIN_REGION_PCV_R1_EXPIRATION)) and (not(stopVentilation and (state = MAIN_REGION_PSV_R1_EXPIRATION)) and ((state = MAIN_REGION_PCV_R1_EXPIRATORYPAUSE) and (not expiredTIMER_MAX_EXP_PAUSE and (not exp_pause and (state != MAIN_REGION_PCV_R1_INSPIRATION))))))</t>
  </si>
  <si>
    <t>UR_r_Main_FFFTFTUR_r_PCVinsp_2102 -not poweroff and (not(stopVentilation and (state = MAIN_REGION_PCV_R1_EXPIRATION)) and (not(stopVentilation and (state = MAIN_REGION_PSV_R1_EXPIRATION)) and ((state = MAIN_REGION_PCV_R1_EXPIRATORYPAUSE) and (not expiredTIMER_MAX_EXP_PAUSE and (not exp_pause and (iValve != OPEN))))))</t>
  </si>
  <si>
    <t>UR_r_Main_FFFTTFFUR_r_PSVexpIValve_UR_r_PSVexp_11112 -not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(state != MAIN_REGION_PSV_R1_EXPIRATION)))))))</t>
  </si>
  <si>
    <t>UR_r_Main_FFFTTFFUR_r_PSVexpIValve_UR_r_PSVexp_21112 -not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(oValve != OPEN)))))))</t>
  </si>
  <si>
    <t>UR_r_Main_FFFTTFFUR_r_PSVexpIValve_2112 -not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(iValve != CLOSED)))))))</t>
  </si>
  <si>
    <t>UR_r_Main_FFFTTUR_r_PSVexp_1122 -not poweroff and (not(stopVentilation and (state = MAIN_REGION_PCV_R1_EXPIRATION)) and (not(stopVentilation and (state = MAIN_REGION_PSV_R1_EXPIRATION)) and ((state = MAIN_REGION_PSV_R1_INSPIRATORYPAUSE) and (expiredTIMER_MAX_INS_PAUSE and (state != MAIN_REGION_PSV_R1_EXPIRATION)))))</t>
  </si>
  <si>
    <t>UR_r_Main_FFFTTUR_r_PSVexp_2122 -not poweroff and (not(stopVentilation and (state = MAIN_REGION_PCV_R1_EXPIRATION)) and (not(stopVentilation and (state = MAIN_REGION_PSV_R1_EXPIRATION)) and ((state = MAIN_REGION_PSV_R1_INSPIRATORYPAUSE) and (expiredTIMER_MAX_INS_PAUSE and (oValve != OPEN)))))</t>
  </si>
  <si>
    <t>UR_r_Main_FFFTFTUR_r_PCVinspApnea_UR_r_PCVinspOValve_UR_r_PCVinsp_111142 -not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(state != MAIN_REGION_PCV_R1_INSPIRATION))))))</t>
  </si>
  <si>
    <t>UR_r_Main_FFFTFTUR_r_PCVinspApnea_UR_r_PCVinspOValve_UR_r_PCVinsp_211142 -not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(iValve != OPEN))))))</t>
  </si>
  <si>
    <t>UR_r_Main_FFFTFTUR_r_PCVinspApnea_UR_r_PCVinspOValve_21142 -not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(oValve != CLOSED))))))</t>
  </si>
  <si>
    <t>UR_r_Main_FFFTFTUR_r_PCVinspApnea_2142 -not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(apneaAlarm != true))))))</t>
  </si>
  <si>
    <t>UR_r_Main_FFFTFTUR_r_PCVinspApnea_3142 -not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(apnea_backup_mode != true))))))</t>
  </si>
  <si>
    <t>UR_r_Main_FFFTTUR_r_PSVinsp_1152 -not poweroff and (not(stopVentilation and (state = MAIN_REGION_PCV_R1_EXPIRATION)) and (not(stopVentilation and (state = MAIN_REGION_PSV_R1_EXPIRATION)) and ((state = MAIN_REGION_PSV_R1_EXPIRATORYPAUSE) and (expiredTIMER_MAX_EXP_PAUSE and (state != MAIN_REGION_PSV_R1_INSPIRATION)))))</t>
  </si>
  <si>
    <t>UR_r_Main_FFFTTUR_r_PSVinsp_2152 -not poweroff and (not(stopVentilation and (state = MAIN_REGION_PCV_R1_EXPIRATION)) and (not(stopVentilation and (state = MAIN_REGION_PSV_R1_EXPIRATION)) and ((state = MAIN_REGION_PSV_R1_EXPIRATORYPAUSE) and (expiredTIMER_MAX_EXP_PAUSE and (iValve != OPEN)))))</t>
  </si>
  <si>
    <t>MCDC_r_Main_F_F_F_T12 -not poweroff and (not(stopVentilation and (state = MAIN_REGION_PCV_R1_EXPIRATION)) and (not(stopVentilation and (state = MAIN_REGION_PSV_R1_EXPIRATION)) and apneaAlarm))</t>
  </si>
  <si>
    <t>MCDC_r_Main_F_F_F_T_TT12 -not poweroff and (not(stopVentilation and (state = MAIN_REGION_PCV_R1_EXPIRATION)) and (not(stopVentilation and (state = MAIN_REGION_PSV_R1_EXPIRATION)) and (apneaAlarm and ((turnOffApneaAlarm = true) and ((state = MAIN_REGION_PCV_R1_INSPIRATION) or (state = MAIN_REGION_PCV_R1_EXPIRATION))))))</t>
  </si>
  <si>
    <t>MCDC_r_Main_F_F_F_T_FT12 -not poweroff and (not(stopVentilation and (state = MAIN_REGION_PCV_R1_EXPIRATION)) and (not(stopVentilation and (state = MAIN_REGION_PSV_R1_EXPIRATION)) and (apneaAlarm and ((turnOffApneaAlarm != true) and ((state = MAIN_REGION_PCV_R1_INSPIRATION) or (state = MAIN_REGION_PCV_R1_EXPIRATION))))))</t>
  </si>
  <si>
    <t>MCDC_r_Main_F_F_F_T_TTF12 -not poweroff and (not(stopVentilation and (state = MAIN_REGION_PCV_R1_EXPIRATION)) and (not(stopVentilation and (state = MAIN_REGION_PSV_R1_EXPIRATION)) and (apneaAlarm and ((turnOffApneaAlarm = true) and ((state = MAIN_REGION_PCV_R1_INSPIRATION) and (state != MAIN_REGION_PCV_R1_EXPIRATION))))))</t>
  </si>
  <si>
    <t>MCDC_r_Main_F_F_F_T_TFF12 -not poweroff and (not(stopVentilation and (state = MAIN_REGION_PCV_R1_EXPIRATION)) and (not(stopVentilation and (state = MAIN_REGION_PSV_R1_EXPIRATION)) and (apneaAlarm and ((turnOffApneaAlarm = true) and ((state != MAIN_REGION_PCV_R1_INSPIRATION) and (state != MAIN_REGION_PCV_R1_EXPIRATION))))))</t>
  </si>
  <si>
    <t>MCDC_r_Main_F_F_F_T_TFT12 -not poweroff and (not(stopVentilation and (state = MAIN_REGION_PCV_R1_EXPIRATION)) and (not(stopVentilation and (state = MAIN_REGION_PSV_R1_EXPIRATION)) and (apneaAlarm and ((turnOffApneaAlarm = true) and ((state != MAIN_REGION_PCV_R1_INSPIRATION) and (state = MAIN_REGION_PCV_R1_EXPIRATION))))))</t>
  </si>
  <si>
    <t>MCDC_r_Main_F_F_F_TFT22 -not poweroff and (not(stopVentilation and (state = MAIN_REGION_PCV_R1_EXPIRATION)) and (not(stopVentilation and (state = MAIN_REGION_PSV_R1_EXPIRATION)) and (((stopVentilation and (state != MAIN_REGION_STARTUP)) and (state = MAIN_REGION_SELFTEST)) and (state != MAIN_REGION_VENTILATIONOFF))))</t>
  </si>
  <si>
    <t>MCDC_r_Main_F_F_F_TF22 -not poweroff and (not(stopVentilation and (state = MAIN_REGION_PCV_R1_EXPIRATION)) and (not(stopVentilation and (state = MAIN_REGION_PSV_R1_EXPIRATION)) and (((stopVentilation and (state != MAIN_REGION_STARTUP)) and (state != MAIN_REGION_SELFTEST)) and (state = MAIN_REGION_VENTILATIONOFF))))</t>
  </si>
  <si>
    <t>MCDC_r_Main_F_F_F_T_T_F_F52 -not poweroff and (not(stopVentilation and (state = MAIN_REGION_PCV_R1_EXPIRATION)) and (not(stopVentilation and (state = MAIN_REGION_PSV_R1_EXPIRATION)) and ((state = MAIN_REGION_VENTILATIONOFF) and (startVentilation and ((mode != PCV) and (mode != PSV))))))</t>
  </si>
  <si>
    <t>MCDC_r_Main_F_F_F_T_T_F62 -not poweroff and (not(stopVentilation and (state = MAIN_REGION_PCV_R1_EXPIRATION)) and (not(stopVentilation and (state = MAIN_REGION_PSV_R1_EXPIRATION)) and ((state = MAIN_REGION_PCV_R1_INSPIRATION) and (expiredTIMER_INSPIRATION_DURATION_MS and (mode != PSV)))))</t>
  </si>
  <si>
    <t>MCDC_r_Main_F_F_F_T_T_T_T62 -not poweroff and (not(stopVentilation and (state = MAIN_REGION_PCV_R1_EXPIRATION)) and (not(stopVentilation and (state = MAIN_REGION_PSV_R1_EXPIRATION)) and ((state = MAIN_REGION_PCV_R1_INSPIRATION) and (expiredTIMER_INSPIRATION_DURATION_MS and ((mode = PSV) and ins_pause)))))</t>
  </si>
  <si>
    <t>MCDC_r_Main_F_F_F_T_T_F_T62 -not poweroff and (not(stopVentilation and (state = MAIN_REGION_PCV_R1_EXPIRATION)) and (not(stopVentilation and (state = MAIN_REGION_PSV_R1_EXPIRATION)) and ((state = MAIN_REGION_PCV_R1_INSPIRATION) and (expiredTIMER_INSPIRATION_DURATION_MS and ((mode != PSV) and ins_pause)))))</t>
  </si>
  <si>
    <t>MCDC_r_Main_F_F_F_T_T_F_F62 -not poweroff and (not(stopVentilation and (state = MAIN_REGION_PCV_R1_EXPIRATION)) and (not(stopVentilation and (state = MAIN_REGION_PSV_R1_EXPIRATION)) and ((state = MAIN_REGION_PCV_R1_INSPIRATION) and (expiredTIMER_INSPIRATION_DURATION_MS and ((mode != PSV) and not ins_pause)))))</t>
  </si>
  <si>
    <t>MCDC_r_Main_F_F_F_T_T_F_F_T62 -not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rm_request))))))</t>
  </si>
  <si>
    <t>MCDC_r_Main_F_F_F_T_T_F_F_F62 -not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not rm_request))))))</t>
  </si>
  <si>
    <t>MCDC_r_Main_F_F_F_T72 -not poweroff and (not(stopVentilation and (state = MAIN_REGION_PCV_R1_EXPIRATION)) and (not(stopVentilation and (state = MAIN_REGION_PSV_R1_EXPIRATION)) and (state = MAIN_REGION_PCV_R1_INSPIRATORYPAUSE)))</t>
  </si>
  <si>
    <t>MCDC_r_Main_F_F_F_T_T72 -not poweroff and (not(stopVentilation and (state = MAIN_REGION_PCV_R1_EXPIRATION)) and (not(stopVentilation and (state = MAIN_REGION_PSV_R1_EXPIRATION)) and ((state = MAIN_REGION_PCV_R1_INSPIRATORYPAUSE) and expiredTIMER_MAX_INS_PAUSE)))</t>
  </si>
  <si>
    <t>MCDC_r_Main_F_F_F_T_F72 -not poweroff and (not(stopVentilation and (state = MAIN_REGION_PCV_R1_EXPIRATION)) and (not(stopVentilation and (state = MAIN_REGION_PSV_R1_EXPIRATION)) and ((state = MAIN_REGION_PCV_R1_INSPIRATORYPAUSE) and not expiredTIMER_MAX_INS_PAUSE)))</t>
  </si>
  <si>
    <t>MCDC_r_Main_F_F_F_T_F_T72 -not poweroff and (not(stopVentilation and (state = MAIN_REGION_PCV_R1_EXPIRATION)) and (not(stopVentilation and (state = MAIN_REGION_PSV_R1_EXPIRATION)) and ((state = MAIN_REGION_PCV_R1_INSPIRATORYPAUSE) and (not expiredTIMER_MAX_INS_PAUSE and ins_pause))))</t>
  </si>
  <si>
    <t>MCDC_r_Main_F_F_F_T_F_F72 -not poweroff and (not(stopVentilation and (state = MAIN_REGION_PCV_R1_EXPIRATION)) and (not(stopVentilation and (state = MAIN_REGION_PSV_R1_EXPIRATION)) and ((state = MAIN_REGION_PCV_R1_INSPIRATORYPAUSE) and (not expiredTIMER_MAX_INS_PAUSE and not ins_pause))))</t>
  </si>
  <si>
    <t>MCDC_r_Main_F_F_F_T82 -not poweroff and (not(stopVentilation and (state = MAIN_REGION_PCV_R1_EXPIRATION)) and (not(stopVentilation and (state = MAIN_REGION_PSV_R1_EXPIRATION)) and (state = MAIN_REGION_PCV_R1_RM)))</t>
  </si>
  <si>
    <t>MCDC_r_Main_F_F_F_T_TF82 -not poweroff and (not(stopVentilation and (state = MAIN_REGION_PCV_R1_EXPIRATION)) and (not(stopVentilation and (state = MAIN_REGION_PSV_R1_EXPIRATION)) and ((state = MAIN_REGION_PCV_R1_RM) and (expiredTIMER_MAX_RM_TIME and not rm_request))))</t>
  </si>
  <si>
    <t>MCDC_r_Main_F_F_F_T_FF82 -not poweroff and (not(stopVentilation and (state = MAIN_REGION_PCV_R1_EXPIRATION)) and (not(stopVentilation and (state = MAIN_REGION_PSV_R1_EXPIRATION)) and ((state = MAIN_REGION_PCV_R1_RM) and (not expiredTIMER_MAX_RM_TIME and not rm_request))))</t>
  </si>
  <si>
    <t>MCDC_r_Main_F_F_F_T_FT82 -not poweroff and (not(stopVentilation and (state = MAIN_REGION_PCV_R1_EXPIRATION)) and (not(stopVentilation and (state = MAIN_REGION_PSV_R1_EXPIRATION)) and ((state = MAIN_REGION_PCV_R1_RM) and (not expiredTIMER_MAX_RM_TIME and rm_request))))</t>
  </si>
  <si>
    <t>MCDC_r_Main_F_F_F_T_T92 -not poweroff and (not(stopVentilation and (state = MAIN_REGION_PCV_R1_EXPIRATION)) and (not(stopVentilation and (state = MAIN_REGION_PSV_R1_EXPIRATION)) and ((state = MAIN_REGION_PCV_R1_EXPIRATION) and expiredTIMER_EXPIRATION_DURATION_MS)))</t>
  </si>
  <si>
    <t>MCDC_r_Main_F_F_F_T_T_T92 -not poweroff and (not(stopVentilation and (state = MAIN_REGION_PCV_R1_EXPIRATION)) and (not(stopVentilation and (state = MAIN_REGION_PSV_R1_EXPIRATION)) and ((state = MAIN_REGION_PCV_R1_EXPIRATION) and (expiredTIMER_EXPIRATION_DURATION_MS and exp_pause))))</t>
  </si>
  <si>
    <t>MCDC_r_Main_F_F_F_T_T_F92 -not poweroff and (not(stopVentilation and (state = MAIN_REGION_PCV_R1_EXPIRATION)) and (not(stopVentilation and (state = MAIN_REGION_PSV_R1_EXPIRATION)) and ((state = MAIN_REGION_PCV_R1_EXPIRATION) and (expiredTIMER_EXPIRATION_DURATION_MS and not exp_pause))))</t>
  </si>
  <si>
    <t>MCDC_r_Main_F_F_F_T_F_T_F92 -not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not dropPAW_ITS_PCV)))))</t>
  </si>
  <si>
    <t>MCDC_r_Main_F_F_F_T_F_T_F_T92 -not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stopVentilationRequested))))))</t>
  </si>
  <si>
    <t>MCDC_r_Main_F_F_F_T_F_T_F_F92 -not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</t>
  </si>
  <si>
    <t>MCDC_r_Main_F_F_F_T102 -not poweroff and (not(stopVentilation and (state = MAIN_REGION_PCV_R1_EXPIRATION)) and (not(stopVentilation and (state = MAIN_REGION_PSV_R1_EXPIRATION)) and (state = MAIN_REGION_PCV_R1_EXPIRATORYPAUSE)))</t>
  </si>
  <si>
    <t>MCDC_r_Main_F_F_F_T_T102 -not poweroff and (not(stopVentilation and (state = MAIN_REGION_PCV_R1_EXPIRATION)) and (not(stopVentilation and (state = MAIN_REGION_PSV_R1_EXPIRATION)) and ((state = MAIN_REGION_PCV_R1_EXPIRATORYPAUSE) and expiredTIMER_MAX_EXP_PAUSE)))</t>
  </si>
  <si>
    <t>MCDC_r_Main_F_F_F_T_F102 -not poweroff and (not(stopVentilation and (state = MAIN_REGION_PCV_R1_EXPIRATION)) and (not(stopVentilation and (state = MAIN_REGION_PSV_R1_EXPIRATION)) and ((state = MAIN_REGION_PCV_R1_EXPIRATORYPAUSE) and not expiredTIMER_MAX_EXP_PAUSE)))</t>
  </si>
  <si>
    <t>MCDC_r_Main_F_F_F_T_F_T102 -not poweroff and (not(stopVentilation and (state = MAIN_REGION_PCV_R1_EXPIRATION)) and (not(stopVentilation and (state = MAIN_REGION_PSV_R1_EXPIRATION)) and ((state = MAIN_REGION_PCV_R1_EXPIRATORYPAUSE) and (not expiredTIMER_MAX_EXP_PAUSE and exp_pause))))</t>
  </si>
  <si>
    <t>MCDC_r_Main_F_F_F_T_F_F102 -not poweroff and (not(stopVentilation and (state = MAIN_REGION_PCV_R1_EXPIRATION)) and (not(stopVentilation and (state = MAIN_REGION_PSV_R1_EXPIRATION)) and ((state = MAIN_REGION_PCV_R1_EXPIRATORYPAUSE) and (not expiredTIMER_MAX_EXP_PAUSE and not exp_pause))))</t>
  </si>
  <si>
    <t>MCDC_r_Main_F_F_F_T_FT112 -not poweroff and (not(stopVentilation and (state = MAIN_REGION_PCV_R1_EXPIRATION)) and (not(stopVentilation and (state = MAIN_REGION_PSV_R1_EXPIRATION)) and ((state = MAIN_REGION_PSV_R1_INSPIRATION) and (not(flowDropPSV and expiredTIMER_MIN_INSP_TIME_MS) and expiredTIMER_MAX_INSP_TIME_PSV))))</t>
  </si>
  <si>
    <t>MCDC_r_Main_F_F_F_T_T_F_F112 -not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not rm_request)))))</t>
  </si>
  <si>
    <t>MCDC_r_Main_F_F_F_T_T122 -not poweroff and (not(stopVentilation and (state = MAIN_REGION_PCV_R1_EXPIRATION)) and (not(stopVentilation and (state = MAIN_REGION_PSV_R1_EXPIRATION)) and ((state = MAIN_REGION_PSV_R1_INSPIRATORYPAUSE) and expiredTIMER_MAX_INS_PAUSE)))</t>
  </si>
  <si>
    <t>MCDC_r_Main_F_F_F_T_TF132 -not poweroff and (not(stopVentilation and (state = MAIN_REGION_PCV_R1_EXPIRATION)) and (not(stopVentilation and (state = MAIN_REGION_PSV_R1_EXPIRATION)) and ((state = MAIN_REGION_PSV_R1_RM) and (expiredTIMER_MAX_RM_TIME and not rm_request))))</t>
  </si>
  <si>
    <t>MCDC_r_Main_F_F_F_T_FT142 -not poweroff and (not(stopVentilation and (state = MAIN_REGION_PCV_R1_EXPIRATION)) and (not(stopVentilation and (state = MAIN_REGION_PSV_R1_EXPIRATION)) and ((state = MAIN_REGION_PSV_R1_EXPIRATION) and (not expiredTIMER_TRIGGERWINDOWDELAY_MS and dropPAW_ITS_PSV))))</t>
  </si>
  <si>
    <t>MCDC_r_Main_F_F_F_T_F_T142 -not poweroff and (not(stopVentilation and (state = MAIN_REGION_PCV_R1_EXPIRATION)) and (not(stopVentilation and (state = MAIN_REGION_PSV_R1_EXPIRATION)) and ((state = MAIN_REGION_PSV_R1_EXPIRATION) and (not(expiredTIMER_TRIGGERWINDOWDELAY_MS and dropPAW_ITS_PSV) and expiredTIMER_APNEALAG))))</t>
  </si>
  <si>
    <t>MCDC_r_Main_F_F_F_T_F_F_FTT142 -not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((not expiredTIMER_MIN_EXP_TIME_PSV and (mode = PSV)) and exp_pause))))))</t>
  </si>
  <si>
    <t>MCDC_r_Main_F_F_F_T_F_F_TFT142 -not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((expiredTIMER_MIN_EXP_TIME_PSV and (mode != PSV)) and exp_pause))))))</t>
  </si>
  <si>
    <t>MCDC_r_Main_F_F_F_T_F_F_TF142 -not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((expiredTIMER_MIN_EXP_TIME_PSV and (mode = PSV)) and not exp_pause))))))</t>
  </si>
  <si>
    <t>MCDC_r_Main_F_F_F_T_F_F_F_F_TF142 -not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(not((expiredTIMER_MIN_EXP_TIME_PSV and (mode = PSV)) and exp_pause) and (not stopVentilationRequested and (expiredTIMER_MIN_EXP_TIME_PSV and (mode != PCV)))))))))</t>
  </si>
  <si>
    <t>MCDC_r_Main_F_F_F_T_T152 -not poweroff and (not(stopVentilation and (state = MAIN_REGION_PCV_R1_EXPIRATION)) and (not(stopVentilation and (state = MAIN_REGION_PSV_R1_EXPIRATION)) and ((state = MAIN_REGION_PSV_R1_EXPIRATORYPAUSE) and expiredTIMER_MAX_EXP_PAUSE)))</t>
  </si>
  <si>
    <t>MCDC_r_Main_F_F_F_T_F_T152 -not poweroff and (not(stopVentilation and (state = MAIN_REGION_PCV_R1_EXPIRATION)) and (not(stopVentilation and (state = MAIN_REGION_PSV_R1_EXPIRATION)) and ((state = MAIN_REGION_PSV_R1_EXPIRATORYPAUSE) and (not expiredTIMER_MAX_EXP_PAUSE and exp_pause))))</t>
  </si>
  <si>
    <t>pair_1_2_4_2 -(dropPAW_ITS_PCV = true) and (poweroff = true)</t>
  </si>
  <si>
    <t>pair_1_2_11_2 -(dropPAW_ITS_PCV = true) and (turnOffApneaAlarm = true)</t>
  </si>
  <si>
    <t>pair_6_2_8_2 -(stopVentilation = true) and (dropPAW_ITS_PSV = true)</t>
  </si>
  <si>
    <t>testing criteria</t>
  </si>
  <si>
    <t>TP</t>
  </si>
  <si>
    <t>message</t>
  </si>
  <si>
    <t>FAILED</t>
  </si>
  <si>
    <t>time</t>
  </si>
  <si>
    <t>Row Labels</t>
  </si>
  <si>
    <t>BR</t>
  </si>
  <si>
    <t>MCDC</t>
  </si>
  <si>
    <t>pair</t>
  </si>
  <si>
    <t>RG</t>
  </si>
  <si>
    <t>UR</t>
  </si>
  <si>
    <t>Grand Total</t>
  </si>
  <si>
    <t>Sum of time</t>
  </si>
  <si>
    <t>Count of TP</t>
  </si>
  <si>
    <t>Sum of FAILED</t>
  </si>
  <si>
    <t>valid</t>
  </si>
  <si>
    <t>Sum of valid</t>
  </si>
  <si>
    <t>timeout</t>
  </si>
  <si>
    <t>RG_r_Main_FFFTTFTRG_r_PSVrm_RG1112</t>
  </si>
  <si>
    <t>RG_r_Main_FFFTTRG_r_PSVexpIValve_RG_r_PSVexp_RG11132</t>
  </si>
  <si>
    <t>RG_r_Main_FFFTTRG_r_PSVinspOValve_RG_r_PSVinsp_RG11142</t>
  </si>
  <si>
    <t>RG_r_Main_FFFTTRG_r_PSVinspOValve_RG_r_PSVinsp_RG21142</t>
  </si>
  <si>
    <t>RG_r_Main_FFFTTRG_r_PSVinspOValve_RG2142</t>
  </si>
  <si>
    <t>MCDC_r_Main_F_F_F_T_F_T_T92</t>
  </si>
  <si>
    <t>pair_1_2_2_2</t>
  </si>
  <si>
    <t>pair_1_2_5_2</t>
  </si>
  <si>
    <t>pair_1_2_9_2</t>
  </si>
  <si>
    <t>pair_2_2_15_2</t>
  </si>
  <si>
    <t>pair_5_2_8_2</t>
  </si>
  <si>
    <t>BR_r_Main_FFFTT12 -not poweroff and (not(stopVentilation and (state = MAIN_REGION_PCV_R1_EXPIRATION)) and (not(stopVentilation and (state = MAIN_REGION_PSV_R1_EXPIRATION)) and (apneaAlarm and ((turnOffApneaAlarm = true) and ((state =</t>
  </si>
  <si>
    <t>BR_r_Main_FFFTF12 -not poweroff and (not(stopVentilation and (state = MAIN_REGION_PCV_R1_EXPIRATION)) and (not(stopVentilation and (state = MAIN_REGION_PSV_R1_EXPIRATION)) and (apneaAlarm and not((turnOffApneaAlarm = true) and ((stat</t>
  </si>
  <si>
    <t>BR_r_Main_FFFTTFF52 -not poweroff and (not(stopVentilation and (state = MAIN_REGION_PCV_R1_EXPIRATION)) and (not(stopVentilation and (state = MAIN_REGION_PSV_R1_EXPIRATION)) and ((state = MAIN_REGION_VENTILATIONOFF) and (startVentila</t>
  </si>
  <si>
    <t>BR_r_Main_FFFTTTT62 -not poweroff and (not(stopVentilation and (state = MAIN_REGION_PCV_R1_EXPIRATION)) and (not(stopVentilation and (state = MAIN_REGION_PSV_R1_EXPIRATION)) and ((state = MAIN_REGION_PCV_R1_INSPIRATION) and (expiredT</t>
  </si>
  <si>
    <t>BR_r_Main_FFFTTFFF62 -not poweroff and (not(stopVentilation and (state = MAIN_REGION_PCV_R1_EXPIRATION)) and (not(stopVentilation and (state = MAIN_REGION_PSV_R1_EXPIRATION)) and ((state = MAIN_REGION_PCV_R1_INSPIRATION) and (expired</t>
  </si>
  <si>
    <t>BR_r_Main_FFFTT72 -not poweroff and (not(stopVentilation and (state = MAIN_REGION_PCV_R1_EXPIRATION)) and (not(stopVentilation and (state = MAIN_REGION_PSV_R1_EXPIRATION)) and ((state = MAIN_REGION_PCV_R1_INSPIRATORYPAUSE) and expire</t>
  </si>
  <si>
    <t xml:space="preserve">BR_r_Main_FFFTFF72 -not poweroff and (not(stopVentilation and (state = MAIN_REGION_PCV_R1_EXPIRATION)) and (not(stopVentilation and (state = MAIN_REGION_PSV_R1_EXPIRATION)) and ((state = MAIN_REGION_PCV_R1_INSPIRATORYPAUSE) and (not </t>
  </si>
  <si>
    <t>BR_r_Main_FFFTT82 -not poweroff and (not(stopVentilation and (state = MAIN_REGION_PCV_R1_EXPIRATION)) and (not(stopVentilation and (state = MAIN_REGION_PSV_R1_EXPIRATION)) and ((state = MAIN_REGION_PCV_R1_RM) and (expiredTIMER_MAX_RM</t>
  </si>
  <si>
    <t>BR_r_Main_FFFTTT92 -not poweroff and (not(stopVentilation and (state = MAIN_REGION_PCV_R1_EXPIRATION)) and (not(stopVentilation and (state = MAIN_REGION_PSV_R1_EXPIRATION)) and ((state = MAIN_REGION_PCV_R1_EXPIRATION) and (expiredTIM</t>
  </si>
  <si>
    <t>BR_r_Main_FFFTTF92 -not poweroff and (not(stopVentilation and (state = MAIN_REGION_PCV_R1_EXPIRATION)) and (not(stopVentilation and (state = MAIN_REGION_PSV_R1_EXPIRATION)) and ((state = MAIN_REGION_PCV_R1_EXPIRATION) and (expiredTIM</t>
  </si>
  <si>
    <t>BR_r_Main_FFFTFTT92 -not poweroff and (not(stopVentilation and (state = MAIN_REGION_PCV_R1_EXPIRATION)) and (not(stopVentilation and (state = MAIN_REGION_PSV_R1_EXPIRATION)) and ((state = MAIN_REGION_PCV_R1_EXPIRATION) and (not expir</t>
  </si>
  <si>
    <t>BR_r_Main_FFFTFTFT92 -not poweroff and (not(stopVentilation and (state = MAIN_REGION_PCV_R1_EXPIRATION)) and (not(stopVentilation and (state = MAIN_REGION_PSV_R1_EXPIRATION)) and ((state = MAIN_REGION_PCV_R1_EXPIRATION) and (not expi</t>
  </si>
  <si>
    <t>BR_r_Main_FFFTT102 -not poweroff and (not(stopVentilation and (state = MAIN_REGION_PCV_R1_EXPIRATION)) and (not(stopVentilation and (state = MAIN_REGION_PSV_R1_EXPIRATION)) and ((state = MAIN_REGION_PCV_R1_EXPIRATORYPAUSE) and expire</t>
  </si>
  <si>
    <t xml:space="preserve">BR_r_Main_FFFTFT102 -not poweroff and (not(stopVentilation and (state = MAIN_REGION_PCV_R1_EXPIRATION)) and (not(stopVentilation and (state = MAIN_REGION_PSV_R1_EXPIRATION)) and ((state = MAIN_REGION_PCV_R1_EXPIRATORYPAUSE) and (not </t>
  </si>
  <si>
    <t xml:space="preserve">BR_r_Main_FFFTFF102 -not poweroff and (not(stopVentilation and (state = MAIN_REGION_PCV_R1_EXPIRATION)) and (not(stopVentilation and (state = MAIN_REGION_PSV_R1_EXPIRATION)) and ((state = MAIN_REGION_PCV_R1_EXPIRATORYPAUSE) and (not </t>
  </si>
  <si>
    <t>BR_r_Main_FFFTTFT112 -not poweroff and (not(stopVentilation and (state = MAIN_REGION_PCV_R1_EXPIRATION)) and (not(stopVentilation and (state = MAIN_REGION_PSV_R1_EXPIRATION)) and ((state = MAIN_REGION_PSV_R1_INSPIRATION) and (((flowD</t>
  </si>
  <si>
    <t>BR_r_Main_FFFTTFF112 -not poweroff and (not(stopVentilation and (state = MAIN_REGION_PCV_R1_EXPIRATION)) and (not(stopVentilation and (state = MAIN_REGION_PSV_R1_EXPIRATION)) and ((state = MAIN_REGION_PSV_R1_INSPIRATION) and (((flowD</t>
  </si>
  <si>
    <t>BR_r_Main_FFFTT122 -not poweroff and (not(stopVentilation and (state = MAIN_REGION_PCV_R1_EXPIRATION)) and (not(stopVentilation and (state = MAIN_REGION_PSV_R1_EXPIRATION)) and ((state = MAIN_REGION_PSV_R1_INSPIRATORYPAUSE) and expir</t>
  </si>
  <si>
    <t>BR_r_Main_FFFTFF122 -not poweroff and (not(stopVentilation and (state = MAIN_REGION_PCV_R1_EXPIRATION)) and (not(stopVentilation and (state = MAIN_REGION_PSV_R1_EXPIRATION)) and ((state = MAIN_REGION_PSV_R1_INSPIRATORYPAUSE) and (not</t>
  </si>
  <si>
    <t>BR_r_Main_FFFTT132 -not poweroff and (not(stopVentilation and (state = MAIN_REGION_PCV_R1_EXPIRATION)) and (not(stopVentilation and (state = MAIN_REGION_PSV_R1_EXPIRATION)) and ((state = MAIN_REGION_PSV_R1_RM) and (expiredTIMER_MAX_R</t>
  </si>
  <si>
    <t>BR_r_Main_FFFTT142 -not poweroff and (not(stopVentilation and (state = MAIN_REGION_PCV_R1_EXPIRATION)) and (not(stopVentilation and (state = MAIN_REGION_PSV_R1_EXPIRATION)) and ((state = MAIN_REGION_PSV_R1_EXPIRATION) and (expiredTIM</t>
  </si>
  <si>
    <t>BR_r_Main_FFFTFT142 -not poweroff and (not(stopVentilation and (state = MAIN_REGION_PCV_R1_EXPIRATION)) and (not(stopVentilation and (state = MAIN_REGION_PSV_R1_EXPIRATION)) and ((state = MAIN_REGION_PSV_R1_EXPIRATION) and (not(expir</t>
  </si>
  <si>
    <t>BR_r_Main_FFFTT152 -not poweroff and (not(stopVentilation and (state = MAIN_REGION_PCV_R1_EXPIRATION)) and (not(stopVentilation and (state = MAIN_REGION_PSV_R1_EXPIRATION)) and ((state = MAIN_REGION_PSV_R1_EXPIRATORYPAUSE) and expire</t>
  </si>
  <si>
    <t xml:space="preserve">BR_r_Main_FFFTFF152 -not poweroff and (not(stopVentilation and (state = MAIN_REGION_PCV_R1_EXPIRATION)) and (not(stopVentilation and (state = MAIN_REGION_PSV_R1_EXPIRATION)) and ((state = MAIN_REGION_PSV_R1_EXPIRATORYPAUSE) and (not </t>
  </si>
  <si>
    <t>RG_r_Main_FFFTTRG_r_apneaAlarmOFF_RG12 -not poweroff and (not(stopVentilation and (state = MAIN_REGION_PCV_R1_EXPIRATION)) and (not(stopVentilation and (state = MAIN_REGION_PSV_R1_EXPIRATION)) and (apneaAlarm and (((turnOffApneaAlarm</t>
  </si>
  <si>
    <t>RG_r_Main_FFFTF12 -not poweroff and (not(stopVentilation and (state = MAIN_REGION_PCV_R1_EXPIRATION)) and (not(stopVentilation and (state = MAIN_REGION_PSV_R1_EXPIRATION)) and (apneaAlarm and not((turnOffApneaAlarm = true) and ((stat</t>
  </si>
  <si>
    <t>RG_r_Main_FFFTTFF52 -not poweroff and (not(stopVentilation and (state = MAIN_REGION_PCV_R1_EXPIRATION)) and (not(stopVentilation and (state = MAIN_REGION_PSV_R1_EXPIRATION)) and ((state = MAIN_REGION_VENTILATIONOFF) and (startVentila</t>
  </si>
  <si>
    <t>RG_r_Main_FFFTTTTRG_r_PSVins_pauseFromPCV_RG162 -not poweroff and (not(stopVentilation and (state = MAIN_REGION_PCV_R1_EXPIRATION)) and (not(stopVentilation and (state = MAIN_REGION_PSV_R1_EXPIRATION)) and ((state = MAIN_REGION_PCV_R</t>
  </si>
  <si>
    <t>RG_r_Main_FFFTTTTRG_r_PSVins_pauseFromPCV_RG262 -not poweroff and (not(stopVentilation and (state = MAIN_REGION_PCV_R1_EXPIRATION)) and (not(stopVentilation and (state = MAIN_REGION_PSV_R1_EXPIRATION)) and ((state = MAIN_REGION_PCV_R</t>
  </si>
  <si>
    <t>RG_r_Main_FFFTTTTRG_r_PSVins_pauseFromPCV_RG362 -not poweroff and (not(stopVentilation and (state = MAIN_REGION_PCV_R1_EXPIRATION)) and (not(stopVentilation and (state = MAIN_REGION_PSV_R1_EXPIRATION)) and ((state = MAIN_REGION_PCV_R</t>
  </si>
  <si>
    <t>RG_r_Main_FFFTTTFTRG_r_PSVrmFromPCV_RG262 -not poweroff and (not(stopVentilation and (state = MAIN_REGION_PCV_R1_EXPIRATION)) and (not(stopVentilation and (state = MAIN_REGION_PSV_R1_EXPIRATION)) and ((state = MAIN_REGION_PCV_R1_INSP</t>
  </si>
  <si>
    <t>RG_r_Main_FFFTTTFFRG_r_PSVexpIValveFromPCV_RG362 -not poweroff and (not(stopVentilation and (state = MAIN_REGION_PCV_R1_EXPIRATION)) and (not(stopVentilation and (state = MAIN_REGION_PSV_R1_EXPIRATION)) and ((state = MAIN_REGION_PCV_</t>
  </si>
  <si>
    <t>RG_r_Main_FFFTTFFFRG_r_PCVexpIValve_RG_r_PCVexp_RG1162 -not poweroff and (not(stopVentilation and (state = MAIN_REGION_PCV_R1_EXPIRATION)) and (not(stopVentilation and (state = MAIN_REGION_PSV_R1_EXPIRATION)) and ((state = MAIN_REGIO</t>
  </si>
  <si>
    <t>RG_r_Main_FFFTTFFFRG_r_PCVexpIValve_RG_r_PCVexp_RG2162 -not poweroff and (not(stopVentilation and (state = MAIN_REGION_PCV_R1_EXPIRATION)) and (not(stopVentilation and (state = MAIN_REGION_PSV_R1_EXPIRATION)) and ((state = MAIN_REGIO</t>
  </si>
  <si>
    <t>RG_r_Main_FFFTTFFFRG_r_PCVexpIValve_RG262 -not poweroff and (not(stopVentilation and (state = MAIN_REGION_PCV_R1_EXPIRATION)) and (not(stopVentilation and (state = MAIN_REGION_PSV_R1_EXPIRATION)) and ((state = MAIN_REGION_PCV_R1_INSP</t>
  </si>
  <si>
    <t>RG_r_Main_FFFTTRG_r_PCVexp_RG172 -not poweroff and (not(stopVentilation and (state = MAIN_REGION_PCV_R1_EXPIRATION)) and (not(stopVentilation and (state = MAIN_REGION_PSV_R1_EXPIRATION)) and ((state = MAIN_REGION_PCV_R1_INSPIRATORYPA</t>
  </si>
  <si>
    <t>RG_r_Main_FFFTTRG_r_PCVexp_RG272 -not poweroff and (not(stopVentilation and (state = MAIN_REGION_PCV_R1_EXPIRATION)) and (not(stopVentilation and (state = MAIN_REGION_PSV_R1_EXPIRATION)) and ((state = MAIN_REGION_PCV_R1_INSPIRATORYPA</t>
  </si>
  <si>
    <t xml:space="preserve">RG_r_Main_FFFTFF72 -not poweroff and (not(stopVentilation and (state = MAIN_REGION_PCV_R1_EXPIRATION)) and (not(stopVentilation and (state = MAIN_REGION_PSV_R1_EXPIRATION)) and ((state = MAIN_REGION_PCV_R1_INSPIRATORYPAUSE) and (not </t>
  </si>
  <si>
    <t>RG_r_Main_FFFTTRG_r_PCVexpIValve_RG_r_PCVexp_RG1182 -not poweroff and (not(stopVentilation and (state = MAIN_REGION_PCV_R1_EXPIRATION)) and (not(stopVentilation and (state = MAIN_REGION_PSV_R1_EXPIRATION)) and ((state = MAIN_REGION_P</t>
  </si>
  <si>
    <t>RG_r_Main_FFFTTRG_r_PCVexpIValve_RG_r_PCVexp_RG2182 -not poweroff and (not(stopVentilation and (state = MAIN_REGION_PCV_R1_EXPIRATION)) and (not(stopVentilation and (state = MAIN_REGION_PSV_R1_EXPIRATION)) and ((state = MAIN_REGION_P</t>
  </si>
  <si>
    <t>RG_r_Main_FFFTTRG_r_PCVexpIValve_RG282 -not poweroff and (not(stopVentilation and (state = MAIN_REGION_PCV_R1_EXPIRATION)) and (not(stopVentilation and (state = MAIN_REGION_PSV_R1_EXPIRATION)) and ((state = MAIN_REGION_PCV_R1_RM) and</t>
  </si>
  <si>
    <t>RG_r_Main_FFFTTTRG_r_PCVexp_pause_RG192 -not poweroff and (not(stopVentilation and (state = MAIN_REGION_PCV_R1_EXPIRATION)) and (not(stopVentilation and (state = MAIN_REGION_PSV_R1_EXPIRATION)) and ((state = MAIN_REGION_PCV_R1_EXPIRA</t>
  </si>
  <si>
    <t>RG_r_Main_FFFTTTRG_r_PCVexp_pause_RG292 -not poweroff and (not(stopVentilation and (state = MAIN_REGION_PCV_R1_EXPIRATION)) and (not(stopVentilation and (state = MAIN_REGION_PSV_R1_EXPIRATION)) and ((state = MAIN_REGION_PCV_R1_EXPIRA</t>
  </si>
  <si>
    <t>RG_r_Main_FFFTTFRG_r_PCVinspOValve_RG_r_PCVinsp_RG1192 -not poweroff and (not(stopVentilation and (state = MAIN_REGION_PCV_R1_EXPIRATION)) and (not(stopVentilation and (state = MAIN_REGION_PSV_R1_EXPIRATION)) and ((state = MAIN_REGIO</t>
  </si>
  <si>
    <t>RG_r_Main_FFFTTFRG_r_PCVinspOValve_RG_r_PCVinsp_RG2192 -not poweroff and (not(stopVentilation and (state = MAIN_REGION_PCV_R1_EXPIRATION)) and (not(stopVentilation and (state = MAIN_REGION_PSV_R1_EXPIRATION)) and ((state = MAIN_REGIO</t>
  </si>
  <si>
    <t>RG_r_Main_FFFTTFRG_r_PCVinspOValve_RG292 -not poweroff and (not(stopVentilation and (state = MAIN_REGION_PCV_R1_EXPIRATION)) and (not(stopVentilation and (state = MAIN_REGION_PSV_R1_EXPIRATION)) and ((state = MAIN_REGION_PCV_R1_EXPIR</t>
  </si>
  <si>
    <t>RG_r_Main_FFFTFTTRG_r_PCVinspOValve_RG_r_PCVinsp_RG1192 -not poweroff and (not(stopVentilation and (state = MAIN_REGION_PCV_R1_EXPIRATION)) and (not(stopVentilation and (state = MAIN_REGION_PSV_R1_EXPIRATION)) and ((state = MAIN_REGI</t>
  </si>
  <si>
    <t>RG_r_Main_FFFTFTTRG_r_PCVinspOValve_RG_r_PCVinsp_RG2192 -not poweroff and (not(stopVentilation and (state = MAIN_REGION_PCV_R1_EXPIRATION)) and (not(stopVentilation and (state = MAIN_REGION_PSV_R1_EXPIRATION)) and ((state = MAIN_REGI</t>
  </si>
  <si>
    <t>RG_r_Main_FFFTFTTRG_r_PCVinspOValve_RG292 -not poweroff and (not(stopVentilation and (state = MAIN_REGION_PCV_R1_EXPIRATION)) and (not(stopVentilation and (state = MAIN_REGION_PSV_R1_EXPIRATION)) and ((state = MAIN_REGION_PCV_R1_EXPI</t>
  </si>
  <si>
    <t>RG_r_Main_FFFTFTFTRG_r_ventOffPCV_RG192 -not poweroff and (not(stopVentilation and (state = MAIN_REGION_PCV_R1_EXPIRATION)) and (not(stopVentilation and (state = MAIN_REGION_PSV_R1_EXPIRATION)) and ((state = MAIN_REGION_PCV_R1_EXPIRA</t>
  </si>
  <si>
    <t>RG_r_Main_FFFTFTFTRG_r_ventOffPCV_RG292 -not poweroff and (not(stopVentilation and (state = MAIN_REGION_PCV_R1_EXPIRATION)) and (not(stopVentilation and (state = MAIN_REGION_PSV_R1_EXPIRATION)) and ((state = MAIN_REGION_PCV_R1_EXPIRA</t>
  </si>
  <si>
    <t>RG_r_Main_FFFTFTFTRG_r_ventOffPCV_RG392 -not poweroff and (not(stopVentilation and (state = MAIN_REGION_PCV_R1_EXPIRATION)) and (not(stopVentilation and (state = MAIN_REGION_PSV_R1_EXPIRATION)) and ((state = MAIN_REGION_PCV_R1_EXPIRA</t>
  </si>
  <si>
    <t>RG_r_Main_FFFTFFTRG_r_ventOffPCV_RG392 -not poweroff and (not(stopVentilation and (state = MAIN_REGION_PCV_R1_EXPIRATION)) and (not(stopVentilation and (state = MAIN_REGION_PSV_R1_EXPIRATION)) and ((state = MAIN_REGION_PCV_R1_EXPIRAT</t>
  </si>
  <si>
    <t>RG_r_Main_FFFTTRG_r_PCVinsp_RG1102 -not poweroff and (not(stopVentilation and (state = MAIN_REGION_PCV_R1_EXPIRATION)) and (not(stopVentilation and (state = MAIN_REGION_PSV_R1_EXPIRATION)) and ((state = MAIN_REGION_PCV_R1_EXPIRATORYP</t>
  </si>
  <si>
    <t>RG_r_Main_FFFTTRG_r_PCVinsp_RG2102 -not poweroff and (not(stopVentilation and (state = MAIN_REGION_PCV_R1_EXPIRATION)) and (not(stopVentilation and (state = MAIN_REGION_PSV_R1_EXPIRATION)) and ((state = MAIN_REGION_PCV_R1_EXPIRATORYP</t>
  </si>
  <si>
    <t>RG_r_Main_FFFTFTRG_r_PCVinsp_RG1102 -not poweroff and (not(stopVentilation and (state = MAIN_REGION_PCV_R1_EXPIRATION)) and (not(stopVentilation and (state = MAIN_REGION_PSV_R1_EXPIRATION)) and ((state = MAIN_REGION_PCV_R1_EXPIRATORY</t>
  </si>
  <si>
    <t>RG_r_Main_FFFTFTRG_r_PCVinsp_RG2102 -not poweroff and (not(stopVentilation and (state = MAIN_REGION_PCV_R1_EXPIRATION)) and (not(stopVentilation and (state = MAIN_REGION_PSV_R1_EXPIRATION)) and ((state = MAIN_REGION_PCV_R1_EXPIRATORY</t>
  </si>
  <si>
    <t xml:space="preserve">RG_r_Main_FFFTFF102 -not poweroff and (not(stopVentilation and (state = MAIN_REGION_PCV_R1_EXPIRATION)) and (not(stopVentilation and (state = MAIN_REGION_PSV_R1_EXPIRATION)) and ((state = MAIN_REGION_PCV_R1_EXPIRATORYPAUSE) and (not </t>
  </si>
  <si>
    <t>RG_r_Main_FFFTTFTRG_r_PSVrm_RG1112 -not poweroff and (not(stopVentilation and (state = MAIN_REGION_PCV_R1_EXPIRATION)) and (not(stopVentilation and (state = MAIN_REGION_PSV_R1_EXPIRATION)) and ((state = MAIN_REGION_PSV_R1_INSPIRATION</t>
  </si>
  <si>
    <t>RG_r_Main_FFFTTRG_r_PSVexp_RG1122 -not poweroff and (not(stopVentilation and (state = MAIN_REGION_PCV_R1_EXPIRATION)) and (not(stopVentilation and (state = MAIN_REGION_PSV_R1_EXPIRATION)) and ((state = MAIN_REGION_PSV_R1_INSPIRATORYP</t>
  </si>
  <si>
    <t>RG_r_Main_FFFTTRG_r_PSVexp_RG2122 -not poweroff and (not(stopVentilation and (state = MAIN_REGION_PCV_R1_EXPIRATION)) and (not(stopVentilation and (state = MAIN_REGION_PSV_R1_EXPIRATION)) and ((state = MAIN_REGION_PSV_R1_INSPIRATORYP</t>
  </si>
  <si>
    <t>RG_r_Main_FFFTFF122 -not poweroff and (not(stopVentilation and (state = MAIN_REGION_PCV_R1_EXPIRATION)) and (not(stopVentilation and (state = MAIN_REGION_PSV_R1_EXPIRATION)) and ((state = MAIN_REGION_PSV_R1_INSPIRATORYPAUSE) and (not</t>
  </si>
  <si>
    <t>RG_r_Main_FFFTTRG_r_PSVinspOValve_RG_r_PSVinsp_RG11142 -not poweroff and (not(stopVentilation and (state = MAIN_REGION_PCV_R1_EXPIRATION)) and (not(stopVentilation and (state = MAIN_REGION_PSV_R1_EXPIRATION)) and ((state = MAIN_REGIO</t>
  </si>
  <si>
    <t>RG_r_Main_FFFTTRG_r_PSVinspOValve_RG_r_PSVinsp_RG21142 -not poweroff and (not(stopVentilation and (state = MAIN_REGION_PCV_R1_EXPIRATION)) and (not(stopVentilation and (state = MAIN_REGION_PSV_R1_EXPIRATION)) and ((state = MAIN_REGIO</t>
  </si>
  <si>
    <t xml:space="preserve">RG_r_Main_FFFTFTRG_r_PCVinspApnea_RG_r_PCVinspOValve_RG_r_PCVinsp_RG111142 -not poweroff and (not(stopVentilation and (state = MAIN_REGION_PCV_R1_EXPIRATION)) and (not(stopVentilation and (state = MAIN_REGION_PSV_R1_EXPIRATION)) and </t>
  </si>
  <si>
    <t xml:space="preserve">RG_r_Main_FFFTFTRG_r_PCVinspApnea_RG_r_PCVinspOValve_RG_r_PCVinsp_RG211142 -not poweroff and (not(stopVentilation and (state = MAIN_REGION_PCV_R1_EXPIRATION)) and (not(stopVentilation and (state = MAIN_REGION_PSV_R1_EXPIRATION)) and </t>
  </si>
  <si>
    <t>RG_r_Main_FFFTFTRG_r_PCVinspApnea_RG_r_PCVinspOValve_RG21142 -not poweroff and (not(stopVentilation and (state = MAIN_REGION_PCV_R1_EXPIRATION)) and (not(stopVentilation and (state = MAIN_REGION_PSV_R1_EXPIRATION)) and ((state = MAIN</t>
  </si>
  <si>
    <t>RG_r_Main_FFFTFTRG_r_PCVinspApnea_RG2142 -not poweroff and (not(stopVentilation and (state = MAIN_REGION_PCV_R1_EXPIRATION)) and (not(stopVentilation and (state = MAIN_REGION_PSV_R1_EXPIRATION)) and ((state = MAIN_REGION_PSV_R1_EXPIR</t>
  </si>
  <si>
    <t>RG_r_Main_FFFTFTRG_r_PCVinspApnea_RG3142 -not poweroff and (not(stopVentilation and (state = MAIN_REGION_PCV_R1_EXPIRATION)) and (not(stopVentilation and (state = MAIN_REGION_PSV_R1_EXPIRATION)) and ((state = MAIN_REGION_PSV_R1_EXPIR</t>
  </si>
  <si>
    <t>RG_r_Main_FFFTTRG_r_PSVinsp_RG1152 -not poweroff and (not(stopVentilation and (state = MAIN_REGION_PCV_R1_EXPIRATION)) and (not(stopVentilation and (state = MAIN_REGION_PSV_R1_EXPIRATION)) and ((state = MAIN_REGION_PSV_R1_EXPIRATORYP</t>
  </si>
  <si>
    <t>RG_r_Main_FFFTTRG_r_PSVinsp_RG2152 -not poweroff and (not(stopVentilation and (state = MAIN_REGION_PCV_R1_EXPIRATION)) and (not(stopVentilation and (state = MAIN_REGION_PSV_R1_EXPIRATION)) and ((state = MAIN_REGION_PSV_R1_EXPIRATORYP</t>
  </si>
  <si>
    <t xml:space="preserve">RG_r_Main_FFFTFF152 -not poweroff and (not(stopVentilation and (state = MAIN_REGION_PCV_R1_EXPIRATION)) and (not(stopVentilation and (state = MAIN_REGION_PSV_R1_EXPIRATION)) and ((state = MAIN_REGION_PSV_R1_EXPIRATORYPAUSE) and (not </t>
  </si>
  <si>
    <t>UR_r_Main_FFFTTUR_r_apneaAlarmOFF_12 -not poweroff and (not(stopVentilation and (state = MAIN_REGION_PCV_R1_EXPIRATION)) and (not(stopVentilation and (state = MAIN_REGION_PSV_R1_EXPIRATION)) and (apneaAlarm and (((turnOffApneaAlarm =</t>
  </si>
  <si>
    <t>UR_r_Main_FFFTTTTUR_r_PSVins_pauseFromPCV_162 -not poweroff and (not(stopVentilation and (state = MAIN_REGION_PCV_R1_EXPIRATION)) and (not(stopVentilation and (state = MAIN_REGION_PSV_R1_EXPIRATION)) and ((state = MAIN_REGION_PCV_R1_</t>
  </si>
  <si>
    <t>UR_r_Main_FFFTTTTUR_r_PSVins_pauseFromPCV_262 -not poweroff and (not(stopVentilation and (state = MAIN_REGION_PCV_R1_EXPIRATION)) and (not(stopVentilation and (state = MAIN_REGION_PSV_R1_EXPIRATION)) and ((state = MAIN_REGION_PCV_R1_</t>
  </si>
  <si>
    <t>UR_r_Main_FFFTTTTUR_r_PSVins_pauseFromPCV_362 -not poweroff and (not(stopVentilation and (state = MAIN_REGION_PCV_R1_EXPIRATION)) and (not(stopVentilation and (state = MAIN_REGION_PSV_R1_EXPIRATION)) and ((state = MAIN_REGION_PCV_R1_</t>
  </si>
  <si>
    <t>UR_r_Main_FFFTTTFTUR_r_PSVrmFromPCV_262 -not poweroff and (not(stopVentilation and (state = MAIN_REGION_PCV_R1_EXPIRATION)) and (not(stopVentilation and (state = MAIN_REGION_PSV_R1_EXPIRATION)) and ((state = MAIN_REGION_PCV_R1_INSPIR</t>
  </si>
  <si>
    <t>UR_r_Main_FFFTTTFFUR_r_PSVexpIValveFromPCV_362 -not poweroff and (not(stopVentilation and (state = MAIN_REGION_PCV_R1_EXPIRATION)) and (not(stopVentilation and (state = MAIN_REGION_PSV_R1_EXPIRATION)) and ((state = MAIN_REGION_PCV_R1</t>
  </si>
  <si>
    <t>UR_r_Main_FFFTTFFFUR_r_PCVexpIValve_UR_r_PCVexp_1162 -not poweroff and (not(stopVentilation and (state = MAIN_REGION_PCV_R1_EXPIRATION)) and (not(stopVentilation and (state = MAIN_REGION_PSV_R1_EXPIRATION)) and ((state = MAIN_REGION_</t>
  </si>
  <si>
    <t>UR_r_Main_FFFTTFFFUR_r_PCVexpIValve_UR_r_PCVexp_2162 -not poweroff and (not(stopVentilation and (state = MAIN_REGION_PCV_R1_EXPIRATION)) and (not(stopVentilation and (state = MAIN_REGION_PSV_R1_EXPIRATION)) and ((state = MAIN_REGION_</t>
  </si>
  <si>
    <t>UR_r_Main_FFFTTFFFUR_r_PCVexpIValve_262 -not poweroff and (not(stopVentilation and (state = MAIN_REGION_PCV_R1_EXPIRATION)) and (not(stopVentilation and (state = MAIN_REGION_PSV_R1_EXPIRATION)) and ((state = MAIN_REGION_PCV_R1_INSPIR</t>
  </si>
  <si>
    <t>UR_r_Main_FFFTTUR_r_PCVexp_172 -not poweroff and (not(stopVentilation and (state = MAIN_REGION_PCV_R1_EXPIRATION)) and (not(stopVentilation and (state = MAIN_REGION_PSV_R1_EXPIRATION)) and ((state = MAIN_REGION_PCV_R1_INSPIRATORYPAUS</t>
  </si>
  <si>
    <t>UR_r_Main_FFFTTUR_r_PCVexp_272 -not poweroff and (not(stopVentilation and (state = MAIN_REGION_PCV_R1_EXPIRATION)) and (not(stopVentilation and (state = MAIN_REGION_PSV_R1_EXPIRATION)) and ((state = MAIN_REGION_PCV_R1_INSPIRATORYPAUS</t>
  </si>
  <si>
    <t>UR_r_Main_FFFTTUR_r_PCVexpIValve_UR_r_PCVexp_1182 -not poweroff and (not(stopVentilation and (state = MAIN_REGION_PCV_R1_EXPIRATION)) and (not(stopVentilation and (state = MAIN_REGION_PSV_R1_EXPIRATION)) and ((state = MAIN_REGION_PCV</t>
  </si>
  <si>
    <t>UR_r_Main_FFFTTUR_r_PCVexpIValve_UR_r_PCVexp_2182 -not poweroff and (not(stopVentilation and (state = MAIN_REGION_PCV_R1_EXPIRATION)) and (not(stopVentilation and (state = MAIN_REGION_PSV_R1_EXPIRATION)) and ((state = MAIN_REGION_PCV</t>
  </si>
  <si>
    <t>UR_r_Main_FFFTTUR_r_PCVexpIValve_282 -not poweroff and (not(stopVentilation and (state = MAIN_REGION_PCV_R1_EXPIRATION)) and (not(stopVentilation and (state = MAIN_REGION_PSV_R1_EXPIRATION)) and ((state = MAIN_REGION_PCV_R1_RM) and (</t>
  </si>
  <si>
    <t>UR_r_Main_FFFTTTUR_r_PCVexp_pause_192 -not poweroff and (not(stopVentilation and (state = MAIN_REGION_PCV_R1_EXPIRATION)) and (not(stopVentilation and (state = MAIN_REGION_PSV_R1_EXPIRATION)) and ((state = MAIN_REGION_PCV_R1_EXPIRATI</t>
  </si>
  <si>
    <t>UR_r_Main_FFFTTTUR_r_PCVexp_pause_292 -not poweroff and (not(stopVentilation and (state = MAIN_REGION_PCV_R1_EXPIRATION)) and (not(stopVentilation and (state = MAIN_REGION_PSV_R1_EXPIRATION)) and ((state = MAIN_REGION_PCV_R1_EXPIRATI</t>
  </si>
  <si>
    <t>UR_r_Main_FFFTTFUR_r_PCVinspOValve_UR_r_PCVinsp_1192 -not poweroff and (not(stopVentilation and (state = MAIN_REGION_PCV_R1_EXPIRATION)) and (not(stopVentilation and (state = MAIN_REGION_PSV_R1_EXPIRATION)) and ((state = MAIN_REGION_</t>
  </si>
  <si>
    <t>UR_r_Main_FFFTTFUR_r_PCVinspOValve_UR_r_PCVinsp_2192 -not poweroff and (not(stopVentilation and (state = MAIN_REGION_PCV_R1_EXPIRATION)) and (not(stopVentilation and (state = MAIN_REGION_PSV_R1_EXPIRATION)) and ((state = MAIN_REGION_</t>
  </si>
  <si>
    <t>UR_r_Main_FFFTTFUR_r_PCVinspOValve_292 -not poweroff and (not(stopVentilation and (state = MAIN_REGION_PCV_R1_EXPIRATION)) and (not(stopVentilation and (state = MAIN_REGION_PSV_R1_EXPIRATION)) and ((state = MAIN_REGION_PCV_R1_EXPIRAT</t>
  </si>
  <si>
    <t>UR_r_Main_FFFTFTTUR_r_PCVinspOValve_UR_r_PCVinsp_1192 -not poweroff and (not(stopVentilation and (state = MAIN_REGION_PCV_R1_EXPIRATION)) and (not(stopVentilation and (state = MAIN_REGION_PSV_R1_EXPIRATION)) and ((state = MAIN_REGION</t>
  </si>
  <si>
    <t>UR_r_Main_FFFTFTTUR_r_PCVinspOValve_UR_r_PCVinsp_2192 -not poweroff and (not(stopVentilation and (state = MAIN_REGION_PCV_R1_EXPIRATION)) and (not(stopVentilation and (state = MAIN_REGION_PSV_R1_EXPIRATION)) and ((state = MAIN_REGION</t>
  </si>
  <si>
    <t>UR_r_Main_FFFTFTTUR_r_PCVinspOValve_292 -not poweroff and (not(stopVentilation and (state = MAIN_REGION_PCV_R1_EXPIRATION)) and (not(stopVentilation and (state = MAIN_REGION_PSV_R1_EXPIRATION)) and ((state = MAIN_REGION_PCV_R1_EXPIRA</t>
  </si>
  <si>
    <t>UR_r_Main_FFFTFTFTUR_r_ventOffPCV_192 -not poweroff and (not(stopVentilation and (state = MAIN_REGION_PCV_R1_EXPIRATION)) and (not(stopVentilation and (state = MAIN_REGION_PSV_R1_EXPIRATION)) and ((state = MAIN_REGION_PCV_R1_EXPIRATI</t>
  </si>
  <si>
    <t>UR_r_Main_FFFTFTFTUR_r_ventOffPCV_292 -not poweroff and (not(stopVentilation and (state = MAIN_REGION_PCV_R1_EXPIRATION)) and (not(stopVentilation and (state = MAIN_REGION_PSV_R1_EXPIRATION)) and ((state = MAIN_REGION_PCV_R1_EXPIRATI</t>
  </si>
  <si>
    <t>UR_r_Main_FFFTFTFTUR_r_ventOffPCV_392 -not poweroff and (not(stopVentilation and (state = MAIN_REGION_PCV_R1_EXPIRATION)) and (not(stopVentilation and (state = MAIN_REGION_PSV_R1_EXPIRATION)) and ((state = MAIN_REGION_PCV_R1_EXPIRATI</t>
  </si>
  <si>
    <t>UR_r_Main_FFFTFFTUR_r_ventOffPCV_392 -not poweroff and (not(stopVentilation and (state = MAIN_REGION_PCV_R1_EXPIRATION)) and (not(stopVentilation and (state = MAIN_REGION_PSV_R1_EXPIRATION)) and ((state = MAIN_REGION_PCV_R1_EXPIRATIO</t>
  </si>
  <si>
    <t>UR_r_Main_FFFTTUR_r_PCVinsp_1102 -not poweroff and (not(stopVentilation and (state = MAIN_REGION_PCV_R1_EXPIRATION)) and (not(stopVentilation and (state = MAIN_REGION_PSV_R1_EXPIRATION)) and ((state = MAIN_REGION_PCV_R1_EXPIRATORYPAU</t>
  </si>
  <si>
    <t>UR_r_Main_FFFTTUR_r_PCVinsp_2102 -not poweroff and (not(stopVentilation and (state = MAIN_REGION_PCV_R1_EXPIRATION)) and (not(stopVentilation and (state = MAIN_REGION_PSV_R1_EXPIRATION)) and ((state = MAIN_REGION_PCV_R1_EXPIRATORYPAU</t>
  </si>
  <si>
    <t>UR_r_Main_FFFTFTUR_r_PCVinsp_1102 -not poweroff and (not(stopVentilation and (state = MAIN_REGION_PCV_R1_EXPIRATION)) and (not(stopVentilation and (state = MAIN_REGION_PSV_R1_EXPIRATION)) and ((state = MAIN_REGION_PCV_R1_EXPIRATORYPA</t>
  </si>
  <si>
    <t>UR_r_Main_FFFTFTUR_r_PCVinsp_2102 -not poweroff and (not(stopVentilation and (state = MAIN_REGION_PCV_R1_EXPIRATION)) and (not(stopVentilation and (state = MAIN_REGION_PSV_R1_EXPIRATION)) and ((state = MAIN_REGION_PCV_R1_EXPIRATORYPA</t>
  </si>
  <si>
    <t>UR_r_Main_FFFTTUR_r_PSVexp_1122 -not poweroff and (not(stopVentilation and (state = MAIN_REGION_PCV_R1_EXPIRATION)) and (not(stopVentilation and (state = MAIN_REGION_PSV_R1_EXPIRATION)) and ((state = MAIN_REGION_PSV_R1_INSPIRATORYPAU</t>
  </si>
  <si>
    <t>UR_r_Main_FFFTTUR_r_PSVexp_2122 -not poweroff and (not(stopVentilation and (state = MAIN_REGION_PCV_R1_EXPIRATION)) and (not(stopVentilation and (state = MAIN_REGION_PSV_R1_EXPIRATION)) and ((state = MAIN_REGION_PSV_R1_INSPIRATORYPAU</t>
  </si>
  <si>
    <t>UR_r_Main_FFFTFTUR_r_PCVinspApnea_UR_r_PCVinspOValve_UR_r_PCVinsp_111142 -not poweroff and (not(stopVentilation and (state = MAIN_REGION_PCV_R1_EXPIRATION)) and (not(stopVentilation and (state = MAIN_REGION_PSV_R1_EXPIRATION)) and ((</t>
  </si>
  <si>
    <t>UR_r_Main_FFFTFTUR_r_PCVinspApnea_UR_r_PCVinspOValve_UR_r_PCVinsp_211142 -not poweroff and (not(stopVentilation and (state = MAIN_REGION_PCV_R1_EXPIRATION)) and (not(stopVentilation and (state = MAIN_REGION_PSV_R1_EXPIRATION)) and ((</t>
  </si>
  <si>
    <t>UR_r_Main_FFFTFTUR_r_PCVinspApnea_UR_r_PCVinspOValve_21142 -not poweroff and (not(stopVentilation and (state = MAIN_REGION_PCV_R1_EXPIRATION)) and (not(stopVentilation and (state = MAIN_REGION_PSV_R1_EXPIRATION)) and ((state = MAIN_R</t>
  </si>
  <si>
    <t>UR_r_Main_FFFTFTUR_r_PCVinspApnea_2142 -not poweroff and (not(stopVentilation and (state = MAIN_REGION_PCV_R1_EXPIRATION)) and (not(stopVentilation and (state = MAIN_REGION_PSV_R1_EXPIRATION)) and ((state = MAIN_REGION_PSV_R1_EXPIRAT</t>
  </si>
  <si>
    <t>UR_r_Main_FFFTFTUR_r_PCVinspApnea_3142 -not poweroff and (not(stopVentilation and (state = MAIN_REGION_PCV_R1_EXPIRATION)) and (not(stopVentilation and (state = MAIN_REGION_PSV_R1_EXPIRATION)) and ((state = MAIN_REGION_PSV_R1_EXPIRAT</t>
  </si>
  <si>
    <t>UR_r_Main_FFFTTUR_r_PSVinsp_1152 -not poweroff and (not(stopVentilation and (state = MAIN_REGION_PCV_R1_EXPIRATION)) and (not(stopVentilation and (state = MAIN_REGION_PSV_R1_EXPIRATION)) and ((state = MAIN_REGION_PSV_R1_EXPIRATORYPAU</t>
  </si>
  <si>
    <t>UR_r_Main_FFFTTUR_r_PSVinsp_2152 -not poweroff and (not(stopVentilation and (state = MAIN_REGION_PCV_R1_EXPIRATION)) and (not(stopVentilation and (state = MAIN_REGION_PSV_R1_EXPIRATION)) and ((state = MAIN_REGION_PSV_R1_EXPIRATORYPAU</t>
  </si>
  <si>
    <t>MCDC_r_Main_F_F_F_T_TT12 -not poweroff and (not(stopVentilation and (state = MAIN_REGION_PCV_R1_EXPIRATION)) and (not(stopVentilation and (state = MAIN_REGION_PSV_R1_EXPIRATION)) and (apneaAlarm and ((turnOffApneaAlarm = true) and ((</t>
  </si>
  <si>
    <t>MCDC_r_Main_F_F_F_T_FT12 -not poweroff and (not(stopVentilation and (state = MAIN_REGION_PCV_R1_EXPIRATION)) and (not(stopVentilation and (state = MAIN_REGION_PSV_R1_EXPIRATION)) and (apneaAlarm and ((turnOffApneaAlarm != true) and (</t>
  </si>
  <si>
    <t>MCDC_r_Main_F_F_F_T_TTF12 -not poweroff and (not(stopVentilation and (state = MAIN_REGION_PCV_R1_EXPIRATION)) and (not(stopVentilation and (state = MAIN_REGION_PSV_R1_EXPIRATION)) and (apneaAlarm and ((turnOffApneaAlarm = true) and (</t>
  </si>
  <si>
    <t>MCDC_r_Main_F_F_F_T_TFF12 -not poweroff and (not(stopVentilation and (state = MAIN_REGION_PCV_R1_EXPIRATION)) and (not(stopVentilation and (state = MAIN_REGION_PSV_R1_EXPIRATION)) and (apneaAlarm and ((turnOffApneaAlarm = true) and (</t>
  </si>
  <si>
    <t>MCDC_r_Main_F_F_F_T_TFT12 -not poweroff and (not(stopVentilation and (state = MAIN_REGION_PCV_R1_EXPIRATION)) and (not(stopVentilation and (state = MAIN_REGION_PSV_R1_EXPIRATION)) and (apneaAlarm and ((turnOffApneaAlarm = true) and (</t>
  </si>
  <si>
    <t>MCDC_r_Main_F_F_F_T_T_F_F52 -not poweroff and (not(stopVentilation and (state = MAIN_REGION_PCV_R1_EXPIRATION)) and (not(stopVentilation and (state = MAIN_REGION_PSV_R1_EXPIRATION)) and ((state = MAIN_REGION_VENTILATIONOFF) and (star</t>
  </si>
  <si>
    <t>MCDC_r_Main_F_F_F_T_T_T_T62 -not poweroff and (not(stopVentilation and (state = MAIN_REGION_PCV_R1_EXPIRATION)) and (not(stopVentilation and (state = MAIN_REGION_PSV_R1_EXPIRATION)) and ((state = MAIN_REGION_PCV_R1_INSPIRATION) and (</t>
  </si>
  <si>
    <t>MCDC_r_Main_F_F_F_T_T_F_F_F62 -not poweroff and (not(stopVentilation and (state = MAIN_REGION_PCV_R1_EXPIRATION)) and (not(stopVentilation and (state = MAIN_REGION_PSV_R1_EXPIRATION)) and ((state = MAIN_REGION_PCV_R1_INSPIRATION) and</t>
  </si>
  <si>
    <t xml:space="preserve">MCDC_r_Main_F_F_F_T_T72 -not poweroff and (not(stopVentilation and (state = MAIN_REGION_PCV_R1_EXPIRATION)) and (not(stopVentilation and (state = MAIN_REGION_PSV_R1_EXPIRATION)) and ((state = MAIN_REGION_PCV_R1_INSPIRATORYPAUSE) and </t>
  </si>
  <si>
    <t>MCDC_r_Main_F_F_F_T_F_T72 -not poweroff and (not(stopVentilation and (state = MAIN_REGION_PCV_R1_EXPIRATION)) and (not(stopVentilation and (state = MAIN_REGION_PSV_R1_EXPIRATION)) and ((state = MAIN_REGION_PCV_R1_INSPIRATORYPAUSE) an</t>
  </si>
  <si>
    <t>MCDC_r_Main_F_F_F_T_TF82 -not poweroff and (not(stopVentilation and (state = MAIN_REGION_PCV_R1_EXPIRATION)) and (not(stopVentilation and (state = MAIN_REGION_PSV_R1_EXPIRATION)) and ((state = MAIN_REGION_PCV_R1_RM) and (expiredTIMER</t>
  </si>
  <si>
    <t>MCDC_r_Main_F_F_F_T_FT82 -not poweroff and (not(stopVentilation and (state = MAIN_REGION_PCV_R1_EXPIRATION)) and (not(stopVentilation and (state = MAIN_REGION_PSV_R1_EXPIRATION)) and ((state = MAIN_REGION_PCV_R1_RM) and (not expiredT</t>
  </si>
  <si>
    <t>MCDC_r_Main_F_F_F_T_T92 -not poweroff and (not(stopVentilation and (state = MAIN_REGION_PCV_R1_EXPIRATION)) and (not(stopVentilation and (state = MAIN_REGION_PSV_R1_EXPIRATION)) and ((state = MAIN_REGION_PCV_R1_EXPIRATION) and expire</t>
  </si>
  <si>
    <t>MCDC_r_Main_F_F_F_T_T_T92 -not poweroff and (not(stopVentilation and (state = MAIN_REGION_PCV_R1_EXPIRATION)) and (not(stopVentilation and (state = MAIN_REGION_PSV_R1_EXPIRATION)) and ((state = MAIN_REGION_PCV_R1_EXPIRATION) and (exp</t>
  </si>
  <si>
    <t>MCDC_r_Main_F_F_F_T_T_F92 -not poweroff and (not(stopVentilation and (state = MAIN_REGION_PCV_R1_EXPIRATION)) and (not(stopVentilation and (state = MAIN_REGION_PSV_R1_EXPIRATION)) and ((state = MAIN_REGION_PCV_R1_EXPIRATION) and (exp</t>
  </si>
  <si>
    <t>MCDC_r_Main_F_F_F_T_F_T_T92 -not poweroff and (not(stopVentilation and (state = MAIN_REGION_PCV_R1_EXPIRATION)) and (not(stopVentilation and (state = MAIN_REGION_PSV_R1_EXPIRATION)) and ((state = MAIN_REGION_PCV_R1_EXPIRATION) and (n</t>
  </si>
  <si>
    <t xml:space="preserve">MCDC_r_Main_F_F_F_T_F_T_F_T92 -not poweroff and (not(stopVentilation and (state = MAIN_REGION_PCV_R1_EXPIRATION)) and (not(stopVentilation and (state = MAIN_REGION_PSV_R1_EXPIRATION)) and ((state = MAIN_REGION_PCV_R1_EXPIRATION) and </t>
  </si>
  <si>
    <t xml:space="preserve">MCDC_r_Main_F_F_F_T_T102 -not poweroff and (not(stopVentilation and (state = MAIN_REGION_PCV_R1_EXPIRATION)) and (not(stopVentilation and (state = MAIN_REGION_PSV_R1_EXPIRATION)) and ((state = MAIN_REGION_PCV_R1_EXPIRATORYPAUSE) and </t>
  </si>
  <si>
    <t xml:space="preserve">MCDC_r_Main_F_F_F_T_F102 -not poweroff and (not(stopVentilation and (state = MAIN_REGION_PCV_R1_EXPIRATION)) and (not(stopVentilation and (state = MAIN_REGION_PSV_R1_EXPIRATION)) and ((state = MAIN_REGION_PCV_R1_EXPIRATORYPAUSE) and </t>
  </si>
  <si>
    <t>MCDC_r_Main_F_F_F_T_F_T102 -not poweroff and (not(stopVentilation and (state = MAIN_REGION_PCV_R1_EXPIRATION)) and (not(stopVentilation and (state = MAIN_REGION_PSV_R1_EXPIRATION)) and ((state = MAIN_REGION_PCV_R1_EXPIRATORYPAUSE) an</t>
  </si>
  <si>
    <t>MCDC_r_Main_F_F_F_T_F_F102 -not poweroff and (not(stopVentilation and (state = MAIN_REGION_PCV_R1_EXPIRATION)) and (not(stopVentilation and (state = MAIN_REGION_PSV_R1_EXPIRATION)) and ((state = MAIN_REGION_PCV_R1_EXPIRATORYPAUSE) an</t>
  </si>
  <si>
    <t>MCDC_r_Main_F_F_F_T_FTF112 -not poweroff and (not(stopVentilation and (state = MAIN_REGION_PCV_R1_EXPIRATION)) and (not(stopVentilation and (state = MAIN_REGION_PSV_R1_EXPIRATION)) and ((state = MAIN_REGION_PSV_R1_INSPIRATION) and ((</t>
  </si>
  <si>
    <t>MCDC_r_Main_F_F_F_T_TFF112 -not poweroff and (not(stopVentilation and (state = MAIN_REGION_PCV_R1_EXPIRATION)) and (not(stopVentilation and (state = MAIN_REGION_PSV_R1_EXPIRATION)) and ((state = MAIN_REGION_PSV_R1_INSPIRATION) and ((</t>
  </si>
  <si>
    <t>MCDC_r_Main_F_F_F_T_FT112 -not poweroff and (not(stopVentilation and (state = MAIN_REGION_PCV_R1_EXPIRATION)) and (not(stopVentilation and (state = MAIN_REGION_PSV_R1_EXPIRATION)) and ((state = MAIN_REGION_PSV_R1_INSPIRATION) and (no</t>
  </si>
  <si>
    <t>MCDC_r_Main_F_F_F_T_T122 -not poweroff and (not(stopVentilation and (state = MAIN_REGION_PCV_R1_EXPIRATION)) and (not(stopVentilation and (state = MAIN_REGION_PSV_R1_EXPIRATION)) and ((state = MAIN_REGION_PSV_R1_INSPIRATORYPAUSE) and</t>
  </si>
  <si>
    <t>MCDC_r_Main_F_F_F_T_F_T122 -not poweroff and (not(stopVentilation and (state = MAIN_REGION_PCV_R1_EXPIRATION)) and (not(stopVentilation and (state = MAIN_REGION_PSV_R1_EXPIRATION)) and ((state = MAIN_REGION_PSV_R1_INSPIRATORYPAUSE) a</t>
  </si>
  <si>
    <t>MCDC_r_Main_F_F_F_T_TF132 -not poweroff and (not(stopVentilation and (state = MAIN_REGION_PCV_R1_EXPIRATION)) and (not(stopVentilation and (state = MAIN_REGION_PSV_R1_EXPIRATION)) and ((state = MAIN_REGION_PSV_R1_RM) and (expiredTIME</t>
  </si>
  <si>
    <t>MCDC_r_Main_F_F_F_T_FT142 -not poweroff and (not(stopVentilation and (state = MAIN_REGION_PCV_R1_EXPIRATION)) and (not(stopVentilation and (state = MAIN_REGION_PSV_R1_EXPIRATION)) and ((state = MAIN_REGION_PSV_R1_EXPIRATION) and (not</t>
  </si>
  <si>
    <t>MCDC_r_Main_F_F_F_T_F_T142 -not poweroff and (not(stopVentilation and (state = MAIN_REGION_PCV_R1_EXPIRATION)) and (not(stopVentilation and (state = MAIN_REGION_PSV_R1_EXPIRATION)) and ((state = MAIN_REGION_PSV_R1_EXPIRATION) and (no</t>
  </si>
  <si>
    <t>MCDC_r_Main_F_F_F_T_F_F_FTT142 -not poweroff and (not(stopVentilation and (state = MAIN_REGION_PCV_R1_EXPIRATION)) and (not(stopVentilation and (state = MAIN_REGION_PSV_R1_EXPIRATION)) and ((state = MAIN_REGION_PSV_R1_EXPIRATION) and</t>
  </si>
  <si>
    <t>MCDC_r_Main_F_F_F_T_F_F_TFT142 -not poweroff and (not(stopVentilation and (state = MAIN_REGION_PCV_R1_EXPIRATION)) and (not(stopVentilation and (state = MAIN_REGION_PSV_R1_EXPIRATION)) and ((state = MAIN_REGION_PSV_R1_EXPIRATION) and</t>
  </si>
  <si>
    <t xml:space="preserve">MCDC_r_Main_F_F_F_T_T152 -not poweroff and (not(stopVentilation and (state = MAIN_REGION_PCV_R1_EXPIRATION)) and (not(stopVentilation and (state = MAIN_REGION_PSV_R1_EXPIRATION)) and ((state = MAIN_REGION_PSV_R1_EXPIRATORYPAUSE) and </t>
  </si>
  <si>
    <t>MCDC_r_Main_F_F_F_T_F_T152 -not poweroff and (not(stopVentilation and (state = MAIN_REGION_PCV_R1_EXPIRATION)) and (not(stopVentilation and (state = MAIN_REGION_PSV_R1_EXPIRATION)) and ((state = MAIN_REGION_PSV_R1_EXPIRATORYPAUSE) an</t>
  </si>
  <si>
    <t>tp</t>
  </si>
  <si>
    <t>failed</t>
  </si>
  <si>
    <t>Count of tp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</si>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</sst>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41.392580671294" createdVersion="7" refreshedVersion="7" minRefreshableVersion="3" recordCount="293">
  <cacheSource type="worksheet">
    <worksheetSource ref="A1:F294" sheet="expriments_data20210523_02"/>
  </cacheSource>
  <cacheFields count="6">
    <cacheField name="TP" numFmtId="0">
      <sharedItems/>
    </cacheField>
    <cacheField name="testing criteria" numFmtId="0">
      <sharedItems count="5">
        <s v="BR"/>
        <s v="RG"/>
        <s v="UR"/>
        <s v="MCDC"/>
        <s v="pair"/>
      </sharedItems>
    </cacheField>
    <cacheField name="message" numFmtId="0">
      <sharedItems containsBlank="1" longText="1"/>
    </cacheField>
    <cacheField name="FAILED" numFmtId="0">
      <sharedItems containsSemiMixedTypes="0" containsString="0" containsNumber="1" containsInteger="1" minValue="0" maxValue="1"/>
    </cacheField>
    <cacheField name="valid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198" maxValue="3504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341.402532638887" createdVersion="7" refreshedVersion="7" minRefreshableVersion="3" recordCount="255">
  <cacheSource type="worksheet">
    <worksheetSource ref="A1:F256" sheet="timeout 2 h"/>
  </cacheSource>
  <cacheFields count="6">
    <cacheField name="tp" numFmtId="0">
      <sharedItems/>
    </cacheField>
    <cacheField name="testing criteria" numFmtId="0">
      <sharedItems count="5">
        <s v="BR"/>
        <s v="RG"/>
        <s v="UR"/>
        <s v="MCDC"/>
        <s v="pair"/>
      </sharedItems>
    </cacheField>
    <cacheField name="message" numFmtId="0">
      <sharedItems containsBlank="1"/>
    </cacheField>
    <cacheField name="FAILED" numFmtId="0">
      <sharedItems containsSemiMixedTypes="0" containsString="0" containsNumber="1" containsInteger="1" minValue="0" maxValue="1"/>
    </cacheField>
    <cacheField name="valid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1083" maxValue="71035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BR_r_Main_T2"/>
    <x v="0"/>
    <m/>
    <n v="0"/>
    <n v="1"/>
    <n v="1264"/>
  </r>
  <r>
    <s v="BR_r_Main_FT2"/>
    <x v="0"/>
    <m/>
    <n v="0"/>
    <n v="1"/>
    <n v="47225"/>
  </r>
  <r>
    <s v="BR_r_Main_FFT2"/>
    <x v="0"/>
    <m/>
    <n v="0"/>
    <n v="1"/>
    <n v="46987"/>
  </r>
  <r>
    <s v="BR_r_Main_FFFTT12"/>
    <x v="0"/>
    <s v="BR_r_Main_FFFTT12 -not poweroff and (not(stopVentilation and (state = MAIN_REGION_PCV_R1_EXPIRATION)) and (not(stopVentilation and (state = MAIN_REGION_PSV_R1_EXPIRATION)) and (apneaAlarm and ((turnOffApneaAlarm = true) and ((state = MAIN_REGION_PCV_R1_INSPIRATION) or (state = MAIN_REGION_PCV_R1_EXPIRATION))))))"/>
    <n v="1"/>
    <n v="0"/>
    <n v="3504478"/>
  </r>
  <r>
    <s v="BR_r_Main_FFFTF12"/>
    <x v="0"/>
    <s v="BR_r_Main_FFFTF12 -not poweroff and (not(stopVentilation and (state = MAIN_REGION_PCV_R1_EXPIRATION)) and (not(stopVentilation and (state = MAIN_REGION_PSV_R1_EXPIRATION)) and (apneaAlarm and not((turnOffApneaAlarm = true) and ((state = MAIN_REGION_PCV_R1_INSPIRATION) or (state = MAIN_REGION_PCV_R1_EXPIRATION))))))"/>
    <n v="1"/>
    <n v="0"/>
    <n v="1389"/>
  </r>
  <r>
    <s v="BR_r_Main_FFFT22"/>
    <x v="0"/>
    <m/>
    <n v="0"/>
    <n v="1"/>
    <n v="4639"/>
  </r>
  <r>
    <s v="BR_r_Main_FFFTF32"/>
    <x v="0"/>
    <m/>
    <n v="0"/>
    <n v="1"/>
    <n v="1068"/>
  </r>
  <r>
    <s v="BR_r_Main_FFFTF42"/>
    <x v="0"/>
    <m/>
    <n v="0"/>
    <n v="1"/>
    <n v="4609"/>
  </r>
  <r>
    <s v="BR_r_Main_FFFTTFF52"/>
    <x v="0"/>
    <s v="BR_r_Main_FFFTTFF52 -not poweroff and (not(stopVentilation and (state = MAIN_REGION_PCV_R1_EXPIRATION)) and (not(stopVentilation and (state = MAIN_REGION_PSV_R1_EXPIRATION)) and ((state = MAIN_REGION_VENTILATIONOFF) and (startVentilation and ((mode != PCV) and (mode != PSV))))))"/>
    <n v="1"/>
    <n v="0"/>
    <n v="36921"/>
  </r>
  <r>
    <s v="BR_r_Main_FFFTTTT62"/>
    <x v="0"/>
    <s v="BR_r_Main_FFFTTTT62 -not poweroff and (not(stopVentilation and (state = MAIN_REGION_PCV_R1_EXPIRATION)) and (not(stopVentilation and (state = MAIN_REGION_PSV_R1_EXPIRATION)) and ((state = MAIN_REGION_PCV_R1_INSPIRATION) and (expiredTIMER_INSPIRATION_DURATION_MS and ((mode = PSV) and ins_pause)))))"/>
    <n v="1"/>
    <n v="0"/>
    <n v="46988"/>
  </r>
  <r>
    <s v="BR_r_Main_FFFTTTFT62"/>
    <x v="0"/>
    <m/>
    <n v="0"/>
    <n v="1"/>
    <n v="1693738"/>
  </r>
  <r>
    <s v="BR_r_Main_FFFTTTFF62"/>
    <x v="0"/>
    <m/>
    <n v="0"/>
    <n v="1"/>
    <n v="1702014"/>
  </r>
  <r>
    <s v="BR_r_Main_FFFTTFT62"/>
    <x v="0"/>
    <s v="BR_r_Main_FFFTTFT62 -not poweroff and (not(stopVentilation and (state = MAIN_REGION_PCV_R1_EXPIRATION)) and (not(stopVentilation and (state = MAIN_REGION_PSV_R1_EXPIRATION)) and ((state = MAIN_REGION_PCV_R1_INSPIRATION) and (expiredTIMER_INSPIRATION_DURATION_MS and ((mode != PSV) and ins_pause)))))"/>
    <n v="1"/>
    <n v="0"/>
    <n v="108666"/>
  </r>
  <r>
    <s v="BR_r_Main_FFFTTFFT62"/>
    <x v="0"/>
    <s v="BR_r_Main_FFFTTFFT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rm_request))))))"/>
    <n v="1"/>
    <n v="0"/>
    <n v="1352"/>
  </r>
  <r>
    <s v="BR_r_Main_FFFTTFFF62"/>
    <x v="0"/>
    <s v="BR_r_Main_FFFTTFFF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not rm_request))))))"/>
    <n v="1"/>
    <n v="0"/>
    <n v="4658"/>
  </r>
  <r>
    <s v="BR_r_Main_FFFTT72"/>
    <x v="0"/>
    <s v="BR_r_Main_FFFTT72 -not poweroff and (not(stopVentilation and (state = MAIN_REGION_PCV_R1_EXPIRATION)) and (not(stopVentilation and (state = MAIN_REGION_PSV_R1_EXPIRATION)) and ((state = MAIN_REGION_PCV_R1_INSPIRATORYPAUSE) and expiredTIMER_MAX_INS_PAUSE)))"/>
    <n v="1"/>
    <n v="0"/>
    <n v="1076"/>
  </r>
  <r>
    <s v="BR_r_Main_FFFTFT72"/>
    <x v="0"/>
    <s v="BR_r_Main_FFFTFT72 -not poweroff and (not(stopVentilation and (state = MAIN_REGION_PCV_R1_EXPIRATION)) and (not(stopVentilation and (state = MAIN_REGION_PSV_R1_EXPIRATION)) and ((state = MAIN_REGION_PCV_R1_INSPIRATORYPAUSE) and (not expiredTIMER_MAX_INS_PAUSE and not ins_pause))))"/>
    <n v="1"/>
    <n v="0"/>
    <n v="4615"/>
  </r>
  <r>
    <s v="BR_r_Main_FFFTFF72"/>
    <x v="0"/>
    <s v="BR_r_Main_FFFTFF72 -not poweroff and (not(stopVentilation and (state = MAIN_REGION_PCV_R1_EXPIRATION)) and (not(stopVentilation and (state = MAIN_REGION_PSV_R1_EXPIRATION)) and ((state = MAIN_REGION_PCV_R1_INSPIRATORYPAUSE) and (not expiredTIMER_MAX_INS_PAUSE and ins_pause))))"/>
    <n v="1"/>
    <n v="0"/>
    <n v="36925"/>
  </r>
  <r>
    <s v="BR_r_Main_FFFTT82"/>
    <x v="0"/>
    <s v="BR_r_Main_FFFTT82 -not poweroff and (not(stopVentilation and (state = MAIN_REGION_PCV_R1_EXPIRATION)) and (not(stopVentilation and (state = MAIN_REGION_PSV_R1_EXPIRATION)) and ((state = MAIN_REGION_PCV_R1_RM) and (expiredTIMER_MAX_RM_TIME or rm_request))))"/>
    <n v="1"/>
    <n v="0"/>
    <n v="46984"/>
  </r>
  <r>
    <s v="BR_r_Main_FFFTF82"/>
    <x v="0"/>
    <s v="BR_r_Main_FFFTF82 -not poweroff and (not(stopVentilation and (state = MAIN_REGION_PCV_R1_EXPIRATION)) and (not(stopVentilation and (state = MAIN_REGION_PSV_R1_EXPIRATION)) and ((state = MAIN_REGION_PCV_R1_RM) and not(expiredTIMER_MAX_RM_TIME or rm_request))))"/>
    <n v="1"/>
    <n v="0"/>
    <n v="1693786"/>
  </r>
  <r>
    <s v="BR_r_Main_FFFTTT92"/>
    <x v="0"/>
    <s v="BR_r_Main_FFFTTT92 -not poweroff and (not(stopVentilation and (state = MAIN_REGION_PCV_R1_EXPIRATION)) and (not(stopVentilation and (state = MAIN_REGION_PSV_R1_EXPIRATION)) and ((state = MAIN_REGION_PCV_R1_EXPIRATION) and (expiredTIMER_EXPIRATION_DURATION_MS and exp_pause))))"/>
    <n v="1"/>
    <n v="0"/>
    <n v="1702063"/>
  </r>
  <r>
    <s v="BR_r_Main_FFFTTF92"/>
    <x v="0"/>
    <s v="BR_r_Main_FFFTTF92 -not poweroff and (not(stopVentilation and (state = MAIN_REGION_PCV_R1_EXPIRATION)) and (not(stopVentilation and (state = MAIN_REGION_PSV_R1_EXPIRATION)) and ((state = MAIN_REGION_PCV_R1_EXPIRATION) and (expiredTIMER_EXPIRATION_DURATION_MS and not exp_pause))))"/>
    <n v="1"/>
    <n v="0"/>
    <n v="108669"/>
  </r>
  <r>
    <s v="BR_r_Main_FFFTFTT92"/>
    <x v="0"/>
    <s v="BR_r_Main_FFFTFT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dropPAW_ITS_PCV)))))"/>
    <n v="1"/>
    <n v="0"/>
    <n v="1341"/>
  </r>
  <r>
    <s v="BR_r_Main_FFFTFTFT92"/>
    <x v="0"/>
    <s v="BR_r_Main_FFFTFTF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stopVentilationRequested))))))"/>
    <n v="1"/>
    <n v="0"/>
    <n v="4635"/>
  </r>
  <r>
    <s v="BR_r_Main_FFFTFTFF92"/>
    <x v="0"/>
    <s v="BR_r_Main_FFFTFTF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"/>
    <n v="1"/>
    <n v="0"/>
    <n v="1087"/>
  </r>
  <r>
    <s v="BR_r_Main_FFFTFFT92"/>
    <x v="0"/>
    <s v="BR_r_Main_FFFTFFT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stopVentilationRequested)))))"/>
    <n v="1"/>
    <n v="0"/>
    <n v="4618"/>
  </r>
  <r>
    <s v="BR_r_Main_FFFTFFF92"/>
    <x v="0"/>
    <s v="BR_r_Main_FFFTFFF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not stopVentilationRequested)))))"/>
    <n v="1"/>
    <n v="0"/>
    <n v="36929"/>
  </r>
  <r>
    <s v="BR_r_Main_FFFTT102"/>
    <x v="0"/>
    <s v="BR_r_Main_FFFTT102 -not poweroff and (not(stopVentilation and (state = MAIN_REGION_PCV_R1_EXPIRATION)) and (not(stopVentilation and (state = MAIN_REGION_PSV_R1_EXPIRATION)) and ((state = MAIN_REGION_PCV_R1_EXPIRATORYPAUSE) and expiredTIMER_MAX_EXP_PAUSE)))"/>
    <n v="1"/>
    <n v="0"/>
    <n v="46986"/>
  </r>
  <r>
    <s v="BR_r_Main_FFFTFT102"/>
    <x v="0"/>
    <s v="BR_r_Main_FFFTFT102 -not poweroff and (not(stopVentilation and (state = MAIN_REGION_PCV_R1_EXPIRATION)) and (not(stopVentilation and (state = MAIN_REGION_PSV_R1_EXPIRATION)) and ((state = MAIN_REGION_PCV_R1_EXPIRATORYPAUSE) and (not expiredTIMER_MAX_EXP_PAUSE and not exp_pause))))"/>
    <n v="1"/>
    <n v="0"/>
    <n v="1693802"/>
  </r>
  <r>
    <s v="BR_r_Main_FFFTFF102"/>
    <x v="0"/>
    <s v="BR_r_Main_FFFTFF102 -not poweroff and (not(stopVentilation and (state = MAIN_REGION_PCV_R1_EXPIRATION)) and (not(stopVentilation and (state = MAIN_REGION_PSV_R1_EXPIRATION)) and ((state = MAIN_REGION_PCV_R1_EXPIRATORYPAUSE) and (not expiredTIMER_MAX_EXP_PAUSE and exp_pause))))"/>
    <n v="1"/>
    <n v="0"/>
    <n v="1702057"/>
  </r>
  <r>
    <s v="BR_r_Main_FFFTTT112"/>
    <x v="0"/>
    <s v="BR_r_Main_FFFTTT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ins_pause))))"/>
    <n v="1"/>
    <n v="0"/>
    <n v="108679"/>
  </r>
  <r>
    <s v="BR_r_Main_FFFTTFT112"/>
    <x v="0"/>
    <s v="BR_r_Main_FFFTTFT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rm_request)))))"/>
    <n v="1"/>
    <n v="0"/>
    <n v="1312"/>
  </r>
  <r>
    <s v="BR_r_Main_FFFTTFF112"/>
    <x v="0"/>
    <s v="BR_r_Main_FFFTTFF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not rm_request)))))"/>
    <n v="1"/>
    <n v="0"/>
    <n v="4638"/>
  </r>
  <r>
    <s v="BR_r_Main_FFFTFF112"/>
    <x v="0"/>
    <s v="BR_r_Main_FFFTFF112 -not poweroff and (not(stopVentilation and (state = MAIN_REGION_PCV_R1_EXPIRATION)) and (not(stopVentilation and (state = MAIN_REGION_PSV_R1_EXPIRATION)) and ((state = MAIN_REGION_PSV_R1_INSPIRATION) and (not((flowDropPSV and expiredTIMER_MIN_INSP_TIME_MS) or expiredTIMER_MAX_INSP_TIME_PSV) and not pawGTMaxPinsp))))"/>
    <n v="1"/>
    <n v="0"/>
    <n v="1087"/>
  </r>
  <r>
    <s v="BR_r_Main_FFFTT122"/>
    <x v="0"/>
    <s v="BR_r_Main_FFFTT122 -not poweroff and (not(stopVentilation and (state = MAIN_REGION_PCV_R1_EXPIRATION)) and (not(stopVentilation and (state = MAIN_REGION_PSV_R1_EXPIRATION)) and ((state = MAIN_REGION_PSV_R1_INSPIRATORYPAUSE) and expiredTIMER_MAX_INS_PAUSE)))"/>
    <n v="1"/>
    <n v="0"/>
    <n v="4617"/>
  </r>
  <r>
    <s v="BR_r_Main_FFFTFT122"/>
    <x v="0"/>
    <s v="BR_r_Main_FFFTFT122 -not poweroff and (not(stopVentilation and (state = MAIN_REGION_PCV_R1_EXPIRATION)) and (not(stopVentilation and (state = MAIN_REGION_PSV_R1_EXPIRATION)) and ((state = MAIN_REGION_PSV_R1_INSPIRATORYPAUSE) and (not expiredTIMER_MAX_INS_PAUSE and not ins_pause))))"/>
    <n v="1"/>
    <n v="0"/>
    <n v="36920"/>
  </r>
  <r>
    <s v="BR_r_Main_FFFTFF122"/>
    <x v="0"/>
    <s v="BR_r_Main_FFFTFF122 -not poweroff and (not(stopVentilation and (state = MAIN_REGION_PCV_R1_EXPIRATION)) and (not(stopVentilation and (state = MAIN_REGION_PSV_R1_EXPIRATION)) and ((state = MAIN_REGION_PSV_R1_INSPIRATORYPAUSE) and (not expiredTIMER_MAX_INS_PAUSE and ins_pause))))"/>
    <n v="1"/>
    <n v="0"/>
    <n v="47001"/>
  </r>
  <r>
    <s v="BR_r_Main_FFFTT132"/>
    <x v="0"/>
    <m/>
    <n v="0"/>
    <n v="1"/>
    <n v="547035"/>
  </r>
  <r>
    <s v="BR_r_Main_FFFTT142"/>
    <x v="0"/>
    <m/>
    <n v="0"/>
    <n v="1"/>
    <n v="552088"/>
  </r>
  <r>
    <s v="BR_r_Main_FFFTFT142"/>
    <x v="0"/>
    <s v="BR_r_Main_FFFTFT142 -not poweroff and (not(stopVentilation and (state = MAIN_REGION_PCV_R1_EXPIRATION)) and (not(stopVentilation and (state = MAIN_REGION_PSV_R1_EXPIRATION)) and ((state = MAIN_REGION_PSV_R1_EXPIRATION) and (not(expiredTIMER_TRIGGERWINDOWDELAY_MS and dropPAW_ITS_PSV) and expiredTIMER_APNEALAG))))"/>
    <n v="1"/>
    <n v="0"/>
    <n v="594646"/>
  </r>
  <r>
    <s v="BR_r_Main_FFFTFFT142"/>
    <x v="0"/>
    <m/>
    <n v="0"/>
    <n v="1"/>
    <n v="730421"/>
  </r>
  <r>
    <s v="BR_r_Main_FFFTFFFT142"/>
    <x v="0"/>
    <m/>
    <n v="0"/>
    <n v="1"/>
    <n v="61292"/>
  </r>
  <r>
    <s v="BR_r_Main_FFFTFFFFT142"/>
    <x v="0"/>
    <m/>
    <n v="0"/>
    <n v="1"/>
    <n v="783724"/>
  </r>
  <r>
    <s v="BR_r_Main_FFFTT152"/>
    <x v="0"/>
    <s v="BR_r_Main_FFFTT152 -not poweroff and (not(stopVentilation and (state = MAIN_REGION_PCV_R1_EXPIRATION)) and (not(stopVentilation and (state = MAIN_REGION_PSV_R1_EXPIRATION)) and ((state = MAIN_REGION_PSV_R1_EXPIRATORYPAUSE) and expiredTIMER_MAX_EXP_PAUSE)))"/>
    <n v="1"/>
    <n v="0"/>
    <n v="126546"/>
  </r>
  <r>
    <s v="BR_r_Main_FFFTFF152"/>
    <x v="0"/>
    <s v="BR_r_Main_FFFTFF152 -not poweroff and (not(stopVentilation and (state = MAIN_REGION_PCV_R1_EXPIRATION)) and (not(stopVentilation and (state = MAIN_REGION_PSV_R1_EXPIRATION)) and ((state = MAIN_REGION_PSV_R1_EXPIRATORYPAUSE) and (not expiredTIMER_MAX_EXP_PAUSE and exp_pause))))"/>
    <n v="1"/>
    <n v="0"/>
    <n v="108672"/>
  </r>
  <r>
    <s v="RG_r_Main_TRG_r_turnOff_RG12"/>
    <x v="1"/>
    <s v="RG_r_Main_TRG_r_turnOff_RG12 -poweroff and (iValve != CLOSED)"/>
    <n v="1"/>
    <n v="0"/>
    <n v="1305"/>
  </r>
  <r>
    <s v="RG_r_Main_TRG_r_turnOff_RG22"/>
    <x v="1"/>
    <s v="RG_r_Main_TRG_r_turnOff_RG22 -poweroff and (oValve != OPEN)"/>
    <n v="1"/>
    <n v="0"/>
    <n v="4645"/>
  </r>
  <r>
    <s v="RG_r_Main_FTRG_r_ventOffPCV_RG22"/>
    <x v="1"/>
    <s v="RG_r_Main_FTRG_r_ventOffPCV_RG22 -not poweroff and ((stopVentilation and (state = MAIN_REGION_PCV_R1_EXPIRATION)) and (stopVentilationRequested != false))"/>
    <n v="1"/>
    <n v="0"/>
    <n v="1071"/>
  </r>
  <r>
    <s v="RG_r_Main_FTRG_r_ventOffPCV_RG32"/>
    <x v="1"/>
    <s v="RG_r_Main_FTRG_r_ventOffPCV_RG32 -not poweroff and ((stopVentilation and (state = MAIN_REGION_PCV_R1_EXPIRATION)) and (apnea_backup_mode != false))"/>
    <n v="1"/>
    <n v="0"/>
    <n v="4630"/>
  </r>
  <r>
    <s v="RG_r_Main_FFTRG_r_ventOffPSV_RG22"/>
    <x v="1"/>
    <s v="RG_r_Main_FFTRG_r_ventOffPSV_RG22 -not poweroff and (not(stopVentilation and (state = MAIN_REGION_PCV_R1_EXPIRATION)) and ((stopVentilation and (state = MAIN_REGION_PSV_R1_EXPIRATION)) and (stopVentilationRequested != false)))"/>
    <n v="1"/>
    <n v="0"/>
    <n v="36909"/>
  </r>
  <r>
    <s v="RG_r_Main_FFFTTRG_r_apneaAlarmOFF_RG12"/>
    <x v="1"/>
    <s v="RG_r_Main_FFFTTRG_r_apneaAlarmOFF_RG12 -not poweroff and (not(stopVentilation and (state = MAIN_REGION_PCV_R1_EXPIRATION)) and (not(stopVentilation and (state = MAIN_REGION_PSV_R1_EXPIRATION)) and (apneaAlarm and (((turnOffApneaAlarm = true) and ((state = MAIN_REGION_PCV_R1_INSPIRATION) or (state = MAIN_REGION_PCV_R1_EXPIRATION))) and (apneaAlarm != false)))))"/>
    <n v="1"/>
    <n v="0"/>
    <n v="47005"/>
  </r>
  <r>
    <s v="RG_r_Main_FFFTF12"/>
    <x v="1"/>
    <s v="RG_r_Main_FFFTF12 -not poweroff and (not(stopVentilation and (state = MAIN_REGION_PCV_R1_EXPIRATION)) and (not(stopVentilation and (state = MAIN_REGION_PSV_R1_EXPIRATION)) and (apneaAlarm and not((turnOffApneaAlarm = true) and ((state = MAIN_REGION_PCV_R1_INSPIRATION) or (state = MAIN_REGION_PCV_R1_EXPIRATION))))))"/>
    <n v="1"/>
    <n v="0"/>
    <n v="547070"/>
  </r>
  <r>
    <s v="RG_r_Main_FFFTTFF52"/>
    <x v="1"/>
    <s v="RG_r_Main_FFFTTFF52 -not poweroff and (not(stopVentilation and (state = MAIN_REGION_PCV_R1_EXPIRATION)) and (not(stopVentilation and (state = MAIN_REGION_PSV_R1_EXPIRATION)) and ((state = MAIN_REGION_VENTILATIONOFF) and (startVentilation and ((mode != PCV) and (mode != PSV))))))"/>
    <n v="1"/>
    <n v="0"/>
    <n v="39384"/>
  </r>
  <r>
    <s v="RG_r_Main_FFFTTTTRG_r_PSVins_pauseFromPCV_RG162"/>
    <x v="1"/>
    <s v="RG_r_Main_FFFTTTTRG_r_PSVins_pauseFromPCV_RG1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state != MAIN_REGION_PSV_R1_INSPIRATORYPAUSE)))))))"/>
    <n v="1"/>
    <n v="0"/>
    <n v="512734"/>
  </r>
  <r>
    <s v="RG_r_Main_FFFTTTTRG_r_PSVins_pauseFromPCV_RG262"/>
    <x v="1"/>
    <s v="RG_r_Main_FFFTTTTRG_r_PSVins_pauseFromPCV_RG2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iValve != CLOSED)))))))"/>
    <n v="1"/>
    <n v="0"/>
    <n v="594645"/>
  </r>
  <r>
    <s v="RG_r_Main_FFFTTTTRG_r_PSVins_pauseFromPCV_RG362"/>
    <x v="1"/>
    <s v="RG_r_Main_FFFTTTTRG_r_PSVins_pauseFromPCV_RG3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apnea_backup_mode != false)))))))"/>
    <n v="1"/>
    <n v="0"/>
    <n v="730450"/>
  </r>
  <r>
    <s v="RG_r_Main_FFFTTTFTRG_r_PSVrmFromPCV_RG262"/>
    <x v="1"/>
    <s v="RG_r_Main_FFFTTTFTRG_r_PSVrmFromPCV_RG2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rm_request and (apnea_backup_mode != false))))))))"/>
    <n v="1"/>
    <n v="0"/>
    <n v="61286"/>
  </r>
  <r>
    <s v="RG_r_Main_FFFTTTFFRG_r_PSVexpIValveFromPCV_RG362"/>
    <x v="1"/>
    <s v="RG_r_Main_FFFTTTFFRG_r_PSVexpIValveFromPCV_RG3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not rm_request and (apnea_backup_mode != false))))))))"/>
    <n v="1"/>
    <n v="0"/>
    <n v="783771"/>
  </r>
  <r>
    <s v="RG_r_Main_FFFTTFTRG_r_PCVins_pause_RG162"/>
    <x v="1"/>
    <s v="RG_r_Main_FFFTTFTRG_r_PCVins_pause_RG162 -not poweroff and (not(stopVentilation and (state = MAIN_REGION_PCV_R1_EXPIRATION)) and (not(stopVentilation and (state = MAIN_REGION_PSV_R1_EXPIRATION)) and ((state = MAIN_REGION_PCV_R1_INSPIRATION) and (expiredTIMER_INSPIRATION_DURATION_MS and ((mode != PSV) and (ins_pause and (state != MAIN_REGION_PCV_R1_INSPIRATORYPAUSE)))))))"/>
    <n v="1"/>
    <n v="0"/>
    <n v="126521"/>
  </r>
  <r>
    <s v="RG_r_Main_FFFTTFTRG_r_PCVins_pause_RG262"/>
    <x v="1"/>
    <s v="RG_r_Main_FFFTTFTRG_r_PCVins_pause_RG262 -not poweroff and (not(stopVentilation and (state = MAIN_REGION_PCV_R1_EXPIRATION)) and (not(stopVentilation and (state = MAIN_REGION_PSV_R1_EXPIRATION)) and ((state = MAIN_REGION_PCV_R1_INSPIRATION) and (expiredTIMER_INSPIRATION_DURATION_MS and ((mode != PSV) and (ins_pause and (iValve != CLOSED)))))))"/>
    <n v="1"/>
    <n v="0"/>
    <n v="108667"/>
  </r>
  <r>
    <s v="RG_r_Main_FFFTTFFTRG_r_PCVrm_RG162"/>
    <x v="1"/>
    <s v="RG_r_Main_FFFTTFFTRG_r_PCVrm_RG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rm_request and (state != MAIN_REGION_PCV_R1_RM))))))))"/>
    <n v="1"/>
    <n v="0"/>
    <n v="1300"/>
  </r>
  <r>
    <s v="RG_r_Main_FFFTTFFFRG_r_PCVexpIValve_RG_r_PCVexp_RG1162"/>
    <x v="1"/>
    <s v="RG_r_Main_FFFTTFFFRG_r_PCVexpIValve_RG_r_PCVexp_RG1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state != MAIN_REGION_PCV_R1_EXPIRATION))))))))"/>
    <n v="1"/>
    <n v="0"/>
    <n v="4654"/>
  </r>
  <r>
    <s v="RG_r_Main_FFFTTFFFRG_r_PCVexpIValve_RG_r_PCVexp_RG2162"/>
    <x v="1"/>
    <s v="RG_r_Main_FFFTTFFFRG_r_PCVexpIValve_RG_r_PCVexp_RG21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oValve != OPEN))))))))"/>
    <n v="1"/>
    <n v="0"/>
    <n v="1078"/>
  </r>
  <r>
    <s v="RG_r_Main_FFFTTFFFRG_r_PCVexpIValve_RG262"/>
    <x v="1"/>
    <s v="RG_r_Main_FFFTTFFFRG_r_PCVexpIValve_RG2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(not rm_request and (iValve != CLOSED))))))))"/>
    <n v="1"/>
    <n v="0"/>
    <n v="4613"/>
  </r>
  <r>
    <s v="RG_r_Main_FFFTTRG_r_PCVexp_RG172"/>
    <x v="1"/>
    <s v="RG_r_Main_FFFTTRG_r_PCVexp_RG172 -not poweroff and (not(stopVentilation and (state = MAIN_REGION_PCV_R1_EXPIRATION)) and (not(stopVentilation and (state = MAIN_REGION_PSV_R1_EXPIRATION)) and ((state = MAIN_REGION_PCV_R1_INSPIRATORYPAUSE) and (expiredTIMER_MAX_INS_PAUSE and (state != MAIN_REGION_PCV_R1_EXPIRATION)))))"/>
    <n v="1"/>
    <n v="0"/>
    <n v="36906"/>
  </r>
  <r>
    <s v="RG_r_Main_FFFTTRG_r_PCVexp_RG272"/>
    <x v="1"/>
    <s v="RG_r_Main_FFFTTRG_r_PCVexp_RG272 -not poweroff and (not(stopVentilation and (state = MAIN_REGION_PCV_R1_EXPIRATION)) and (not(stopVentilation and (state = MAIN_REGION_PSV_R1_EXPIRATION)) and ((state = MAIN_REGION_PCV_R1_INSPIRATORYPAUSE) and (expiredTIMER_MAX_INS_PAUSE and (oValve != OPEN)))))"/>
    <n v="1"/>
    <n v="0"/>
    <n v="47009"/>
  </r>
  <r>
    <s v="RG_r_Main_FFFTFTRG_r_PCVexp_RG172"/>
    <x v="1"/>
    <s v="RG_r_Main_FFFTFTRG_r_PCVexp_RG172 -not poweroff and (not(stopVentilation and (state = MAIN_REGION_PCV_R1_EXPIRATION)) and (not(stopVentilation and (state = MAIN_REGION_PSV_R1_EXPIRATION)) and ((state = MAIN_REGION_PCV_R1_INSPIRATORYPAUSE) and (not expiredTIMER_MAX_INS_PAUSE and (not ins_pause and (state != MAIN_REGION_PCV_R1_EXPIRATION))))))"/>
    <n v="1"/>
    <n v="0"/>
    <n v="547091"/>
  </r>
  <r>
    <s v="RG_r_Main_FFFTFTRG_r_PCVexp_RG272"/>
    <x v="1"/>
    <s v="RG_r_Main_FFFTFTRG_r_PCVexp_RG272 -not poweroff and (not(stopVentilation and (state = MAIN_REGION_PCV_R1_EXPIRATION)) and (not(stopVentilation and (state = MAIN_REGION_PSV_R1_EXPIRATION)) and ((state = MAIN_REGION_PCV_R1_INSPIRATORYPAUSE) and (not expiredTIMER_MAX_INS_PAUSE and (not ins_pause and (oValve != OPEN))))))"/>
    <n v="1"/>
    <n v="0"/>
    <n v="39359"/>
  </r>
  <r>
    <s v="RG_r_Main_FFFTFF72"/>
    <x v="1"/>
    <s v="RG_r_Main_FFFTFF72 -not poweroff and (not(stopVentilation and (state = MAIN_REGION_PCV_R1_EXPIRATION)) and (not(stopVentilation and (state = MAIN_REGION_PSV_R1_EXPIRATION)) and ((state = MAIN_REGION_PCV_R1_INSPIRATORYPAUSE) and (not expiredTIMER_MAX_INS_PAUSE and ins_pause))))"/>
    <n v="1"/>
    <n v="0"/>
    <n v="512757"/>
  </r>
  <r>
    <s v="RG_r_Main_FFFTTRG_r_PCVexpIValve_RG_r_PCVexp_RG1182"/>
    <x v="1"/>
    <s v="RG_r_Main_FFFTTRG_r_PCVexpIValve_RG_r_PCVexp_RG1182 -not poweroff and (not(stopVentilation and (state = MAIN_REGION_PCV_R1_EXPIRATION)) and (not(stopVentilation and (state = MAIN_REGION_PSV_R1_EXPIRATION)) and ((state = MAIN_REGION_PCV_R1_RM) and ((expiredTIMER_MAX_RM_TIME or rm_request) and (state != MAIN_REGION_PCV_R1_EXPIRATION)))))"/>
    <n v="1"/>
    <n v="0"/>
    <n v="594652"/>
  </r>
  <r>
    <s v="RG_r_Main_FFFTTRG_r_PCVexpIValve_RG_r_PCVexp_RG2182"/>
    <x v="1"/>
    <s v="RG_r_Main_FFFTTRG_r_PCVexpIValve_RG_r_PCVexp_RG2182 -not poweroff and (not(stopVentilation and (state = MAIN_REGION_PCV_R1_EXPIRATION)) and (not(stopVentilation and (state = MAIN_REGION_PSV_R1_EXPIRATION)) and ((state = MAIN_REGION_PCV_R1_RM) and ((expiredTIMER_MAX_RM_TIME or rm_request) and (oValve != OPEN)))))"/>
    <n v="1"/>
    <n v="0"/>
    <n v="730439"/>
  </r>
  <r>
    <s v="RG_r_Main_FFFTTRG_r_PCVexpIValve_RG282"/>
    <x v="1"/>
    <s v="RG_r_Main_FFFTTRG_r_PCVexpIValve_RG282 -not poweroff and (not(stopVentilation and (state = MAIN_REGION_PCV_R1_EXPIRATION)) and (not(stopVentilation and (state = MAIN_REGION_PSV_R1_EXPIRATION)) and ((state = MAIN_REGION_PCV_R1_RM) and ((expiredTIMER_MAX_RM_TIME or rm_request) and (iValve != CLOSED)))))"/>
    <n v="1"/>
    <n v="0"/>
    <n v="61275"/>
  </r>
  <r>
    <s v="RG_r_Main_FFFTF82"/>
    <x v="1"/>
    <s v="RG_r_Main_FFFTF82 -not poweroff and (not(stopVentilation and (state = MAIN_REGION_PCV_R1_EXPIRATION)) and (not(stopVentilation and (state = MAIN_REGION_PSV_R1_EXPIRATION)) and ((state = MAIN_REGION_PCV_R1_RM) and not(expiredTIMER_MAX_RM_TIME or rm_request))))"/>
    <n v="1"/>
    <n v="0"/>
    <n v="783786"/>
  </r>
  <r>
    <s v="RG_r_Main_FFFTTTRG_r_PCVexp_pause_RG192"/>
    <x v="1"/>
    <s v="RG_r_Main_FFFTTTRG_r_PCVexp_pause_RG192 -not poweroff and (not(stopVentilation and (state = MAIN_REGION_PCV_R1_EXPIRATION)) and (not(stopVentilation and (state = MAIN_REGION_PSV_R1_EXPIRATION)) and ((state = MAIN_REGION_PCV_R1_EXPIRATION) and (expiredTIMER_EXPIRATION_DURATION_MS and (exp_pause and (state != MAIN_REGION_PCV_R1_EXPIRATORYPAUSE))))))"/>
    <n v="1"/>
    <n v="0"/>
    <n v="126526"/>
  </r>
  <r>
    <s v="RG_r_Main_FFFTTTRG_r_PCVexp_pause_RG292"/>
    <x v="1"/>
    <s v="RG_r_Main_FFFTTTRG_r_PCVexp_pause_RG292 -not poweroff and (not(stopVentilation and (state = MAIN_REGION_PCV_R1_EXPIRATION)) and (not(stopVentilation and (state = MAIN_REGION_PSV_R1_EXPIRATION)) and ((state = MAIN_REGION_PCV_R1_EXPIRATION) and (expiredTIMER_EXPIRATION_DURATION_MS and (exp_pause and (oValve != CLOSED))))))"/>
    <n v="1"/>
    <n v="0"/>
    <n v="108681"/>
  </r>
  <r>
    <s v="RG_r_Main_FFFTTFRG_r_PCVinspOValve_RG_r_PCVinsp_RG1192"/>
    <x v="1"/>
    <s v="RG_r_Main_FFFTTFRG_r_PCVinspOValve_RG_r_PCVinsp_RG1192 -not poweroff and (not(stopVentilation and (state = MAIN_REGION_PCV_R1_EXPIRATION)) and (not(stopVentilation and (state = MAIN_REGION_PSV_R1_EXPIRATION)) and ((state = MAIN_REGION_PCV_R1_EXPIRATION) and (expiredTIMER_EXPIRATION_DURATION_MS and (not exp_pause and (state != MAIN_REGION_PCV_R1_INSPIRATION))))))"/>
    <n v="1"/>
    <n v="0"/>
    <n v="1266"/>
  </r>
  <r>
    <s v="RG_r_Main_FFFTTFRG_r_PCVinspOValve_RG_r_PCVinsp_RG2192"/>
    <x v="1"/>
    <s v="RG_r_Main_FFFTTFRG_r_PCVinspOValve_RG_r_PCVinsp_RG2192 -not poweroff and (not(stopVentilation and (state = MAIN_REGION_PCV_R1_EXPIRATION)) and (not(stopVentilation and (state = MAIN_REGION_PSV_R1_EXPIRATION)) and ((state = MAIN_REGION_PCV_R1_EXPIRATION) and (expiredTIMER_EXPIRATION_DURATION_MS and (not exp_pause and (iValve != OPEN))))))"/>
    <n v="1"/>
    <n v="0"/>
    <n v="4654"/>
  </r>
  <r>
    <s v="RG_r_Main_FFFTTFRG_r_PCVinspOValve_RG292"/>
    <x v="1"/>
    <s v="RG_r_Main_FFFTTFRG_r_PCVinspOValve_RG292 -not poweroff and (not(stopVentilation and (state = MAIN_REGION_PCV_R1_EXPIRATION)) and (not(stopVentilation and (state = MAIN_REGION_PSV_R1_EXPIRATION)) and ((state = MAIN_REGION_PCV_R1_EXPIRATION) and (expiredTIMER_EXPIRATION_DURATION_MS and (not exp_pause and (oValve != CLOSED))))))"/>
    <n v="1"/>
    <n v="0"/>
    <n v="1077"/>
  </r>
  <r>
    <s v="RG_r_Main_FFFTFTTRG_r_PCVinspOValve_RG_r_PCVinsp_RG1192"/>
    <x v="1"/>
    <s v="RG_r_Main_FFFTFTTRG_r_PCVinspOValve_RG_r_PCVinsp_RG1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state != MAIN_REGION_PCV_R1_INSPIRATION)))))))"/>
    <n v="1"/>
    <n v="0"/>
    <n v="4619"/>
  </r>
  <r>
    <s v="RG_r_Main_FFFTFTTRG_r_PCVinspOValve_RG_r_PCVinsp_RG2192"/>
    <x v="1"/>
    <s v="RG_r_Main_FFFTFTTRG_r_PCVinspOValve_RG_r_PCVinsp_RG2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iValve != OPEN)))))))"/>
    <n v="1"/>
    <n v="0"/>
    <n v="36896"/>
  </r>
  <r>
    <s v="RG_r_Main_FFFTFTTRG_r_PCVinspOValve_RG292"/>
    <x v="1"/>
    <s v="RG_r_Main_FFFTFTTRG_r_PCVinspOValve_RG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oValve != CLOSED)))))))"/>
    <n v="1"/>
    <n v="0"/>
    <n v="47023"/>
  </r>
  <r>
    <s v="RG_r_Main_FFFTFTFTRG_r_ventOffPCV_RG192"/>
    <x v="1"/>
    <s v="RG_r_Main_FFFTFTFTRG_r_ventOffPCV_RG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ate != MAIN_REGION_VENTILATIONOFF))))))))"/>
    <n v="1"/>
    <n v="0"/>
    <n v="547111"/>
  </r>
  <r>
    <s v="RG_r_Main_FFFTFTFTRG_r_ventOffPCV_RG292"/>
    <x v="1"/>
    <s v="RG_r_Main_FFFTFTFTRG_r_ventOffPCV_RG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opVentilationRequested != false))))))))"/>
    <n v="1"/>
    <n v="0"/>
    <n v="39330"/>
  </r>
  <r>
    <s v="RG_r_Main_FFFTFTFTRG_r_ventOffPCV_RG392"/>
    <x v="1"/>
    <s v="RG_r_Main_FFFTFTFTRG_r_ventOffPCV_RG3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apnea_backup_mode != false))))))))"/>
    <n v="1"/>
    <n v="0"/>
    <n v="512793"/>
  </r>
  <r>
    <s v="RG_r_Main_FFFTFTFF92"/>
    <x v="1"/>
    <s v="RG_r_Main_FFFTFTF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"/>
    <n v="1"/>
    <n v="0"/>
    <n v="594635"/>
  </r>
  <r>
    <s v="RG_r_Main_FFFTFFTRG_r_ventOffPCV_RG192"/>
    <x v="1"/>
    <m/>
    <n v="0"/>
    <n v="1"/>
    <n v="56548"/>
  </r>
  <r>
    <s v="RG_r_Main_FFFTFFTRG_r_ventOffPCV_RG392"/>
    <x v="1"/>
    <s v="RG_r_Main_FFFTFFTRG_r_ventOffPCV_RG3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(stopVentilationRequested and (apnea_backup_mode != false)))))))"/>
    <n v="1"/>
    <n v="0"/>
    <n v="673885"/>
  </r>
  <r>
    <s v="RG_r_Main_FFFTFFF92"/>
    <x v="1"/>
    <m/>
    <n v="0"/>
    <n v="1"/>
    <n v="59459"/>
  </r>
  <r>
    <s v="RG_r_Main_FFFTTRG_r_PCVinsp_RG1102"/>
    <x v="1"/>
    <s v="RG_r_Main_FFFTTRG_r_PCVinsp_RG1102 -not poweroff and (not(stopVentilation and (state = MAIN_REGION_PCV_R1_EXPIRATION)) and (not(stopVentilation and (state = MAIN_REGION_PSV_R1_EXPIRATION)) and ((state = MAIN_REGION_PCV_R1_EXPIRATORYPAUSE) and (expiredTIMER_MAX_EXP_PAUSE and (state != MAIN_REGION_PCV_R1_INSPIRATION)))))"/>
    <n v="1"/>
    <n v="0"/>
    <n v="1782"/>
  </r>
  <r>
    <s v="RG_r_Main_FFFTTRG_r_PCVinsp_RG2102"/>
    <x v="1"/>
    <s v="RG_r_Main_FFFTTRG_r_PCVinsp_RG2102 -not poweroff and (not(stopVentilation and (state = MAIN_REGION_PCV_R1_EXPIRATION)) and (not(stopVentilation and (state = MAIN_REGION_PSV_R1_EXPIRATION)) and ((state = MAIN_REGION_PCV_R1_EXPIRATORYPAUSE) and (expiredTIMER_MAX_EXP_PAUSE and (iValve != OPEN)))))"/>
    <n v="1"/>
    <n v="0"/>
    <n v="783800"/>
  </r>
  <r>
    <s v="RG_r_Main_FFFTFTRG_r_PCVinsp_RG1102"/>
    <x v="1"/>
    <s v="RG_r_Main_FFFTFTRG_r_PCVinsp_RG1102 -not poweroff and (not(stopVentilation and (state = MAIN_REGION_PCV_R1_EXPIRATION)) and (not(stopVentilation and (state = MAIN_REGION_PSV_R1_EXPIRATION)) and ((state = MAIN_REGION_PCV_R1_EXPIRATORYPAUSE) and (not expiredTIMER_MAX_EXP_PAUSE and (not exp_pause and (state != MAIN_REGION_PCV_R1_INSPIRATION))))))"/>
    <n v="1"/>
    <n v="0"/>
    <n v="126532"/>
  </r>
  <r>
    <s v="RG_r_Main_FFFTFTRG_r_PCVinsp_RG2102"/>
    <x v="1"/>
    <s v="RG_r_Main_FFFTFTRG_r_PCVinsp_RG2102 -not poweroff and (not(stopVentilation and (state = MAIN_REGION_PCV_R1_EXPIRATION)) and (not(stopVentilation and (state = MAIN_REGION_PSV_R1_EXPIRATION)) and ((state = MAIN_REGION_PCV_R1_EXPIRATORYPAUSE) and (not expiredTIMER_MAX_EXP_PAUSE and (not exp_pause and (iValve != OPEN))))))"/>
    <n v="1"/>
    <n v="0"/>
    <n v="108686"/>
  </r>
  <r>
    <s v="RG_r_Main_FFFTFF102"/>
    <x v="1"/>
    <s v="RG_r_Main_FFFTFF102 -not poweroff and (not(stopVentilation and (state = MAIN_REGION_PCV_R1_EXPIRATION)) and (not(stopVentilation and (state = MAIN_REGION_PSV_R1_EXPIRATION)) and ((state = MAIN_REGION_PCV_R1_EXPIRATORYPAUSE) and (not expiredTIMER_MAX_EXP_PAUSE and exp_pause))))"/>
    <n v="1"/>
    <n v="0"/>
    <n v="1234"/>
  </r>
  <r>
    <s v="RG_r_Main_FFFTTTRG_r_PSVins_pause_RG1112"/>
    <x v="1"/>
    <s v="RG_r_Main_FFFTTTRG_r_PSVins_pause_RG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ins_pause and (state != MAIN_REGION_PSV_R1_INSPIRATORYPAUSE))))))"/>
    <n v="1"/>
    <n v="0"/>
    <n v="4669"/>
  </r>
  <r>
    <s v="RG_r_Main_FFFTTTRG_r_PSVins_pause_RG2112"/>
    <x v="1"/>
    <s v="RG_r_Main_FFFTTTRG_r_PSVins_pause_RG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ins_pause and (iValve != CLOSED))))))"/>
    <n v="1"/>
    <n v="0"/>
    <n v="1061"/>
  </r>
  <r>
    <s v="RG_r_Main_FFFTTFFRG_r_PSVexpIValve_RG_r_PSVexp_RG11112"/>
    <x v="1"/>
    <s v="RG_r_Main_FFFTTFFRG_r_PSVexpIValve_RG_r_PSVexp_RG1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state != MAIN_REGION_PSV_R1_EXPIRATION)))))))"/>
    <n v="1"/>
    <n v="0"/>
    <n v="4631"/>
  </r>
  <r>
    <s v="RG_r_Main_FFFTTFFRG_r_PSVexpIValve_RG_r_PSVexp_RG21112"/>
    <x v="1"/>
    <s v="RG_r_Main_FFFTTFFRG_r_PSVexpIValve_RG_r_PSVexp_RG2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oValve != OPEN)))))))"/>
    <n v="1"/>
    <n v="0"/>
    <n v="36887"/>
  </r>
  <r>
    <s v="RG_r_Main_FFFTTFFRG_r_PSVexpIValve_RG2112"/>
    <x v="1"/>
    <s v="RG_r_Main_FFFTTFFRG_r_PSVexpIValve_RG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iValve != CLOSED)))))))"/>
    <n v="1"/>
    <n v="0"/>
    <n v="47036"/>
  </r>
  <r>
    <s v="RG_r_Main_FFFTTRG_r_PSVexp_RG1122"/>
    <x v="1"/>
    <s v="RG_r_Main_FFFTTRG_r_PSVexp_RG1122 -not poweroff and (not(stopVentilation and (state = MAIN_REGION_PCV_R1_EXPIRATION)) and (not(stopVentilation and (state = MAIN_REGION_PSV_R1_EXPIRATION)) and ((state = MAIN_REGION_PSV_R1_INSPIRATORYPAUSE) and (expiredTIMER_MAX_INS_PAUSE and (state != MAIN_REGION_PSV_R1_EXPIRATION)))))"/>
    <n v="1"/>
    <n v="0"/>
    <n v="547123"/>
  </r>
  <r>
    <s v="RG_r_Main_FFFTTRG_r_PSVexp_RG2122"/>
    <x v="1"/>
    <s v="RG_r_Main_FFFTTRG_r_PSVexp_RG2122 -not poweroff and (not(stopVentilation and (state = MAIN_REGION_PCV_R1_EXPIRATION)) and (not(stopVentilation and (state = MAIN_REGION_PSV_R1_EXPIRATION)) and ((state = MAIN_REGION_PSV_R1_INSPIRATORYPAUSE) and (expiredTIMER_MAX_INS_PAUSE and (oValve != OPEN)))))"/>
    <n v="1"/>
    <n v="0"/>
    <n v="39320"/>
  </r>
  <r>
    <s v="RG_r_Main_FFFTFTRG_r_PSVexp_RG1122"/>
    <x v="1"/>
    <s v="RG_r_Main_FFFTFTRG_r_PSVexp_RG1122 -not poweroff and (not(stopVentilation and (state = MAIN_REGION_PCV_R1_EXPIRATION)) and (not(stopVentilation and (state = MAIN_REGION_PSV_R1_EXPIRATION)) and ((state = MAIN_REGION_PSV_R1_INSPIRATORYPAUSE) and (not expiredTIMER_MAX_INS_PAUSE and (not ins_pause and (state != MAIN_REGION_PSV_R1_EXPIRATION))))))"/>
    <n v="1"/>
    <n v="0"/>
    <n v="512811"/>
  </r>
  <r>
    <s v="RG_r_Main_FFFTFTRG_r_PSVexp_RG2122"/>
    <x v="1"/>
    <m/>
    <n v="0"/>
    <n v="1"/>
    <n v="583402"/>
  </r>
  <r>
    <s v="RG_r_Main_FFFTFF122"/>
    <x v="1"/>
    <s v="RG_r_Main_FFFTFF122 -not poweroff and (not(stopVentilation and (state = MAIN_REGION_PCV_R1_EXPIRATION)) and (not(stopVentilation and (state = MAIN_REGION_PSV_R1_EXPIRATION)) and ((state = MAIN_REGION_PSV_R1_INSPIRATORYPAUSE) and (not expiredTIMER_MAX_INS_PAUSE and ins_pause))))"/>
    <n v="1"/>
    <n v="0"/>
    <n v="11228"/>
  </r>
  <r>
    <s v="RG_r_Main_FFFTFTRG_r_PCVinspApnea_RG_r_PCVinspOValve_RG_r_PCVinsp_RG111142"/>
    <x v="1"/>
    <s v="RG_r_Main_FFFTFTRG_r_PCVinspApnea_RG_r_PCVinspOValve_RG_r_PCVinsp_RG1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state != MAIN_REGION_PCV_R1_INSPIRATION))))))"/>
    <n v="1"/>
    <n v="0"/>
    <n v="56524"/>
  </r>
  <r>
    <s v="RG_r_Main_FFFTFTRG_r_PCVinspApnea_RG_r_PCVinspOValve_RG_r_PCVinsp_RG211142"/>
    <x v="1"/>
    <s v="RG_r_Main_FFFTFTRG_r_PCVinspApnea_RG_r_PCVinspOValve_RG_r_PCVinsp_RG2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iValve != OPEN))))))"/>
    <n v="1"/>
    <n v="0"/>
    <n v="673907"/>
  </r>
  <r>
    <s v="RG_r_Main_FFFTFTRG_r_PCVinspApnea_RG_r_PCVinspOValve_RG21142"/>
    <x v="1"/>
    <s v="RG_r_Main_FFFTFTRG_r_PCVinspApnea_RG_r_PCVinspOValve_RG2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oValve != CLOSED))))))"/>
    <n v="1"/>
    <n v="0"/>
    <n v="59461"/>
  </r>
  <r>
    <s v="RG_r_Main_FFFTFTRG_r_PCVinspApnea_RG2142"/>
    <x v="1"/>
    <s v="RG_r_Main_FFFTFTRG_r_PCVinspApnea_RG2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Alarm != true))))))"/>
    <n v="1"/>
    <n v="0"/>
    <n v="1769"/>
  </r>
  <r>
    <s v="RG_r_Main_FFFTFTRG_r_PCVinspApnea_RG3142"/>
    <x v="1"/>
    <s v="RG_r_Main_FFFTFTRG_r_PCVinspApnea_RG3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_backup_mode != true))))))"/>
    <n v="1"/>
    <n v="0"/>
    <n v="783840"/>
  </r>
  <r>
    <s v="RG_r_Main_FFFTTRG_r_PSVinsp_RG1152"/>
    <x v="1"/>
    <s v="RG_r_Main_FFFTTRG_r_PSVinsp_RG1152 -not poweroff and (not(stopVentilation and (state = MAIN_REGION_PCV_R1_EXPIRATION)) and (not(stopVentilation and (state = MAIN_REGION_PSV_R1_EXPIRATION)) and ((state = MAIN_REGION_PSV_R1_EXPIRATORYPAUSE) and (expiredTIMER_MAX_EXP_PAUSE and (state != MAIN_REGION_PSV_R1_INSPIRATION)))))"/>
    <n v="1"/>
    <n v="0"/>
    <n v="126517"/>
  </r>
  <r>
    <s v="RG_r_Main_FFFTTRG_r_PSVinsp_RG2152"/>
    <x v="1"/>
    <s v="RG_r_Main_FFFTTRG_r_PSVinsp_RG2152 -not poweroff and (not(stopVentilation and (state = MAIN_REGION_PCV_R1_EXPIRATION)) and (not(stopVentilation and (state = MAIN_REGION_PSV_R1_EXPIRATION)) and ((state = MAIN_REGION_PSV_R1_EXPIRATORYPAUSE) and (expiredTIMER_MAX_EXP_PAUSE and (iValve != OPEN)))))"/>
    <n v="1"/>
    <n v="0"/>
    <n v="108681"/>
  </r>
  <r>
    <s v="RG_r_Main_FFFTFF152"/>
    <x v="1"/>
    <s v="RG_r_Main_FFFTFF152 -not poweroff and (not(stopVentilation and (state = MAIN_REGION_PCV_R1_EXPIRATION)) and (not(stopVentilation and (state = MAIN_REGION_PSV_R1_EXPIRATION)) and ((state = MAIN_REGION_PSV_R1_EXPIRATORYPAUSE) and (not expiredTIMER_MAX_EXP_PAUSE and exp_pause))))"/>
    <n v="1"/>
    <n v="0"/>
    <n v="1221"/>
  </r>
  <r>
    <s v="UR_r_Main_TUR_r_turnOff_12"/>
    <x v="2"/>
    <s v="UR_r_Main_TUR_r_turnOff_12 -poweroff and (iValve != CLOSED)"/>
    <n v="1"/>
    <n v="0"/>
    <n v="4671"/>
  </r>
  <r>
    <s v="UR_r_Main_TUR_r_turnOff_22"/>
    <x v="2"/>
    <s v="UR_r_Main_TUR_r_turnOff_22 -poweroff and (oValve != OPEN)"/>
    <n v="1"/>
    <n v="0"/>
    <n v="1057"/>
  </r>
  <r>
    <s v="UR_r_Main_FTUR_r_ventOffPCV_22"/>
    <x v="2"/>
    <s v="UR_r_Main_FTUR_r_ventOffPCV_22 -not poweroff and ((stopVentilation and (state = MAIN_REGION_PCV_R1_EXPIRATION)) and (stopVentilationRequested != false))"/>
    <n v="1"/>
    <n v="0"/>
    <n v="4631"/>
  </r>
  <r>
    <s v="UR_r_Main_FTUR_r_ventOffPCV_32"/>
    <x v="2"/>
    <s v="UR_r_Main_FTUR_r_ventOffPCV_32 -not poweroff and ((stopVentilation and (state = MAIN_REGION_PCV_R1_EXPIRATION)) and (apnea_backup_mode != false))"/>
    <n v="1"/>
    <n v="0"/>
    <n v="36895"/>
  </r>
  <r>
    <s v="UR_r_Main_FFTUR_r_ventOffPSV_22"/>
    <x v="2"/>
    <m/>
    <n v="0"/>
    <n v="1"/>
    <n v="45973"/>
  </r>
  <r>
    <s v="UR_r_Main_FFFTTUR_r_apneaAlarmOFF_12"/>
    <x v="2"/>
    <s v="UR_r_Main_FFFTTUR_r_apneaAlarmOFF_12 -not poweroff and (not(stopVentilation and (state = MAIN_REGION_PCV_R1_EXPIRATION)) and (not(stopVentilation and (state = MAIN_REGION_PSV_R1_EXPIRATION)) and (apneaAlarm and (((turnOffApneaAlarm = true) and ((state = MAIN_REGION_PCV_R1_INSPIRATION) or (state = MAIN_REGION_PCV_R1_EXPIRATION))) and (apneaAlarm != false)))))"/>
    <n v="1"/>
    <n v="0"/>
    <n v="1049"/>
  </r>
  <r>
    <s v="UR_r_Main_FFFTTTTUR_r_PSVins_pauseFromPCV_162"/>
    <x v="2"/>
    <s v="UR_r_Main_FFFTTTTUR_r_PSVins_pauseFromPCV_1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state != MAIN_REGION_PSV_R1_INSPIRATORYPAUSE)))))))"/>
    <n v="1"/>
    <n v="0"/>
    <n v="547127"/>
  </r>
  <r>
    <s v="UR_r_Main_FFFTTTTUR_r_PSVins_pauseFromPCV_262"/>
    <x v="2"/>
    <s v="UR_r_Main_FFFTTTTUR_r_PSVins_pauseFromPCV_2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iValve != CLOSED)))))))"/>
    <n v="1"/>
    <n v="0"/>
    <n v="39309"/>
  </r>
  <r>
    <s v="UR_r_Main_FFFTTTTUR_r_PSVins_pauseFromPCV_362"/>
    <x v="2"/>
    <s v="UR_r_Main_FFFTTTTUR_r_PSVins_pauseFromPCV_362 -not poweroff and (not(stopVentilation and (state = MAIN_REGION_PCV_R1_EXPIRATION)) and (not(stopVentilation and (state = MAIN_REGION_PSV_R1_EXPIRATION)) and ((state = MAIN_REGION_PCV_R1_INSPIRATION) and (expiredTIMER_INSPIRATION_DURATION_MS and ((mode = PSV) and (ins_pause and (apnea_backup_mode != false)))))))"/>
    <n v="1"/>
    <n v="0"/>
    <n v="512835"/>
  </r>
  <r>
    <s v="UR_r_Main_FFFTTTFTUR_r_PSVrmFromPCV_262"/>
    <x v="2"/>
    <s v="UR_r_Main_FFFTTTFTUR_r_PSVrmFromPCV_2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rm_request and (apnea_backup_mode != false))))))))"/>
    <n v="1"/>
    <n v="0"/>
    <n v="583408"/>
  </r>
  <r>
    <s v="UR_r_Main_FFFTTTFFUR_r_PSVexpIValveFromPCV_362"/>
    <x v="2"/>
    <s v="UR_r_Main_FFFTTTFFUR_r_PSVexpIValveFromPCV_362 -not poweroff and (not(stopVentilation and (state = MAIN_REGION_PCV_R1_EXPIRATION)) and (not(stopVentilation and (state = MAIN_REGION_PSV_R1_EXPIRATION)) and ((state = MAIN_REGION_PCV_R1_INSPIRATION) and (expiredTIMER_INSPIRATION_DURATION_MS and ((mode = PSV) and (not ins_pause and (not rm_request and (apnea_backup_mode != false))))))))"/>
    <n v="1"/>
    <n v="0"/>
    <n v="11202"/>
  </r>
  <r>
    <s v="UR_r_Main_FFFTTFTUR_r_PCVins_pause_162"/>
    <x v="2"/>
    <s v="UR_r_Main_FFFTTFTUR_r_PCVins_pause_162 -not poweroff and (not(stopVentilation and (state = MAIN_REGION_PCV_R1_EXPIRATION)) and (not(stopVentilation and (state = MAIN_REGION_PSV_R1_EXPIRATION)) and ((state = MAIN_REGION_PCV_R1_INSPIRATION) and (expiredTIMER_INSPIRATION_DURATION_MS and (not(mode = PSV) and (ins_pause and (state != MAIN_REGION_PCV_R1_INSPIRATORYPAUSE)))))))"/>
    <n v="1"/>
    <n v="0"/>
    <n v="56542"/>
  </r>
  <r>
    <s v="UR_r_Main_FFFTTFTUR_r_PCVins_pause_262"/>
    <x v="2"/>
    <s v="UR_r_Main_FFFTTFTUR_r_PCVins_pause_262 -not poweroff and (not(stopVentilation and (state = MAIN_REGION_PCV_R1_EXPIRATION)) and (not(stopVentilation and (state = MAIN_REGION_PSV_R1_EXPIRATION)) and ((state = MAIN_REGION_PCV_R1_INSPIRATION) and (expiredTIMER_INSPIRATION_DURATION_MS and (not(mode = PSV) and (ins_pause and (iValve != CLOSED)))))))"/>
    <n v="1"/>
    <n v="0"/>
    <n v="673932"/>
  </r>
  <r>
    <s v="UR_r_Main_FFFTTFFTUR_r_PCVrm_162"/>
    <x v="2"/>
    <s v="UR_r_Main_FFFTTFFTUR_r_PCVrm_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rm_request and (state != MAIN_REGION_PCV_R1_RM))))))))"/>
    <n v="1"/>
    <n v="0"/>
    <n v="59426"/>
  </r>
  <r>
    <s v="UR_r_Main_FFFTTFFFUR_r_PCVexpIValve_UR_r_PCVexp_1162"/>
    <x v="2"/>
    <s v="UR_r_Main_FFFTTFFFUR_r_PCVexpIValve_UR_r_PCVexp_1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state != MAIN_REGION_PCV_R1_EXPIRATION))))))))"/>
    <n v="1"/>
    <n v="0"/>
    <n v="1771"/>
  </r>
  <r>
    <s v="UR_r_Main_FFFTTFFFUR_r_PCVexpIValve_UR_r_PCVexp_2162"/>
    <x v="2"/>
    <s v="UR_r_Main_FFFTTFFFUR_r_PCVexpIValve_UR_r_PCVexp_21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oValve != OPEN))))))))"/>
    <n v="1"/>
    <n v="0"/>
    <n v="783870"/>
  </r>
  <r>
    <s v="UR_r_Main_FFFTTFFFUR_r_PCVexpIValve_262"/>
    <x v="2"/>
    <s v="UR_r_Main_FFFTTFFFUR_r_PCVexpIValve_262 -not poweroff and (not(stopVentilation and (state = MAIN_REGION_PCV_R1_EXPIRATION)) and (not(stopVentilation and (state = MAIN_REGION_PSV_R1_EXPIRATION)) and ((state = MAIN_REGION_PCV_R1_INSPIRATION) and (expiredTIMER_INSPIRATION_DURATION_MS and (not(mode = PSV) and (not ins_pause and (not rm_request and (iValve != CLOSED))))))))"/>
    <n v="1"/>
    <n v="0"/>
    <n v="126499"/>
  </r>
  <r>
    <s v="UR_r_Main_FFFTTUR_r_PCVexp_172"/>
    <x v="2"/>
    <s v="UR_r_Main_FFFTTUR_r_PCVexp_172 -not poweroff and (not(stopVentilation and (state = MAIN_REGION_PCV_R1_EXPIRATION)) and (not(stopVentilation and (state = MAIN_REGION_PSV_R1_EXPIRATION)) and ((state = MAIN_REGION_PCV_R1_INSPIRATORYPAUSE) and (expiredTIMER_MAX_INS_PAUSE and (state != MAIN_REGION_PCV_R1_EXPIRATION)))))"/>
    <n v="1"/>
    <n v="0"/>
    <n v="108677"/>
  </r>
  <r>
    <s v="UR_r_Main_FFFTTUR_r_PCVexp_272"/>
    <x v="2"/>
    <s v="UR_r_Main_FFFTTUR_r_PCVexp_272 -not poweroff and (not(stopVentilation and (state = MAIN_REGION_PCV_R1_EXPIRATION)) and (not(stopVentilation and (state = MAIN_REGION_PSV_R1_EXPIRATION)) and ((state = MAIN_REGION_PCV_R1_INSPIRATORYPAUSE) and (expiredTIMER_MAX_INS_PAUSE and (oValve != OPEN)))))"/>
    <n v="1"/>
    <n v="0"/>
    <n v="1209"/>
  </r>
  <r>
    <s v="UR_r_Main_FFFTFTUR_r_PCVexp_172"/>
    <x v="2"/>
    <s v="UR_r_Main_FFFTFTUR_r_PCVexp_172 -not poweroff and (not(stopVentilation and (state = MAIN_REGION_PCV_R1_EXPIRATION)) and (not(stopVentilation and (state = MAIN_REGION_PSV_R1_EXPIRATION)) and ((state = MAIN_REGION_PCV_R1_INSPIRATORYPAUSE) and (not expiredTIMER_MAX_INS_PAUSE and (not ins_pause and (state != MAIN_REGION_PCV_R1_EXPIRATION))))))"/>
    <n v="1"/>
    <n v="0"/>
    <n v="4663"/>
  </r>
  <r>
    <s v="UR_r_Main_FFFTFTUR_r_PCVexp_272"/>
    <x v="2"/>
    <s v="UR_r_Main_FFFTFTUR_r_PCVexp_272 -not poweroff and (not(stopVentilation and (state = MAIN_REGION_PCV_R1_EXPIRATION)) and (not(stopVentilation and (state = MAIN_REGION_PSV_R1_EXPIRATION)) and ((state = MAIN_REGION_PCV_R1_INSPIRATORYPAUSE) and (not expiredTIMER_MAX_INS_PAUSE and (not ins_pause and (oValve != OPEN))))))"/>
    <n v="1"/>
    <n v="0"/>
    <n v="1066"/>
  </r>
  <r>
    <s v="UR_r_Main_FFFTTUR_r_PCVexpIValve_UR_r_PCVexp_1182"/>
    <x v="2"/>
    <s v="UR_r_Main_FFFTTUR_r_PCVexpIValve_UR_r_PCVexp_1182 -not poweroff and (not(stopVentilation and (state = MAIN_REGION_PCV_R1_EXPIRATION)) and (not(stopVentilation and (state = MAIN_REGION_PSV_R1_EXPIRATION)) and ((state = MAIN_REGION_PCV_R1_RM) and ((expiredTIMER_MAX_RM_TIME or rm_request) and (state != MAIN_REGION_PCV_R1_EXPIRATION)))))"/>
    <n v="1"/>
    <n v="0"/>
    <n v="4618"/>
  </r>
  <r>
    <s v="UR_r_Main_FFFTTUR_r_PCVexpIValve_UR_r_PCVexp_2182"/>
    <x v="2"/>
    <s v="UR_r_Main_FFFTTUR_r_PCVexpIValve_UR_r_PCVexp_2182 -not poweroff and (not(stopVentilation and (state = MAIN_REGION_PCV_R1_EXPIRATION)) and (not(stopVentilation and (state = MAIN_REGION_PSV_R1_EXPIRATION)) and ((state = MAIN_REGION_PCV_R1_RM) and ((expiredTIMER_MAX_RM_TIME or rm_request) and (oValve != OPEN)))))"/>
    <n v="1"/>
    <n v="0"/>
    <n v="36909"/>
  </r>
  <r>
    <s v="UR_r_Main_FFFTTUR_r_PCVexpIValve_282"/>
    <x v="2"/>
    <s v="UR_r_Main_FFFTTUR_r_PCVexpIValve_282 -not poweroff and (not(stopVentilation and (state = MAIN_REGION_PCV_R1_EXPIRATION)) and (not(stopVentilation and (state = MAIN_REGION_PSV_R1_EXPIRATION)) and ((state = MAIN_REGION_PCV_R1_RM) and ((expiredTIMER_MAX_RM_TIME or rm_request) and (iValve != CLOSED)))))"/>
    <n v="1"/>
    <n v="0"/>
    <n v="45987"/>
  </r>
  <r>
    <s v="UR_r_Main_FFFTTTUR_r_PCVexp_pause_192"/>
    <x v="2"/>
    <s v="UR_r_Main_FFFTTTUR_r_PCVexp_pause_192 -not poweroff and (not(stopVentilation and (state = MAIN_REGION_PCV_R1_EXPIRATION)) and (not(stopVentilation and (state = MAIN_REGION_PSV_R1_EXPIRATION)) and ((state = MAIN_REGION_PCV_R1_EXPIRATION) and (expiredTIMER_EXPIRATION_DURATION_MS and (exp_pause and (state != MAIN_REGION_PCV_R1_EXPIRATORYPAUSE))))))"/>
    <n v="1"/>
    <n v="0"/>
    <n v="1059"/>
  </r>
  <r>
    <s v="UR_r_Main_FFFTTTUR_r_PCVexp_pause_292"/>
    <x v="2"/>
    <s v="UR_r_Main_FFFTTTUR_r_PCVexp_pause_292 -not poweroff and (not(stopVentilation and (state = MAIN_REGION_PCV_R1_EXPIRATION)) and (not(stopVentilation and (state = MAIN_REGION_PSV_R1_EXPIRATION)) and ((state = MAIN_REGION_PCV_R1_EXPIRATION) and (expiredTIMER_EXPIRATION_DURATION_MS and (exp_pause and (oValve != CLOSED))))))"/>
    <n v="1"/>
    <n v="0"/>
    <n v="547137"/>
  </r>
  <r>
    <s v="UR_r_Main_FFFTTFUR_r_PCVinspOValve_UR_r_PCVinsp_1192"/>
    <x v="2"/>
    <s v="UR_r_Main_FFFTTFUR_r_PCVinspOValve_UR_r_PCVinsp_1192 -not poweroff and (not(stopVentilation and (state = MAIN_REGION_PCV_R1_EXPIRATION)) and (not(stopVentilation and (state = MAIN_REGION_PSV_R1_EXPIRATION)) and ((state = MAIN_REGION_PCV_R1_EXPIRATION) and (expiredTIMER_EXPIRATION_DURATION_MS and (not exp_pause and (state != MAIN_REGION_PCV_R1_INSPIRATION))))))"/>
    <n v="1"/>
    <n v="0"/>
    <n v="39275"/>
  </r>
  <r>
    <s v="UR_r_Main_FFFTTFUR_r_PCVinspOValve_UR_r_PCVinsp_2192"/>
    <x v="2"/>
    <s v="UR_r_Main_FFFTTFUR_r_PCVinspOValve_UR_r_PCVinsp_2192 -not poweroff and (not(stopVentilation and (state = MAIN_REGION_PCV_R1_EXPIRATION)) and (not(stopVentilation and (state = MAIN_REGION_PSV_R1_EXPIRATION)) and ((state = MAIN_REGION_PCV_R1_EXPIRATION) and (expiredTIMER_EXPIRATION_DURATION_MS and (not exp_pause and (iValve != OPEN))))))"/>
    <n v="1"/>
    <n v="0"/>
    <n v="512858"/>
  </r>
  <r>
    <s v="UR_r_Main_FFFTTFUR_r_PCVinspOValve_292"/>
    <x v="2"/>
    <s v="UR_r_Main_FFFTTFUR_r_PCVinspOValve_292 -not poweroff and (not(stopVentilation and (state = MAIN_REGION_PCV_R1_EXPIRATION)) and (not(stopVentilation and (state = MAIN_REGION_PSV_R1_EXPIRATION)) and ((state = MAIN_REGION_PCV_R1_EXPIRATION) and (expiredTIMER_EXPIRATION_DURATION_MS and (not exp_pause and (oValve != CLOSED))))))"/>
    <n v="1"/>
    <n v="0"/>
    <n v="583418"/>
  </r>
  <r>
    <s v="UR_r_Main_FFFTFTTUR_r_PCVinspOValve_UR_r_PCVinsp_1192"/>
    <x v="2"/>
    <s v="UR_r_Main_FFFTFTTUR_r_PCVinspOValve_UR_r_PCVinsp_1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state != MAIN_REGION_PCV_R1_INSPIRATION)))))))"/>
    <n v="1"/>
    <n v="0"/>
    <n v="11166"/>
  </r>
  <r>
    <s v="UR_r_Main_FFFTFTTUR_r_PCVinspOValve_UR_r_PCVinsp_2192"/>
    <x v="2"/>
    <s v="UR_r_Main_FFFTFTTUR_r_PCVinspOValve_UR_r_PCVinsp_2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dropPAW_ITS_PCV and (iValve != OPEN)))))))"/>
    <n v="1"/>
    <n v="0"/>
    <n v="56554"/>
  </r>
  <r>
    <s v="UR_r_Main_FFFTFTTUR_r_PCVinspOValve_292"/>
    <x v="2"/>
    <m/>
    <n v="0"/>
    <n v="1"/>
    <n v="632242"/>
  </r>
  <r>
    <s v="UR_r_Main_FFFTFTFTUR_r_ventOffPCV_192"/>
    <x v="2"/>
    <s v="UR_r_Main_FFFTFTFTUR_r_ventOffPCV_1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ate != MAIN_REGION_VENTILATIONOFF))))))))"/>
    <n v="1"/>
    <n v="0"/>
    <n v="41709"/>
  </r>
  <r>
    <s v="UR_r_Main_FFFTFTFTUR_r_ventOffPCV_292"/>
    <x v="2"/>
    <s v="UR_r_Main_FFFTFTFTUR_r_ventOffPCV_2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stopVentilationRequested != false))))))))"/>
    <n v="1"/>
    <n v="0"/>
    <n v="59391"/>
  </r>
  <r>
    <s v="UR_r_Main_FFFTFTFTUR_r_ventOffPCV_392"/>
    <x v="2"/>
    <s v="UR_r_Main_FFFTFTFTUR_r_ventOffPCV_3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(stopVentilationRequested and (apnea_backup_mode != false))))))))"/>
    <n v="1"/>
    <n v="0"/>
    <n v="1769"/>
  </r>
  <r>
    <s v="UR_r_Main_FFFTFFTUR_r_ventOffPCV_392"/>
    <x v="2"/>
    <s v="UR_r_Main_FFFTFFTUR_r_ventOffPCV_392 -not poweroff and (not(stopVentilation and (state = MAIN_REGION_PCV_R1_EXPIRATION)) and (not(stopVentilation and (state = MAIN_REGION_PSV_R1_EXPIRATION)) and ((state = MAIN_REGION_PCV_R1_EXPIRATION) and (not expiredTIMER_EXPIRATION_DURATION_MS and (not expiredTIMER_TRIGGERWINDOWDELAY_MS and (stopVentilationRequested and (apnea_backup_mode != false)))))))"/>
    <n v="1"/>
    <n v="0"/>
    <n v="783891"/>
  </r>
  <r>
    <s v="UR_r_Main_FFFTTUR_r_PCVinsp_1102"/>
    <x v="2"/>
    <s v="UR_r_Main_FFFTTUR_r_PCVinsp_1102 -not poweroff and (not(stopVentilation and (state = MAIN_REGION_PCV_R1_EXPIRATION)) and (not(stopVentilation and (state = MAIN_REGION_PSV_R1_EXPIRATION)) and ((state = MAIN_REGION_PCV_R1_EXPIRATORYPAUSE) and (expiredTIMER_MAX_EXP_PAUSE and (state != MAIN_REGION_PCV_R1_INSPIRATION)))))"/>
    <n v="1"/>
    <n v="0"/>
    <n v="126514"/>
  </r>
  <r>
    <s v="UR_r_Main_FFFTTUR_r_PCVinsp_2102"/>
    <x v="2"/>
    <s v="UR_r_Main_FFFTTUR_r_PCVinsp_2102 -not poweroff and (not(stopVentilation and (state = MAIN_REGION_PCV_R1_EXPIRATION)) and (not(stopVentilation and (state = MAIN_REGION_PSV_R1_EXPIRATION)) and ((state = MAIN_REGION_PCV_R1_EXPIRATORYPAUSE) and (expiredTIMER_MAX_EXP_PAUSE and (iValve != OPEN)))))"/>
    <n v="1"/>
    <n v="0"/>
    <n v="108665"/>
  </r>
  <r>
    <s v="UR_r_Main_FFFTFTUR_r_PCVinsp_1102"/>
    <x v="2"/>
    <s v="UR_r_Main_FFFTFTUR_r_PCVinsp_1102 -not poweroff and (not(stopVentilation and (state = MAIN_REGION_PCV_R1_EXPIRATION)) and (not(stopVentilation and (state = MAIN_REGION_PSV_R1_EXPIRATION)) and ((state = MAIN_REGION_PCV_R1_EXPIRATORYPAUSE) and (not expiredTIMER_MAX_EXP_PAUSE and (not exp_pause and (state != MAIN_REGION_PCV_R1_INSPIRATION))))))"/>
    <n v="1"/>
    <n v="0"/>
    <n v="1199"/>
  </r>
  <r>
    <s v="UR_r_Main_FFFTFTUR_r_PCVinsp_2102"/>
    <x v="2"/>
    <s v="UR_r_Main_FFFTFTUR_r_PCVinsp_2102 -not poweroff and (not(stopVentilation and (state = MAIN_REGION_PCV_R1_EXPIRATION)) and (not(stopVentilation and (state = MAIN_REGION_PSV_R1_EXPIRATION)) and ((state = MAIN_REGION_PCV_R1_EXPIRATORYPAUSE) and (not expiredTIMER_MAX_EXP_PAUSE and (not exp_pause and (iValve != OPEN))))))"/>
    <n v="1"/>
    <n v="0"/>
    <n v="4663"/>
  </r>
  <r>
    <s v="UR_r_Main_FFFTTFFUR_r_PSVexpIValve_UR_r_PSVexp_11112"/>
    <x v="2"/>
    <s v="UR_r_Main_FFFTTFFUR_r_PSVexpIValve_UR_r_PSVexp_1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state != MAIN_REGION_PSV_R1_EXPIRATION)))))))"/>
    <n v="1"/>
    <n v="0"/>
    <n v="1058"/>
  </r>
  <r>
    <s v="UR_r_Main_FFFTTFFUR_r_PSVexpIValve_UR_r_PSVexp_21112"/>
    <x v="2"/>
    <s v="UR_r_Main_FFFTTFFUR_r_PSVexpIValve_UR_r_PSVexp_21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oValve != OPEN)))))))"/>
    <n v="1"/>
    <n v="0"/>
    <n v="4632"/>
  </r>
  <r>
    <s v="UR_r_Main_FFFTTFFUR_r_PSVexpIValve_2112"/>
    <x v="2"/>
    <s v="UR_r_Main_FFFTTFFUR_r_PSVexpIValve_2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(not rm_request and (iValve != CLOSED)))))))"/>
    <n v="1"/>
    <n v="0"/>
    <n v="36907"/>
  </r>
  <r>
    <s v="UR_r_Main_FFFTTUR_r_PSVexp_1122"/>
    <x v="2"/>
    <s v="UR_r_Main_FFFTTUR_r_PSVexp_1122 -not poweroff and (not(stopVentilation and (state = MAIN_REGION_PCV_R1_EXPIRATION)) and (not(stopVentilation and (state = MAIN_REGION_PSV_R1_EXPIRATION)) and ((state = MAIN_REGION_PSV_R1_INSPIRATORYPAUSE) and (expiredTIMER_MAX_INS_PAUSE and (state != MAIN_REGION_PSV_R1_EXPIRATION)))))"/>
    <n v="1"/>
    <n v="0"/>
    <n v="45981"/>
  </r>
  <r>
    <s v="UR_r_Main_FFFTTUR_r_PSVexp_2122"/>
    <x v="2"/>
    <s v="UR_r_Main_FFFTTUR_r_PSVexp_2122 -not poweroff and (not(stopVentilation and (state = MAIN_REGION_PCV_R1_EXPIRATION)) and (not(stopVentilation and (state = MAIN_REGION_PSV_R1_EXPIRATION)) and ((state = MAIN_REGION_PSV_R1_INSPIRATORYPAUSE) and (expiredTIMER_MAX_INS_PAUSE and (oValve != OPEN)))))"/>
    <n v="1"/>
    <n v="0"/>
    <n v="1074"/>
  </r>
  <r>
    <s v="UR_r_Main_FFFTFTUR_r_PCVinspApnea_UR_r_PCVinspOValve_UR_r_PCVinsp_111142"/>
    <x v="2"/>
    <s v="UR_r_Main_FFFTFTUR_r_PCVinspApnea_UR_r_PCVinspOValve_UR_r_PCVinsp_1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state != MAIN_REGION_PCV_R1_INSPIRATION))))))"/>
    <n v="1"/>
    <n v="0"/>
    <n v="547138"/>
  </r>
  <r>
    <s v="UR_r_Main_FFFTFTUR_r_PCVinspApnea_UR_r_PCVinspOValve_UR_r_PCVinsp_211142"/>
    <x v="2"/>
    <s v="UR_r_Main_FFFTFTUR_r_PCVinspApnea_UR_r_PCVinspOValve_UR_r_PCVinsp_21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iValve != OPEN))))))"/>
    <n v="1"/>
    <n v="0"/>
    <n v="39262"/>
  </r>
  <r>
    <s v="UR_r_Main_FFFTFTUR_r_PCVinspApnea_UR_r_PCVinspOValve_21142"/>
    <x v="2"/>
    <s v="UR_r_Main_FFFTFTUR_r_PCVinspApnea_UR_r_PCVinspOValve_21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oValve != CLOSED))))))"/>
    <n v="1"/>
    <n v="0"/>
    <n v="512881"/>
  </r>
  <r>
    <s v="UR_r_Main_FFFTFTUR_r_PCVinspApnea_2142"/>
    <x v="2"/>
    <s v="UR_r_Main_FFFTFTUR_r_PCVinspApnea_2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Alarm != true))))))"/>
    <n v="1"/>
    <n v="0"/>
    <n v="583422"/>
  </r>
  <r>
    <s v="UR_r_Main_FFFTFTUR_r_PCVinspApnea_3142"/>
    <x v="2"/>
    <s v="UR_r_Main_FFFTFTUR_r_PCVinspApnea_3142 -not poweroff and (not(stopVentilation and (state = MAIN_REGION_PCV_R1_EXPIRATION)) and (not(stopVentilation and (state = MAIN_REGION_PSV_R1_EXPIRATION)) and ((state = MAIN_REGION_PSV_R1_EXPIRATION) and (not(expiredTIMER_TRIGGERWINDOWDELAY_MS and dropPAW_ITS_PSV) and (expiredTIMER_APNEALAG and (apnea_backup_mode != true))))))"/>
    <n v="1"/>
    <n v="0"/>
    <n v="11145"/>
  </r>
  <r>
    <s v="UR_r_Main_FFFTTUR_r_PSVinsp_1152"/>
    <x v="2"/>
    <s v="UR_r_Main_FFFTTUR_r_PSVinsp_1152 -not poweroff and (not(stopVentilation and (state = MAIN_REGION_PCV_R1_EXPIRATION)) and (not(stopVentilation and (state = MAIN_REGION_PSV_R1_EXPIRATION)) and ((state = MAIN_REGION_PSV_R1_EXPIRATORYPAUSE) and (expiredTIMER_MAX_EXP_PAUSE and (state != MAIN_REGION_PSV_R1_INSPIRATION)))))"/>
    <n v="1"/>
    <n v="0"/>
    <n v="56561"/>
  </r>
  <r>
    <s v="UR_r_Main_FFFTTUR_r_PSVinsp_2152"/>
    <x v="2"/>
    <s v="UR_r_Main_FFFTTUR_r_PSVinsp_2152 -not poweroff and (not(stopVentilation and (state = MAIN_REGION_PCV_R1_EXPIRATION)) and (not(stopVentilation and (state = MAIN_REGION_PSV_R1_EXPIRATION)) and ((state = MAIN_REGION_PSV_R1_EXPIRATORYPAUSE) and (expiredTIMER_MAX_EXP_PAUSE and (iValve != OPEN)))))"/>
    <n v="1"/>
    <n v="0"/>
    <n v="632264"/>
  </r>
  <r>
    <s v="MCDC_r_Main_F_F_F_T12"/>
    <x v="3"/>
    <s v="MCDC_r_Main_F_F_F_T12 -not poweroff and (not(stopVentilation and (state = MAIN_REGION_PCV_R1_EXPIRATION)) and (not(stopVentilation and (state = MAIN_REGION_PSV_R1_EXPIRATION)) and apneaAlarm))"/>
    <n v="1"/>
    <n v="0"/>
    <n v="41698"/>
  </r>
  <r>
    <s v="MCDC_r_Main_F_F_F_T_TT12"/>
    <x v="3"/>
    <s v="MCDC_r_Main_F_F_F_T_TT12 -not poweroff and (not(stopVentilation and (state = MAIN_REGION_PCV_R1_EXPIRATION)) and (not(stopVentilation and (state = MAIN_REGION_PSV_R1_EXPIRATION)) and (apneaAlarm and ((turnOffApneaAlarm = true) and ((state = MAIN_REGION_PCV_R1_INSPIRATION) or (state = MAIN_REGION_PCV_R1_EXPIRATION))))))"/>
    <n v="1"/>
    <n v="0"/>
    <n v="59393"/>
  </r>
  <r>
    <s v="MCDC_r_Main_F_F_F_T_FT12"/>
    <x v="3"/>
    <s v="MCDC_r_Main_F_F_F_T_FT12 -not poweroff and (not(stopVentilation and (state = MAIN_REGION_PCV_R1_EXPIRATION)) and (not(stopVentilation and (state = MAIN_REGION_PSV_R1_EXPIRATION)) and (apneaAlarm and ((turnOffApneaAlarm != true) and ((state = MAIN_REGION_PCV_R1_INSPIRATION) or (state = MAIN_REGION_PCV_R1_EXPIRATION))))))"/>
    <n v="1"/>
    <n v="0"/>
    <n v="1759"/>
  </r>
  <r>
    <s v="MCDC_r_Main_F_F_F_T_TTF12"/>
    <x v="3"/>
    <s v="MCDC_r_Main_F_F_F_T_TTF12 -not poweroff and (not(stopVentilation and (state = MAIN_REGION_PCV_R1_EXPIRATION)) and (not(stopVentilation and (state = MAIN_REGION_PSV_R1_EXPIRATION)) and (apneaAlarm and ((turnOffApneaAlarm = true) and ((state = MAIN_REGION_PCV_R1_INSPIRATION) and (state != MAIN_REGION_PCV_R1_EXPIRATION))))))"/>
    <n v="1"/>
    <n v="0"/>
    <n v="783917"/>
  </r>
  <r>
    <s v="MCDC_r_Main_F_F_F_T_TFF12"/>
    <x v="3"/>
    <s v="MCDC_r_Main_F_F_F_T_TFF12 -not poweroff and (not(stopVentilation and (state = MAIN_REGION_PCV_R1_EXPIRATION)) and (not(stopVentilation and (state = MAIN_REGION_PSV_R1_EXPIRATION)) and (apneaAlarm and ((turnOffApneaAlarm = true) and ((state != MAIN_REGION_PCV_R1_INSPIRATION) and (state != MAIN_REGION_PCV_R1_EXPIRATION))))))"/>
    <n v="1"/>
    <n v="0"/>
    <n v="126506"/>
  </r>
  <r>
    <s v="MCDC_r_Main_F_F_F_T_TFT12"/>
    <x v="3"/>
    <s v="MCDC_r_Main_F_F_F_T_TFT12 -not poweroff and (not(stopVentilation and (state = MAIN_REGION_PCV_R1_EXPIRATION)) and (not(stopVentilation and (state = MAIN_REGION_PSV_R1_EXPIRATION)) and (apneaAlarm and ((turnOffApneaAlarm = true) and ((state != MAIN_REGION_PCV_R1_INSPIRATION) and (state = MAIN_REGION_PCV_R1_EXPIRATION))))))"/>
    <n v="1"/>
    <n v="0"/>
    <n v="108668"/>
  </r>
  <r>
    <s v="MCDC_r_Main_F_F_F_T_TFF12"/>
    <x v="3"/>
    <s v="MCDC_r_Main_F_F_F_T_TFF12 -not poweroff and (not(stopVentilation and (state = MAIN_REGION_PCV_R1_EXPIRATION)) and (not(stopVentilation and (state = MAIN_REGION_PSV_R1_EXPIRATION)) and (apneaAlarm and ((turnOffApneaAlarm = true) and ((state != MAIN_REGION_PCV_R1_INSPIRATION) and (state != MAIN_REGION_PCV_R1_EXPIRATION))))))"/>
    <n v="1"/>
    <n v="0"/>
    <n v="1182"/>
  </r>
  <r>
    <s v="MCDC_r_Main_F_F_F_TFTT22"/>
    <x v="3"/>
    <m/>
    <n v="0"/>
    <n v="1"/>
    <n v="1555"/>
  </r>
  <r>
    <s v="MCDC_r_Main_F_F_F_TFT22"/>
    <x v="3"/>
    <s v="MCDC_r_Main_F_F_F_TFT22 -not poweroff and (not(stopVentilation and (state = MAIN_REGION_PCV_R1_EXPIRATION)) and (not(stopVentilation and (state = MAIN_REGION_PSV_R1_EXPIRATION)) and (((stopVentilation and (state != MAIN_REGION_STARTUP)) and (state = MAIN_REGION_SELFTEST)) and (state != MAIN_REGION_VENTILATIONOFF))))"/>
    <n v="1"/>
    <n v="0"/>
    <n v="3113"/>
  </r>
  <r>
    <s v="MCDC_r_Main_F_F_F_TF22"/>
    <x v="3"/>
    <s v="MCDC_r_Main_F_F_F_TF22 -not poweroff and (not(stopVentilation and (state = MAIN_REGION_PCV_R1_EXPIRATION)) and (not(stopVentilation and (state = MAIN_REGION_PSV_R1_EXPIRATION)) and (((stopVentilation and (state != MAIN_REGION_STARTUP)) and (state != MAIN_REGION_SELFTEST)) and (state = MAIN_REGION_VENTILATIONOFF))))"/>
    <n v="1"/>
    <n v="0"/>
    <n v="1081"/>
  </r>
  <r>
    <s v="MCDC_r_Main_F_F_F_T_T_F_F52"/>
    <x v="3"/>
    <s v="MCDC_r_Main_F_F_F_T_T_F_F52 -not poweroff and (not(stopVentilation and (state = MAIN_REGION_PCV_R1_EXPIRATION)) and (not(stopVentilation and (state = MAIN_REGION_PSV_R1_EXPIRATION)) and ((state = MAIN_REGION_VENTILATIONOFF) and (startVentilation and ((mode != PCV) and (mode != PSV))))))"/>
    <n v="1"/>
    <n v="0"/>
    <n v="4616"/>
  </r>
  <r>
    <s v="MCDC_r_Main_F_F_F_T_T_F62"/>
    <x v="3"/>
    <s v="MCDC_r_Main_F_F_F_T_T_F62 -not poweroff and (not(stopVentilation and (state = MAIN_REGION_PCV_R1_EXPIRATION)) and (not(stopVentilation and (state = MAIN_REGION_PSV_R1_EXPIRATION)) and ((state = MAIN_REGION_PCV_R1_INSPIRATION) and (expiredTIMER_INSPIRATION_DURATION_MS and (mode != PSV)))))"/>
    <n v="1"/>
    <n v="0"/>
    <n v="36898"/>
  </r>
  <r>
    <s v="MCDC_r_Main_F_F_F_T_T_T_T62"/>
    <x v="3"/>
    <s v="MCDC_r_Main_F_F_F_T_T_T_T62 -not poweroff and (not(stopVentilation and (state = MAIN_REGION_PCV_R1_EXPIRATION)) and (not(stopVentilation and (state = MAIN_REGION_PSV_R1_EXPIRATION)) and ((state = MAIN_REGION_PCV_R1_INSPIRATION) and (expiredTIMER_INSPIRATION_DURATION_MS and ((mode = PSV) and ins_pause)))))"/>
    <n v="1"/>
    <n v="0"/>
    <n v="45974"/>
  </r>
  <r>
    <s v="MCDC_r_Main_F_F_F_T_T_F_T62"/>
    <x v="3"/>
    <s v="MCDC_r_Main_F_F_F_T_T_F_T62 -not poweroff and (not(stopVentilation and (state = MAIN_REGION_PCV_R1_EXPIRATION)) and (not(stopVentilation and (state = MAIN_REGION_PSV_R1_EXPIRATION)) and ((state = MAIN_REGION_PCV_R1_INSPIRATION) and (expiredTIMER_INSPIRATION_DURATION_MS and ((mode != PSV) and ins_pause)))))"/>
    <n v="1"/>
    <n v="0"/>
    <n v="1070"/>
  </r>
  <r>
    <s v="MCDC_r_Main_F_F_F_T_T_F_F62"/>
    <x v="3"/>
    <s v="MCDC_r_Main_F_F_F_T_T_F_F62 -not poweroff and (not(stopVentilation and (state = MAIN_REGION_PCV_R1_EXPIRATION)) and (not(stopVentilation and (state = MAIN_REGION_PSV_R1_EXPIRATION)) and ((state = MAIN_REGION_PCV_R1_INSPIRATION) and (expiredTIMER_INSPIRATION_DURATION_MS and ((mode != PSV) and not ins_pause)))))"/>
    <n v="1"/>
    <n v="0"/>
    <n v="547144"/>
  </r>
  <r>
    <s v="MCDC_r_Main_F_F_F_T_T_F_F_T62"/>
    <x v="3"/>
    <s v="MCDC_r_Main_F_F_F_T_T_F_F_T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rm_request))))))"/>
    <n v="1"/>
    <n v="0"/>
    <n v="39251"/>
  </r>
  <r>
    <s v="MCDC_r_Main_F_F_F_T_T_F_F_F62"/>
    <x v="3"/>
    <s v="MCDC_r_Main_F_F_F_T_T_F_F_F62 -not poweroff and (not(stopVentilation and (state = MAIN_REGION_PCV_R1_EXPIRATION)) and (not(stopVentilation and (state = MAIN_REGION_PSV_R1_EXPIRATION)) and ((state = MAIN_REGION_PCV_R1_INSPIRATION) and (expiredTIMER_INSPIRATION_DURATION_MS and ((mode != PSV) and (not ins_pause and not rm_request))))))"/>
    <n v="1"/>
    <n v="0"/>
    <n v="512901"/>
  </r>
  <r>
    <s v="MCDC_r_Main_F_F_F_T72"/>
    <x v="3"/>
    <s v="MCDC_r_Main_F_F_F_T72 -not poweroff and (not(stopVentilation and (state = MAIN_REGION_PCV_R1_EXPIRATION)) and (not(stopVentilation and (state = MAIN_REGION_PSV_R1_EXPIRATION)) and (state = MAIN_REGION_PCV_R1_INSPIRATORYPAUSE)))"/>
    <n v="1"/>
    <n v="0"/>
    <n v="583413"/>
  </r>
  <r>
    <s v="MCDC_r_Main_F_F_F_T_T72"/>
    <x v="3"/>
    <s v="MCDC_r_Main_F_F_F_T_T72 -not poweroff and (not(stopVentilation and (state = MAIN_REGION_PCV_R1_EXPIRATION)) and (not(stopVentilation and (state = MAIN_REGION_PSV_R1_EXPIRATION)) and ((state = MAIN_REGION_PCV_R1_INSPIRATORYPAUSE) and expiredTIMER_MAX_INS_PAUSE)))"/>
    <n v="1"/>
    <n v="0"/>
    <n v="11132"/>
  </r>
  <r>
    <s v="MCDC_r_Main_F_F_F_T_F72"/>
    <x v="3"/>
    <s v="MCDC_r_Main_F_F_F_T_F72 -not poweroff and (not(stopVentilation and (state = MAIN_REGION_PCV_R1_EXPIRATION)) and (not(stopVentilation and (state = MAIN_REGION_PSV_R1_EXPIRATION)) and ((state = MAIN_REGION_PCV_R1_INSPIRATORYPAUSE) and not expiredTIMER_MAX_INS_PAUSE)))"/>
    <n v="1"/>
    <n v="0"/>
    <n v="56555"/>
  </r>
  <r>
    <s v="MCDC_r_Main_F_F_F_T_F_T72"/>
    <x v="3"/>
    <s v="MCDC_r_Main_F_F_F_T_F_T72 -not poweroff and (not(stopVentilation and (state = MAIN_REGION_PCV_R1_EXPIRATION)) and (not(stopVentilation and (state = MAIN_REGION_PSV_R1_EXPIRATION)) and ((state = MAIN_REGION_PCV_R1_INSPIRATORYPAUSE) and (not expiredTIMER_MAX_INS_PAUSE and ins_pause))))"/>
    <n v="1"/>
    <n v="0"/>
    <n v="632278"/>
  </r>
  <r>
    <s v="MCDC_r_Main_F_F_F_T_F_F72"/>
    <x v="3"/>
    <s v="MCDC_r_Main_F_F_F_T_F_F72 -not poweroff and (not(stopVentilation and (state = MAIN_REGION_PCV_R1_EXPIRATION)) and (not(stopVentilation and (state = MAIN_REGION_PSV_R1_EXPIRATION)) and ((state = MAIN_REGION_PCV_R1_INSPIRATORYPAUSE) and (not expiredTIMER_MAX_INS_PAUSE and not ins_pause))))"/>
    <n v="1"/>
    <n v="0"/>
    <n v="41688"/>
  </r>
  <r>
    <s v="MCDC_r_Main_F_F_F_T82"/>
    <x v="3"/>
    <s v="MCDC_r_Main_F_F_F_T82 -not poweroff and (not(stopVentilation and (state = MAIN_REGION_PCV_R1_EXPIRATION)) and (not(stopVentilation and (state = MAIN_REGION_PSV_R1_EXPIRATION)) and (state = MAIN_REGION_PCV_R1_RM)))"/>
    <n v="1"/>
    <n v="0"/>
    <n v="59386"/>
  </r>
  <r>
    <s v="MCDC_r_Main_F_F_F_T_TF82"/>
    <x v="3"/>
    <s v="MCDC_r_Main_F_F_F_T_TF82 -not poweroff and (not(stopVentilation and (state = MAIN_REGION_PCV_R1_EXPIRATION)) and (not(stopVentilation and (state = MAIN_REGION_PSV_R1_EXPIRATION)) and ((state = MAIN_REGION_PCV_R1_RM) and (expiredTIMER_MAX_RM_TIME and not rm_request))))"/>
    <n v="1"/>
    <n v="0"/>
    <n v="1754"/>
  </r>
  <r>
    <s v="MCDC_r_Main_F_F_F_T_FF82"/>
    <x v="3"/>
    <s v="MCDC_r_Main_F_F_F_T_FF82 -not poweroff and (not(stopVentilation and (state = MAIN_REGION_PCV_R1_EXPIRATION)) and (not(stopVentilation and (state = MAIN_REGION_PSV_R1_EXPIRATION)) and ((state = MAIN_REGION_PCV_R1_RM) and (not expiredTIMER_MAX_RM_TIME and not rm_request))))"/>
    <n v="1"/>
    <n v="0"/>
    <n v="783960"/>
  </r>
  <r>
    <s v="MCDC_r_Main_F_F_F_T_FT82"/>
    <x v="3"/>
    <s v="MCDC_r_Main_F_F_F_T_FT82 -not poweroff and (not(stopVentilation and (state = MAIN_REGION_PCV_R1_EXPIRATION)) and (not(stopVentilation and (state = MAIN_REGION_PSV_R1_EXPIRATION)) and ((state = MAIN_REGION_PCV_R1_RM) and (not expiredTIMER_MAX_RM_TIME and rm_request))))"/>
    <n v="1"/>
    <n v="0"/>
    <n v="126490"/>
  </r>
  <r>
    <s v="MCDC_r_Main_F_F_F_T_FF82"/>
    <x v="3"/>
    <s v="MCDC_r_Main_F_F_F_T_FF82 -not poweroff and (not(stopVentilation and (state = MAIN_REGION_PCV_R1_EXPIRATION)) and (not(stopVentilation and (state = MAIN_REGION_PSV_R1_EXPIRATION)) and ((state = MAIN_REGION_PCV_R1_RM) and (not expiredTIMER_MAX_RM_TIME and not rm_request))))"/>
    <n v="1"/>
    <n v="0"/>
    <n v="108662"/>
  </r>
  <r>
    <s v="MCDC_r_Main_F_F_F_T_T92"/>
    <x v="3"/>
    <s v="MCDC_r_Main_F_F_F_T_T92 -not poweroff and (not(stopVentilation and (state = MAIN_REGION_PCV_R1_EXPIRATION)) and (not(stopVentilation and (state = MAIN_REGION_PSV_R1_EXPIRATION)) and ((state = MAIN_REGION_PCV_R1_EXPIRATION) and expiredTIMER_EXPIRATION_DURATION_MS)))"/>
    <n v="1"/>
    <n v="0"/>
    <n v="1157"/>
  </r>
  <r>
    <s v="MCDC_r_Main_F_F_F_T_T_T92"/>
    <x v="3"/>
    <s v="MCDC_r_Main_F_F_F_T_T_T92 -not poweroff and (not(stopVentilation and (state = MAIN_REGION_PCV_R1_EXPIRATION)) and (not(stopVentilation and (state = MAIN_REGION_PSV_R1_EXPIRATION)) and ((state = MAIN_REGION_PCV_R1_EXPIRATION) and (expiredTIMER_EXPIRATION_DURATION_MS and exp_pause))))"/>
    <n v="1"/>
    <n v="0"/>
    <n v="1568"/>
  </r>
  <r>
    <s v="MCDC_r_Main_F_F_F_T_T_F92"/>
    <x v="3"/>
    <s v="MCDC_r_Main_F_F_F_T_T_F92 -not poweroff and (not(stopVentilation and (state = MAIN_REGION_PCV_R1_EXPIRATION)) and (not(stopVentilation and (state = MAIN_REGION_PSV_R1_EXPIRATION)) and ((state = MAIN_REGION_PCV_R1_EXPIRATION) and (expiredTIMER_EXPIRATION_DURATION_MS and not exp_pause))))"/>
    <n v="1"/>
    <n v="0"/>
    <n v="3102"/>
  </r>
  <r>
    <s v="MCDC_r_Main_F_F_F_T_F_T_F92"/>
    <x v="3"/>
    <s v="MCDC_r_Main_F_F_F_T_F_T_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not dropPAW_ITS_PCV)))))"/>
    <n v="1"/>
    <n v="0"/>
    <n v="1099"/>
  </r>
  <r>
    <s v="MCDC_r_Main_F_F_F_T_F_T_F_T92"/>
    <x v="3"/>
    <s v="MCDC_r_Main_F_F_F_T_F_T_F_T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stopVentilationRequested))))))"/>
    <n v="1"/>
    <n v="0"/>
    <n v="4601"/>
  </r>
  <r>
    <s v="MCDC_r_Main_F_F_F_T_F_T_F_F92"/>
    <x v="3"/>
    <s v="MCDC_r_Main_F_F_F_T_F_T_F_F92 -not poweroff and (not(stopVentilation and (state = MAIN_REGION_PCV_R1_EXPIRATION)) and (not(stopVentilation and (state = MAIN_REGION_PSV_R1_EXPIRATION)) and ((state = MAIN_REGION_PCV_R1_EXPIRATION) and (not expiredTIMER_EXPIRATION_DURATION_MS and (expiredTIMER_TRIGGERWINDOWDELAY_MS and (not dropPAW_ITS_PCV and not stopVentilationRequested))))))"/>
    <n v="1"/>
    <n v="0"/>
    <n v="36911"/>
  </r>
  <r>
    <s v="MCDC_r_Main_F_F_F_T102"/>
    <x v="3"/>
    <s v="MCDC_r_Main_F_F_F_T102 -not poweroff and (not(stopVentilation and (state = MAIN_REGION_PCV_R1_EXPIRATION)) and (not(stopVentilation and (state = MAIN_REGION_PSV_R1_EXPIRATION)) and (state = MAIN_REGION_PCV_R1_EXPIRATORYPAUSE)))"/>
    <n v="1"/>
    <n v="0"/>
    <n v="45978"/>
  </r>
  <r>
    <s v="MCDC_r_Main_F_F_F_T_T102"/>
    <x v="3"/>
    <s v="MCDC_r_Main_F_F_F_T_T102 -not poweroff and (not(stopVentilation and (state = MAIN_REGION_PCV_R1_EXPIRATION)) and (not(stopVentilation and (state = MAIN_REGION_PSV_R1_EXPIRATION)) and ((state = MAIN_REGION_PCV_R1_EXPIRATORYPAUSE) and expiredTIMER_MAX_EXP_PAUSE)))"/>
    <n v="1"/>
    <n v="0"/>
    <n v="1059"/>
  </r>
  <r>
    <s v="MCDC_r_Main_F_F_F_T_F102"/>
    <x v="3"/>
    <s v="MCDC_r_Main_F_F_F_T_F102 -not poweroff and (not(stopVentilation and (state = MAIN_REGION_PCV_R1_EXPIRATION)) and (not(stopVentilation and (state = MAIN_REGION_PSV_R1_EXPIRATION)) and ((state = MAIN_REGION_PCV_R1_EXPIRATORYPAUSE) and not expiredTIMER_MAX_EXP_PAUSE)))"/>
    <n v="1"/>
    <n v="0"/>
    <n v="547166"/>
  </r>
  <r>
    <s v="MCDC_r_Main_F_F_F_T_F_T102"/>
    <x v="3"/>
    <s v="MCDC_r_Main_F_F_F_T_F_T102 -not poweroff and (not(stopVentilation and (state = MAIN_REGION_PCV_R1_EXPIRATION)) and (not(stopVentilation and (state = MAIN_REGION_PSV_R1_EXPIRATION)) and ((state = MAIN_REGION_PCV_R1_EXPIRATORYPAUSE) and (not expiredTIMER_MAX_EXP_PAUSE and exp_pause))))"/>
    <n v="1"/>
    <n v="0"/>
    <n v="39232"/>
  </r>
  <r>
    <s v="MCDC_r_Main_F_F_F_T_F_F102"/>
    <x v="3"/>
    <s v="MCDC_r_Main_F_F_F_T_F_F102 -not poweroff and (not(stopVentilation and (state = MAIN_REGION_PCV_R1_EXPIRATION)) and (not(stopVentilation and (state = MAIN_REGION_PSV_R1_EXPIRATION)) and ((state = MAIN_REGION_PCV_R1_EXPIRATORYPAUSE) and (not expiredTIMER_MAX_EXP_PAUSE and not exp_pause))))"/>
    <n v="1"/>
    <n v="0"/>
    <n v="512914"/>
  </r>
  <r>
    <s v="MCDC_r_Main_F_F_F_T_FTF112"/>
    <x v="3"/>
    <m/>
    <n v="0"/>
    <n v="1"/>
    <n v="541946"/>
  </r>
  <r>
    <s v="MCDC_r_Main_F_F_F_T_TFF112"/>
    <x v="3"/>
    <m/>
    <n v="0"/>
    <n v="1"/>
    <n v="33369"/>
  </r>
  <r>
    <s v="MCDC_r_Main_F_F_F_T_FT112"/>
    <x v="3"/>
    <s v="MCDC_r_Main_F_F_F_T_FT112 -not poweroff and (not(stopVentilation and (state = MAIN_REGION_PCV_R1_EXPIRATION)) and (not(stopVentilation and (state = MAIN_REGION_PSV_R1_EXPIRATION)) and ((state = MAIN_REGION_PSV_R1_INSPIRATION) and (not(flowDropPSV and expiredTIMER_MIN_INSP_TIME_MS) and expiredTIMER_MAX_INSP_TIME_PSV))))"/>
    <n v="1"/>
    <n v="0"/>
    <n v="8067"/>
  </r>
  <r>
    <s v="MCDC_r_Main_F_F_F_T_T_F_F112"/>
    <x v="3"/>
    <s v="MCDC_r_Main_F_F_F_T_T_F_F112 -not poweroff and (not(stopVentilation and (state = MAIN_REGION_PCV_R1_EXPIRATION)) and (not(stopVentilation and (state = MAIN_REGION_PSV_R1_EXPIRATION)) and ((state = MAIN_REGION_PSV_R1_INSPIRATION) and (((flowDropPSV and expiredTIMER_MIN_INSP_TIME_MS) or expiredTIMER_MAX_INSP_TIME_PSV) and (not ins_pause and not rm_request)))))"/>
    <n v="1"/>
    <n v="0"/>
    <n v="11123"/>
  </r>
  <r>
    <s v="MCDC_r_Main_F_F_F_T_T122"/>
    <x v="3"/>
    <s v="MCDC_r_Main_F_F_F_T_T122 -not poweroff and (not(stopVentilation and (state = MAIN_REGION_PCV_R1_EXPIRATION)) and (not(stopVentilation and (state = MAIN_REGION_PSV_R1_EXPIRATION)) and ((state = MAIN_REGION_PSV_R1_INSPIRATORYPAUSE) and expiredTIMER_MAX_INS_PAUSE)))"/>
    <n v="1"/>
    <n v="0"/>
    <n v="56554"/>
  </r>
  <r>
    <s v="MCDC_r_Main_F_F_F_T_F_T122"/>
    <x v="3"/>
    <m/>
    <n v="0"/>
    <n v="1"/>
    <n v="591332"/>
  </r>
  <r>
    <s v="MCDC_r_Main_F_F_F_T_TF132"/>
    <x v="3"/>
    <s v="MCDC_r_Main_F_F_F_T_TF132 -not poweroff and (not(stopVentilation and (state = MAIN_REGION_PCV_R1_EXPIRATION)) and (not(stopVentilation and (state = MAIN_REGION_PSV_R1_EXPIRATION)) and ((state = MAIN_REGION_PSV_R1_RM) and (expiredTIMER_MAX_RM_TIME and not rm_request))))"/>
    <n v="1"/>
    <n v="0"/>
    <n v="40936"/>
  </r>
  <r>
    <s v="MCDC_r_Main_F_F_F_T_FT142"/>
    <x v="3"/>
    <s v="MCDC_r_Main_F_F_F_T_FT142 -not poweroff and (not(stopVentilation and (state = MAIN_REGION_PCV_R1_EXPIRATION)) and (not(stopVentilation and (state = MAIN_REGION_PSV_R1_EXPIRATION)) and ((state = MAIN_REGION_PSV_R1_EXPIRATION) and (not expiredTIMER_TRIGGERWINDOWDELAY_MS and dropPAW_ITS_PSV))))"/>
    <n v="1"/>
    <n v="0"/>
    <n v="41660"/>
  </r>
  <r>
    <s v="MCDC_r_Main_F_F_F_T_F_T142"/>
    <x v="3"/>
    <s v="MCDC_r_Main_F_F_F_T_F_T142 -not poweroff and (not(stopVentilation and (state = MAIN_REGION_PCV_R1_EXPIRATION)) and (not(stopVentilation and (state = MAIN_REGION_PSV_R1_EXPIRATION)) and ((state = MAIN_REGION_PSV_R1_EXPIRATION) and (not(expiredTIMER_TRIGGERWINDOWDELAY_MS and dropPAW_ITS_PSV) and expiredTIMER_APNEALAG))))"/>
    <n v="1"/>
    <n v="0"/>
    <n v="59400"/>
  </r>
  <r>
    <s v="MCDC_r_Main_F_F_F_T_F_F_FTT142"/>
    <x v="3"/>
    <s v="MCDC_r_Main_F_F_F_T_F_F_FTT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not expiredTIMER_MIN_EXP_TIME_PSV and (mode = PSV)) and exp_pause))))))"/>
    <n v="1"/>
    <n v="0"/>
    <n v="1735"/>
  </r>
  <r>
    <s v="MCDC_r_Main_F_F_F_T_F_F_TFT142"/>
    <x v="3"/>
    <s v="MCDC_r_Main_F_F_F_T_F_F_TFT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expiredTIMER_MIN_EXP_TIME_PSV and (mode != PSV)) and exp_pause))))))"/>
    <n v="1"/>
    <n v="0"/>
    <n v="783989"/>
  </r>
  <r>
    <s v="MCDC_r_Main_F_F_F_T_F_F_TF142"/>
    <x v="3"/>
    <s v="MCDC_r_Main_F_F_F_T_F_F_TF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(expiredTIMER_MIN_EXP_TIME_PSV and (mode = PSV)) and not exp_pause))))))"/>
    <n v="1"/>
    <n v="0"/>
    <n v="126498"/>
  </r>
  <r>
    <s v="MCDC_r_Main_F_F_F_T_F_F_F_F_TF142"/>
    <x v="3"/>
    <s v="MCDC_r_Main_F_F_F_T_F_F_F_F_TF142 -not poweroff and (not(stopVentilation and (state = MAIN_REGION_PCV_R1_EXPIRATION)) and (not(stopVentilation and (state = MAIN_REGION_PSV_R1_EXPIRATION)) and ((state = MAIN_REGION_PSV_R1_EXPIRATION) and (not(expiredTIMER_TRIGGERWINDOWDELAY_MS and dropPAW_ITS_PSV) and (not expiredTIMER_APNEALAG and (not((expiredTIMER_MIN_EXP_TIME_PSV and (mode = PSV)) and exp_pause) and (not stopVentilationRequested and (expiredTIMER_MIN_EXP_TIME_PSV and (mode != PCV)))))))))"/>
    <n v="1"/>
    <n v="0"/>
    <n v="108655"/>
  </r>
  <r>
    <s v="MCDC_r_Main_F_F_F_T_T152"/>
    <x v="3"/>
    <s v="MCDC_r_Main_F_F_F_T_T152 -not poweroff and (not(stopVentilation and (state = MAIN_REGION_PCV_R1_EXPIRATION)) and (not(stopVentilation and (state = MAIN_REGION_PSV_R1_EXPIRATION)) and ((state = MAIN_REGION_PSV_R1_EXPIRATORYPAUSE) and expiredTIMER_MAX_EXP_PAUSE)))"/>
    <n v="1"/>
    <n v="0"/>
    <n v="1138"/>
  </r>
  <r>
    <s v="MCDC_r_Main_F_F_F_T_F_T152"/>
    <x v="3"/>
    <s v="MCDC_r_Main_F_F_F_T_F_T152 -not poweroff and (not(stopVentilation and (state = MAIN_REGION_PCV_R1_EXPIRATION)) and (not(stopVentilation and (state = MAIN_REGION_PSV_R1_EXPIRATION)) and ((state = MAIN_REGION_PSV_R1_EXPIRATORYPAUSE) and (not expiredTIMER_MAX_EXP_PAUSE and exp_pause))))"/>
    <n v="1"/>
    <n v="0"/>
    <n v="1555"/>
  </r>
  <r>
    <s v="pair_1_2_2_1"/>
    <x v="4"/>
    <m/>
    <n v="0"/>
    <n v="1"/>
    <n v="1082"/>
  </r>
  <r>
    <s v="pair_1_2_3_2"/>
    <x v="4"/>
    <m/>
    <n v="0"/>
    <n v="1"/>
    <n v="1082"/>
  </r>
  <r>
    <s v="pair_1_2_4_2"/>
    <x v="4"/>
    <s v="pair_1_2_4_2 -(dropPAW_ITS_PCV = true) and (poweroff = true)"/>
    <n v="1"/>
    <n v="0"/>
    <n v="943"/>
  </r>
  <r>
    <s v="pair_1_2_6_2"/>
    <x v="4"/>
    <m/>
    <n v="0"/>
    <n v="1"/>
    <n v="1101"/>
  </r>
  <r>
    <s v="pair_1_2_7_2"/>
    <x v="4"/>
    <m/>
    <n v="0"/>
    <n v="1"/>
    <n v="1104"/>
  </r>
  <r>
    <s v="pair_1_2_8_2"/>
    <x v="4"/>
    <m/>
    <n v="0"/>
    <n v="1"/>
    <n v="1087"/>
  </r>
  <r>
    <s v="pair_1_2_10_2"/>
    <x v="4"/>
    <m/>
    <n v="0"/>
    <n v="1"/>
    <n v="1098"/>
  </r>
  <r>
    <s v="pair_1_1_11_2"/>
    <x v="4"/>
    <m/>
    <n v="0"/>
    <n v="1"/>
    <n v="1087"/>
  </r>
  <r>
    <s v="pair_1_2_11_2"/>
    <x v="4"/>
    <s v="pair_1_2_11_2 -(dropPAW_ITS_PCV = true) and (turnOffApneaAlarm = true)"/>
    <n v="1"/>
    <n v="0"/>
    <n v="198"/>
  </r>
  <r>
    <s v="pair_1_2_12_2"/>
    <x v="4"/>
    <m/>
    <n v="0"/>
    <n v="1"/>
    <n v="1158"/>
  </r>
  <r>
    <s v="pair_1_2_13_2"/>
    <x v="4"/>
    <m/>
    <n v="0"/>
    <n v="1"/>
    <n v="1088"/>
  </r>
  <r>
    <s v="pair_1_2_14_2"/>
    <x v="4"/>
    <m/>
    <n v="0"/>
    <n v="1"/>
    <n v="1107"/>
  </r>
  <r>
    <s v="pair_1_2_15_2"/>
    <x v="4"/>
    <m/>
    <n v="0"/>
    <n v="1"/>
    <n v="1107"/>
  </r>
  <r>
    <s v="pair_2_2_3_2"/>
    <x v="4"/>
    <m/>
    <n v="0"/>
    <n v="1"/>
    <n v="1122"/>
  </r>
  <r>
    <s v="pair_2_2_4_2"/>
    <x v="4"/>
    <m/>
    <n v="0"/>
    <n v="1"/>
    <n v="1102"/>
  </r>
  <r>
    <s v="pair_2_2_6_2"/>
    <x v="4"/>
    <m/>
    <n v="0"/>
    <n v="1"/>
    <n v="1111"/>
  </r>
  <r>
    <s v="pair_2_2_10_2"/>
    <x v="4"/>
    <m/>
    <n v="0"/>
    <n v="1"/>
    <n v="1090"/>
  </r>
  <r>
    <s v="pair_2_2_11_2"/>
    <x v="4"/>
    <m/>
    <n v="0"/>
    <n v="1"/>
    <n v="1100"/>
  </r>
  <r>
    <s v="pair_2_2_13_2"/>
    <x v="4"/>
    <m/>
    <n v="0"/>
    <n v="1"/>
    <n v="1088"/>
  </r>
  <r>
    <s v="pair_2_2_14_2"/>
    <x v="4"/>
    <m/>
    <n v="0"/>
    <n v="1"/>
    <n v="1093"/>
  </r>
  <r>
    <s v="pair_3_2_4_2"/>
    <x v="4"/>
    <m/>
    <n v="0"/>
    <n v="1"/>
    <n v="1090"/>
  </r>
  <r>
    <s v="pair_3_2_6_2"/>
    <x v="4"/>
    <m/>
    <n v="0"/>
    <n v="1"/>
    <n v="1099"/>
  </r>
  <r>
    <s v="pair_3_2_7_2"/>
    <x v="4"/>
    <m/>
    <n v="0"/>
    <n v="1"/>
    <n v="1070"/>
  </r>
  <r>
    <s v="pair_3_2_8_2"/>
    <x v="4"/>
    <m/>
    <n v="0"/>
    <n v="1"/>
    <n v="1082"/>
  </r>
  <r>
    <s v="pair_3_2_10_2"/>
    <x v="4"/>
    <m/>
    <n v="0"/>
    <n v="1"/>
    <n v="1077"/>
  </r>
  <r>
    <s v="pair_3_2_11_2"/>
    <x v="4"/>
    <m/>
    <n v="0"/>
    <n v="1"/>
    <n v="1082"/>
  </r>
  <r>
    <s v="pair_3_2_12_2"/>
    <x v="4"/>
    <m/>
    <n v="0"/>
    <n v="1"/>
    <n v="1085"/>
  </r>
  <r>
    <s v="pair_3_2_13_2"/>
    <x v="4"/>
    <m/>
    <n v="0"/>
    <n v="1"/>
    <n v="1085"/>
  </r>
  <r>
    <s v="pair_3_2_14_2"/>
    <x v="4"/>
    <m/>
    <n v="0"/>
    <n v="1"/>
    <n v="1081"/>
  </r>
  <r>
    <s v="pair_3_2_15_2"/>
    <x v="4"/>
    <m/>
    <n v="0"/>
    <n v="1"/>
    <n v="1093"/>
  </r>
  <r>
    <s v="pair_4_2_5_2"/>
    <x v="4"/>
    <m/>
    <n v="0"/>
    <n v="1"/>
    <n v="1091"/>
  </r>
  <r>
    <s v="pair_4_2_6_2"/>
    <x v="4"/>
    <m/>
    <n v="0"/>
    <n v="1"/>
    <n v="1074"/>
  </r>
  <r>
    <s v="pair_4_2_7_2"/>
    <x v="4"/>
    <m/>
    <n v="0"/>
    <n v="1"/>
    <n v="1094"/>
  </r>
  <r>
    <s v="pair_4_2_8_2"/>
    <x v="4"/>
    <m/>
    <n v="0"/>
    <n v="1"/>
    <n v="1097"/>
  </r>
  <r>
    <s v="pair_4_2_10_2"/>
    <x v="4"/>
    <m/>
    <n v="0"/>
    <n v="1"/>
    <n v="1098"/>
  </r>
  <r>
    <s v="pair_4_2_11_2"/>
    <x v="4"/>
    <m/>
    <n v="0"/>
    <n v="1"/>
    <n v="1079"/>
  </r>
  <r>
    <s v="pair_4_2_12_2"/>
    <x v="4"/>
    <m/>
    <n v="0"/>
    <n v="1"/>
    <n v="1084"/>
  </r>
  <r>
    <s v="pair_4_2_13_2"/>
    <x v="4"/>
    <m/>
    <n v="0"/>
    <n v="1"/>
    <n v="1083"/>
  </r>
  <r>
    <s v="pair_4_2_14_2"/>
    <x v="4"/>
    <m/>
    <n v="0"/>
    <n v="1"/>
    <n v="1094"/>
  </r>
  <r>
    <s v="pair_4_2_15_2"/>
    <x v="4"/>
    <m/>
    <n v="0"/>
    <n v="1"/>
    <n v="1087"/>
  </r>
  <r>
    <s v="pair_5_2_10_2"/>
    <x v="4"/>
    <m/>
    <n v="0"/>
    <n v="1"/>
    <n v="1089"/>
  </r>
  <r>
    <s v="pair_5_2_11_2"/>
    <x v="4"/>
    <m/>
    <n v="0"/>
    <n v="1"/>
    <n v="1084"/>
  </r>
  <r>
    <s v="pair_6_2_8_2"/>
    <x v="4"/>
    <s v="pair_6_2_8_2 -(stopVentilation = true) and (dropPAW_ITS_PSV = true)"/>
    <n v="1"/>
    <n v="0"/>
    <n v="684"/>
  </r>
  <r>
    <s v="pair_6_2_10_2"/>
    <x v="4"/>
    <m/>
    <n v="0"/>
    <n v="1"/>
    <n v="1108"/>
  </r>
  <r>
    <s v="pair_6_2_11_2"/>
    <x v="4"/>
    <m/>
    <n v="0"/>
    <n v="1"/>
    <n v="1098"/>
  </r>
  <r>
    <s v="pair_6_2_12_2"/>
    <x v="4"/>
    <m/>
    <n v="0"/>
    <n v="1"/>
    <n v="1092"/>
  </r>
  <r>
    <s v="pair_6_2_13_2"/>
    <x v="4"/>
    <m/>
    <n v="0"/>
    <n v="1"/>
    <n v="1093"/>
  </r>
  <r>
    <s v="pair_6_2_14_2"/>
    <x v="4"/>
    <m/>
    <n v="0"/>
    <n v="1"/>
    <n v="1104"/>
  </r>
  <r>
    <s v="pair_7_2_8_2"/>
    <x v="4"/>
    <m/>
    <n v="0"/>
    <n v="1"/>
    <n v="1089"/>
  </r>
  <r>
    <s v="pair_7_2_10_2"/>
    <x v="4"/>
    <m/>
    <n v="0"/>
    <n v="1"/>
    <n v="1099"/>
  </r>
  <r>
    <s v="pair_7_2_11_2"/>
    <x v="4"/>
    <m/>
    <n v="0"/>
    <n v="1"/>
    <n v="1098"/>
  </r>
  <r>
    <s v="pair_7_2_12_2"/>
    <x v="4"/>
    <m/>
    <n v="0"/>
    <n v="1"/>
    <n v="1096"/>
  </r>
  <r>
    <s v="pair_7_2_13_2"/>
    <x v="4"/>
    <m/>
    <n v="0"/>
    <n v="1"/>
    <n v="1086"/>
  </r>
  <r>
    <s v="pair_7_2_14_2"/>
    <x v="4"/>
    <m/>
    <n v="0"/>
    <n v="1"/>
    <n v="1111"/>
  </r>
  <r>
    <s v="pair_8_2_10_2"/>
    <x v="4"/>
    <m/>
    <n v="0"/>
    <n v="1"/>
    <n v="1086"/>
  </r>
  <r>
    <s v="pair_8_2_11_2"/>
    <x v="4"/>
    <m/>
    <n v="0"/>
    <n v="1"/>
    <n v="1081"/>
  </r>
  <r>
    <s v="pair_8_2_12_2"/>
    <x v="4"/>
    <m/>
    <n v="0"/>
    <n v="1"/>
    <n v="1084"/>
  </r>
  <r>
    <s v="pair_8_2_13_2"/>
    <x v="4"/>
    <m/>
    <n v="0"/>
    <n v="1"/>
    <n v="1080"/>
  </r>
  <r>
    <s v="pair_8_2_14_2"/>
    <x v="4"/>
    <m/>
    <n v="0"/>
    <n v="1"/>
    <n v="1095"/>
  </r>
  <r>
    <s v="pair_8_2_15_2"/>
    <x v="4"/>
    <m/>
    <n v="0"/>
    <n v="1"/>
    <n v="1080"/>
  </r>
  <r>
    <s v="pair_9_2_11_2"/>
    <x v="4"/>
    <m/>
    <n v="0"/>
    <n v="1"/>
    <n v="1080"/>
  </r>
  <r>
    <s v="pair_9_2_12_2"/>
    <x v="4"/>
    <m/>
    <n v="0"/>
    <n v="1"/>
    <n v="1096"/>
  </r>
  <r>
    <s v="pair_10_2_11_2"/>
    <x v="4"/>
    <m/>
    <n v="0"/>
    <n v="1"/>
    <n v="1109"/>
  </r>
  <r>
    <s v="pair_10_2_12_2"/>
    <x v="4"/>
    <m/>
    <n v="0"/>
    <n v="1"/>
    <n v="1081"/>
  </r>
  <r>
    <s v="pair_10_2_13_2"/>
    <x v="4"/>
    <m/>
    <n v="0"/>
    <n v="1"/>
    <n v="1082"/>
  </r>
  <r>
    <s v="pair_10_2_14_2"/>
    <x v="4"/>
    <m/>
    <n v="0"/>
    <n v="1"/>
    <n v="1092"/>
  </r>
  <r>
    <s v="pair_10_2_15_2"/>
    <x v="4"/>
    <m/>
    <n v="0"/>
    <n v="1"/>
    <n v="1089"/>
  </r>
  <r>
    <s v="pair_11_2_12_2"/>
    <x v="4"/>
    <m/>
    <n v="0"/>
    <n v="1"/>
    <n v="1100"/>
  </r>
  <r>
    <s v="pair_11_2_13_2"/>
    <x v="4"/>
    <m/>
    <n v="0"/>
    <n v="1"/>
    <n v="1082"/>
  </r>
  <r>
    <s v="pair_11_2_14_2"/>
    <x v="4"/>
    <m/>
    <n v="0"/>
    <n v="1"/>
    <n v="1080"/>
  </r>
  <r>
    <s v="pair_11_2_15_2"/>
    <x v="4"/>
    <m/>
    <n v="0"/>
    <n v="1"/>
    <n v="1080"/>
  </r>
  <r>
    <s v="pair_12_2_13_2"/>
    <x v="4"/>
    <m/>
    <n v="0"/>
    <n v="1"/>
    <n v="1090"/>
  </r>
  <r>
    <s v="pair_12_2_14_2"/>
    <x v="4"/>
    <m/>
    <n v="0"/>
    <n v="1"/>
    <n v="1084"/>
  </r>
  <r>
    <s v="pair_12_2_15_2"/>
    <x v="4"/>
    <m/>
    <n v="0"/>
    <n v="1"/>
    <n v="1149"/>
  </r>
  <r>
    <s v="pair_13_2_14_2"/>
    <x v="4"/>
    <m/>
    <n v="0"/>
    <n v="1"/>
    <n v="1085"/>
  </r>
  <r>
    <s v="pair_13_2_15_2"/>
    <x v="4"/>
    <m/>
    <n v="0"/>
    <n v="1"/>
    <n v="1076"/>
  </r>
  <r>
    <s v="pair_14_2_15_2"/>
    <x v="4"/>
    <m/>
    <n v="0"/>
    <n v="1"/>
    <n v="10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5">
  <r>
    <s v="BR_r_Main_T2"/>
    <x v="0"/>
    <m/>
    <n v="0"/>
    <n v="1"/>
    <n v="1248"/>
  </r>
  <r>
    <s v="BR_r_Main_FT2"/>
    <x v="0"/>
    <m/>
    <n v="0"/>
    <n v="1"/>
    <n v="47682"/>
  </r>
  <r>
    <s v="BR_r_Main_FFT2"/>
    <x v="0"/>
    <m/>
    <n v="0"/>
    <n v="1"/>
    <n v="47449"/>
  </r>
  <r>
    <s v="BR_r_Main_FFFTT12"/>
    <x v="0"/>
    <s v="BR_r_Main_FFFTT12 -not poweroff and (not(stopVentilation and (state = MAIN_REGION_PCV_R1_EXPIRATION)) and (not(stopVentilation and (state = MAIN_REGION_PSV_R1_EXPIRATION)) and (apneaAlarm and ((turnOffApneaAlarm = true) and ((state ="/>
    <n v="1"/>
    <n v="0"/>
    <n v="7103573"/>
  </r>
  <r>
    <s v="BR_r_Main_FFFTF12"/>
    <x v="0"/>
    <s v="BR_r_Main_FFFTF12 -not poweroff and (not(stopVentilation and (state = MAIN_REGION_PCV_R1_EXPIRATION)) and (not(stopVentilation and (state = MAIN_REGION_PSV_R1_EXPIRATION)) and (apneaAlarm and not((turnOffApneaAlarm = true) and ((stat"/>
    <n v="1"/>
    <n v="0"/>
    <n v="1363"/>
  </r>
  <r>
    <s v="BR_r_Main_FFFT22"/>
    <x v="0"/>
    <m/>
    <n v="0"/>
    <n v="1"/>
    <n v="4595"/>
  </r>
  <r>
    <s v="BR_r_Main_FFFTF32"/>
    <x v="0"/>
    <m/>
    <n v="0"/>
    <n v="1"/>
    <n v="1083"/>
  </r>
  <r>
    <s v="BR_r_Main_FFFTF42"/>
    <x v="0"/>
    <m/>
    <n v="0"/>
    <n v="1"/>
    <n v="4582"/>
  </r>
  <r>
    <s v="BR_r_Main_FFFTTFF52"/>
    <x v="0"/>
    <s v="BR_r_Main_FFFTTFF52 -not poweroff and (not(stopVentilation and (state = MAIN_REGION_PCV_R1_EXPIRATION)) and (not(stopVentilation and (state = MAIN_REGION_PSV_R1_EXPIRATION)) and ((state = MAIN_REGION_VENTILATIONOFF) and (startVentila"/>
    <n v="1"/>
    <n v="0"/>
    <n v="37426"/>
  </r>
  <r>
    <s v="BR_r_Main_FFFTTTT62"/>
    <x v="0"/>
    <s v="BR_r_Main_FFFTTTT62 -not poweroff and (not(stopVentilation and (state = MAIN_REGION_PCV_R1_EXPIRATION)) and (not(stopVentilation and (state = MAIN_REGION_PSV_R1_EXPIRATION)) and ((state = MAIN_REGION_PCV_R1_INSPIRATION) and (expiredT"/>
    <n v="1"/>
    <n v="0"/>
    <n v="47467"/>
  </r>
  <r>
    <s v="BR_r_Main_FFFTTTFT62"/>
    <x v="0"/>
    <m/>
    <n v="0"/>
    <n v="1"/>
    <n v="1614181"/>
  </r>
  <r>
    <s v="BR_r_Main_FFFTTTFF62"/>
    <x v="0"/>
    <m/>
    <n v="0"/>
    <n v="1"/>
    <n v="1599486"/>
  </r>
  <r>
    <s v="BR_r_Main_FFFTTFT62"/>
    <x v="0"/>
    <m/>
    <n v="0"/>
    <n v="1"/>
    <n v="1631995"/>
  </r>
  <r>
    <s v="BR_r_Main_FFFTTFFT62"/>
    <x v="0"/>
    <m/>
    <n v="0"/>
    <n v="1"/>
    <n v="1626210"/>
  </r>
  <r>
    <s v="BR_r_Main_FFFTTFFF62"/>
    <x v="0"/>
    <s v="BR_r_Main_FFFTTFFF62 -not poweroff and (not(stopVentilation and (state = MAIN_REGION_PCV_R1_EXPIRATION)) and (not(stopVentilation and (state = MAIN_REGION_PSV_R1_EXPIRATION)) and ((state = MAIN_REGION_PCV_R1_INSPIRATION) and (expired"/>
    <n v="1"/>
    <n v="0"/>
    <n v="631539"/>
  </r>
  <r>
    <s v="BR_r_Main_FFFTT72"/>
    <x v="0"/>
    <s v="BR_r_Main_FFFTT72 -not poweroff and (not(stopVentilation and (state = MAIN_REGION_PCV_R1_EXPIRATION)) and (not(stopVentilation and (state = MAIN_REGION_PSV_R1_EXPIRATION)) and ((state = MAIN_REGION_PCV_R1_INSPIRATORYPAUSE) and expire"/>
    <n v="1"/>
    <n v="0"/>
    <n v="1350"/>
  </r>
  <r>
    <s v="BR_r_Main_FFFTFF72"/>
    <x v="0"/>
    <s v="BR_r_Main_FFFTFF72 -not poweroff and (not(stopVentilation and (state = MAIN_REGION_PCV_R1_EXPIRATION)) and (not(stopVentilation and (state = MAIN_REGION_PSV_R1_EXPIRATION)) and ((state = MAIN_REGION_PCV_R1_INSPIRATORYPAUSE) and (not "/>
    <n v="1"/>
    <n v="0"/>
    <n v="4594"/>
  </r>
  <r>
    <s v="BR_r_Main_FFFTT82"/>
    <x v="0"/>
    <s v="BR_r_Main_FFFTT82 -not poweroff and (not(stopVentilation and (state = MAIN_REGION_PCV_R1_EXPIRATION)) and (not(stopVentilation and (state = MAIN_REGION_PSV_R1_EXPIRATION)) and ((state = MAIN_REGION_PCV_R1_RM) and (expiredTIMER_MAX_RM"/>
    <n v="1"/>
    <n v="0"/>
    <n v="1099"/>
  </r>
  <r>
    <s v="BR_r_Main_FFFTTT92"/>
    <x v="0"/>
    <s v="BR_r_Main_FFFTTT92 -not poweroff and (not(stopVentilation and (state = MAIN_REGION_PCV_R1_EXPIRATION)) and (not(stopVentilation and (state = MAIN_REGION_PSV_R1_EXPIRATION)) and ((state = MAIN_REGION_PCV_R1_EXPIRATION) and (expiredTIM"/>
    <n v="1"/>
    <n v="0"/>
    <n v="4589"/>
  </r>
  <r>
    <s v="BR_r_Main_FFFTTF92"/>
    <x v="0"/>
    <s v="BR_r_Main_FFFTTF92 -not poweroff and (not(stopVentilation and (state = MAIN_REGION_PCV_R1_EXPIRATION)) and (not(stopVentilation and (state = MAIN_REGION_PSV_R1_EXPIRATION)) and ((state = MAIN_REGION_PCV_R1_EXPIRATION) and (expiredTIM"/>
    <n v="1"/>
    <n v="0"/>
    <n v="37427"/>
  </r>
  <r>
    <s v="BR_r_Main_FFFTFTT92"/>
    <x v="0"/>
    <s v="BR_r_Main_FFFTFTT92 -not poweroff and (not(stopVentilation and (state = MAIN_REGION_PCV_R1_EXPIRATION)) and (not(stopVentilation and (state = MAIN_REGION_PSV_R1_EXPIRATION)) and ((state = MAIN_REGION_PCV_R1_EXPIRATION) and (not expir"/>
    <n v="1"/>
    <n v="0"/>
    <n v="47471"/>
  </r>
  <r>
    <s v="BR_r_Main_FFFTFTFT92"/>
    <x v="0"/>
    <s v="BR_r_Main_FFFTFTFT92 -not poweroff and (not(stopVentilation and (state = MAIN_REGION_PCV_R1_EXPIRATION)) and (not(stopVentilation and (state = MAIN_REGION_PSV_R1_EXPIRATION)) and ((state = MAIN_REGION_PCV_R1_EXPIRATION) and (not expi"/>
    <n v="1"/>
    <n v="0"/>
    <n v="1614246"/>
  </r>
  <r>
    <s v="BR_r_Main_FFFTFTFF92"/>
    <x v="0"/>
    <m/>
    <n v="0"/>
    <n v="1"/>
    <n v="637590"/>
  </r>
  <r>
    <s v="BR_r_Main_FFFTFFT92"/>
    <x v="0"/>
    <m/>
    <n v="0"/>
    <n v="1"/>
    <n v="56613"/>
  </r>
  <r>
    <s v="BR_r_Main_FFFTT102"/>
    <x v="0"/>
    <s v="BR_r_Main_FFFTT102 -not poweroff and (not(stopVentilation and (state = MAIN_REGION_PCV_R1_EXPIRATION)) and (not(stopVentilation and (state = MAIN_REGION_PSV_R1_EXPIRATION)) and ((state = MAIN_REGION_PCV_R1_EXPIRATORYPAUSE) and expire"/>
    <n v="1"/>
    <n v="0"/>
    <n v="905289"/>
  </r>
  <r>
    <s v="BR_r_Main_FFFTFT102"/>
    <x v="0"/>
    <s v="BR_r_Main_FFFTFT102 -not poweroff and (not(stopVentilation and (state = MAIN_REGION_PCV_R1_EXPIRATION)) and (not(stopVentilation and (state = MAIN_REGION_PSV_R1_EXPIRATION)) and ((state = MAIN_REGION_PCV_R1_EXPIRATORYPAUSE) and (not "/>
    <n v="1"/>
    <n v="0"/>
    <n v="1632038"/>
  </r>
  <r>
    <s v="BR_r_Main_FFFTFF102"/>
    <x v="0"/>
    <s v="BR_r_Main_FFFTFF102 -not poweroff and (not(stopVentilation and (state = MAIN_REGION_PCV_R1_EXPIRATION)) and (not(stopVentilation and (state = MAIN_REGION_PSV_R1_EXPIRATION)) and ((state = MAIN_REGION_PCV_R1_EXPIRATORYPAUSE) and (not "/>
    <n v="1"/>
    <n v="0"/>
    <n v="1626254"/>
  </r>
  <r>
    <s v="BR_r_Main_FFFTTT112"/>
    <x v="0"/>
    <m/>
    <n v="0"/>
    <n v="1"/>
    <n v="502127"/>
  </r>
  <r>
    <s v="BR_r_Main_FFFTTFT112"/>
    <x v="0"/>
    <s v="BR_r_Main_FFFTTFT112 -not poweroff and (not(stopVentilation and (state = MAIN_REGION_PCV_R1_EXPIRATION)) and (not(stopVentilation and (state = MAIN_REGION_PSV_R1_EXPIRATION)) and ((state = MAIN_REGION_PSV_R1_INSPIRATION) and (((flowD"/>
    <n v="1"/>
    <n v="0"/>
    <n v="129381"/>
  </r>
  <r>
    <s v="BR_r_Main_FFFTTFF112"/>
    <x v="0"/>
    <s v="BR_r_Main_FFFTTFF112 -not poweroff and (not(stopVentilation and (state = MAIN_REGION_PCV_R1_EXPIRATION)) and (not(stopVentilation and (state = MAIN_REGION_PSV_R1_EXPIRATION)) and ((state = MAIN_REGION_PSV_R1_INSPIRATION) and (((flowD"/>
    <n v="1"/>
    <n v="0"/>
    <n v="1330"/>
  </r>
  <r>
    <s v="BR_r_Main_FFFTT122"/>
    <x v="0"/>
    <s v="BR_r_Main_FFFTT122 -not poweroff and (not(stopVentilation and (state = MAIN_REGION_PCV_R1_EXPIRATION)) and (not(stopVentilation and (state = MAIN_REGION_PSV_R1_EXPIRATION)) and ((state = MAIN_REGION_PSV_R1_INSPIRATORYPAUSE) and expir"/>
    <n v="1"/>
    <n v="0"/>
    <n v="4592"/>
  </r>
  <r>
    <s v="BR_r_Main_FFFTFF122"/>
    <x v="0"/>
    <s v="BR_r_Main_FFFTFF122 -not poweroff and (not(stopVentilation and (state = MAIN_REGION_PCV_R1_EXPIRATION)) and (not(stopVentilation and (state = MAIN_REGION_PSV_R1_EXPIRATION)) and ((state = MAIN_REGION_PSV_R1_INSPIRATORYPAUSE) and (not"/>
    <n v="1"/>
    <n v="0"/>
    <n v="1107"/>
  </r>
  <r>
    <s v="BR_r_Main_FFFTT132"/>
    <x v="0"/>
    <s v="BR_r_Main_FFFTT132 -not poweroff and (not(stopVentilation and (state = MAIN_REGION_PCV_R1_EXPIRATION)) and (not(stopVentilation and (state = MAIN_REGION_PSV_R1_EXPIRATION)) and ((state = MAIN_REGION_PSV_R1_RM) and (expiredTIMER_MAX_R"/>
    <n v="1"/>
    <n v="0"/>
    <n v="4585"/>
  </r>
  <r>
    <s v="BR_r_Main_FFFTT142"/>
    <x v="0"/>
    <s v="BR_r_Main_FFFTT142 -not poweroff and (not(stopVentilation and (state = MAIN_REGION_PCV_R1_EXPIRATION)) and (not(stopVentilation and (state = MAIN_REGION_PSV_R1_EXPIRATION)) and ((state = MAIN_REGION_PSV_R1_EXPIRATION) and (expiredTIM"/>
    <n v="1"/>
    <n v="0"/>
    <n v="37428"/>
  </r>
  <r>
    <s v="BR_r_Main_FFFTFT142"/>
    <x v="0"/>
    <s v="BR_r_Main_FFFTFT142 -not poweroff and (not(stopVentilation and (state = MAIN_REGION_PCV_R1_EXPIRATION)) and (not(stopVentilation and (state = MAIN_REGION_PSV_R1_EXPIRATION)) and ((state = MAIN_REGION_PSV_R1_EXPIRATION) and (not(expir"/>
    <n v="1"/>
    <n v="0"/>
    <n v="47478"/>
  </r>
  <r>
    <s v="BR_r_Main_FFFTFFT142"/>
    <x v="0"/>
    <m/>
    <n v="0"/>
    <n v="1"/>
    <n v="749727"/>
  </r>
  <r>
    <s v="BR_r_Main_FFFTFFFT142"/>
    <x v="0"/>
    <m/>
    <n v="0"/>
    <n v="1"/>
    <n v="61559"/>
  </r>
  <r>
    <s v="BR_r_Main_FFFTFFFFT142"/>
    <x v="0"/>
    <m/>
    <n v="0"/>
    <n v="1"/>
    <n v="783845"/>
  </r>
  <r>
    <s v="BR_r_Main_FFFTT152"/>
    <x v="0"/>
    <s v="BR_r_Main_FFFTT152 -not poweroff and (not(stopVentilation and (state = MAIN_REGION_PCV_R1_EXPIRATION)) and (not(stopVentilation and (state = MAIN_REGION_PSV_R1_EXPIRATION)) and ((state = MAIN_REGION_PSV_R1_EXPIRATORYPAUSE) and expire"/>
    <n v="1"/>
    <n v="0"/>
    <n v="19062"/>
  </r>
  <r>
    <s v="BR_r_Main_FFFTFF152"/>
    <x v="0"/>
    <s v="BR_r_Main_FFFTFF152 -not poweroff and (not(stopVentilation and (state = MAIN_REGION_PCV_R1_EXPIRATION)) and (not(stopVentilation and (state = MAIN_REGION_PSV_R1_EXPIRATION)) and ((state = MAIN_REGION_PSV_R1_EXPIRATORYPAUSE) and (not "/>
    <n v="1"/>
    <n v="0"/>
    <n v="637605"/>
  </r>
  <r>
    <s v="RG_r_Main_TRG_r_turnOff_RG12"/>
    <x v="1"/>
    <m/>
    <n v="0"/>
    <n v="1"/>
    <n v="25641"/>
  </r>
  <r>
    <s v="RG_r_Main_FTRG_r_ventOffPCV_RG22"/>
    <x v="1"/>
    <s v="RG_r_Main_FTRG_r_ventOffPCV_RG22 -not poweroff and ((stopVentilation and (state = MAIN_REGION_PCV_R1_EXPIRATION)) and (stopVentilationRequested != false))"/>
    <n v="1"/>
    <n v="0"/>
    <n v="30961"/>
  </r>
  <r>
    <s v="RG_r_Main_FTRG_r_ventOffPCV_RG32"/>
    <x v="1"/>
    <s v="RG_r_Main_FTRG_r_ventOffPCV_RG32 -not poweroff and ((stopVentilation and (state = MAIN_REGION_PCV_R1_EXPIRATION)) and (apnea_backup_mode != false))"/>
    <n v="1"/>
    <n v="0"/>
    <n v="905306"/>
  </r>
  <r>
    <s v="RG_r_Main_FFTRG_r_ventOffPSV_RG22"/>
    <x v="1"/>
    <m/>
    <n v="0"/>
    <n v="1"/>
    <n v="45894"/>
  </r>
  <r>
    <s v="RG_r_Main_FFFTTRG_r_apneaAlarmOFF_RG12"/>
    <x v="1"/>
    <s v="RG_r_Main_FFFTTRG_r_apneaAlarmOFF_RG12 -not poweroff and (not(stopVentilation and (state = MAIN_REGION_PCV_R1_EXPIRATION)) and (not(stopVentilation and (state = MAIN_REGION_PSV_R1_EXPIRATION)) and (apneaAlarm and (((turnOffApneaAlarm"/>
    <n v="1"/>
    <n v="0"/>
    <n v="1586121"/>
  </r>
  <r>
    <s v="RG_r_Main_FFFTF12"/>
    <x v="1"/>
    <s v="RG_r_Main_FFFTF12 -not poweroff and (not(stopVentilation and (state = MAIN_REGION_PCV_R1_EXPIRATION)) and (not(stopVentilation and (state = MAIN_REGION_PSV_R1_EXPIRATION)) and (apneaAlarm and not((turnOffApneaAlarm = true) and ((stat"/>
    <n v="1"/>
    <n v="0"/>
    <n v="1626268"/>
  </r>
  <r>
    <s v="RG_r_Main_FFFTTFF52"/>
    <x v="1"/>
    <s v="RG_r_Main_FFFTTFF52 -not poweroff and (not(stopVentilation and (state = MAIN_REGION_PCV_R1_EXPIRATION)) and (not(stopVentilation and (state = MAIN_REGION_PSV_R1_EXPIRATION)) and ((state = MAIN_REGION_VENTILATIONOFF) and (startVentila"/>
    <n v="1"/>
    <n v="0"/>
    <n v="39060"/>
  </r>
  <r>
    <s v="RG_r_Main_FFFTTTTRG_r_PSVins_pauseFromPCV_RG162"/>
    <x v="1"/>
    <s v="RG_r_Main_FFFTTTTRG_r_PSVins_pauseFromPCV_RG162 -not poweroff and (not(stopVentilation and (state = MAIN_REGION_PCV_R1_EXPIRATION)) and (not(stopVentilation and (state = MAIN_REGION_PSV_R1_EXPIRATION)) and ((state = MAIN_REGION_PCV_R"/>
    <n v="1"/>
    <n v="0"/>
    <n v="463080"/>
  </r>
  <r>
    <s v="RG_r_Main_FFFTTTTRG_r_PSVins_pauseFromPCV_RG262"/>
    <x v="1"/>
    <s v="RG_r_Main_FFFTTTTRG_r_PSVins_pauseFromPCV_RG262 -not poweroff and (not(stopVentilation and (state = MAIN_REGION_PCV_R1_EXPIRATION)) and (not(stopVentilation and (state = MAIN_REGION_PSV_R1_EXPIRATION)) and ((state = MAIN_REGION_PCV_R"/>
    <n v="1"/>
    <n v="0"/>
    <n v="129389"/>
  </r>
  <r>
    <s v="RG_r_Main_FFFTTTTRG_r_PSVins_pauseFromPCV_RG362"/>
    <x v="1"/>
    <s v="RG_r_Main_FFFTTTTRG_r_PSVins_pauseFromPCV_RG362 -not poweroff and (not(stopVentilation and (state = MAIN_REGION_PCV_R1_EXPIRATION)) and (not(stopVentilation and (state = MAIN_REGION_PSV_R1_EXPIRATION)) and ((state = MAIN_REGION_PCV_R"/>
    <n v="1"/>
    <n v="0"/>
    <n v="1300"/>
  </r>
  <r>
    <s v="RG_r_Main_FFFTTTFTRG_r_PSVrmFromPCV_RG262"/>
    <x v="1"/>
    <s v="RG_r_Main_FFFTTTFTRG_r_PSVrmFromPCV_RG262 -not poweroff and (not(stopVentilation and (state = MAIN_REGION_PCV_R1_EXPIRATION)) and (not(stopVentilation and (state = MAIN_REGION_PSV_R1_EXPIRATION)) and ((state = MAIN_REGION_PCV_R1_INSP"/>
    <n v="1"/>
    <n v="0"/>
    <n v="4587"/>
  </r>
  <r>
    <s v="RG_r_Main_FFFTTTFFRG_r_PSVexpIValveFromPCV_RG362"/>
    <x v="1"/>
    <s v="RG_r_Main_FFFTTTFFRG_r_PSVexpIValveFromPCV_RG362 -not poweroff and (not(stopVentilation and (state = MAIN_REGION_PCV_R1_EXPIRATION)) and (not(stopVentilation and (state = MAIN_REGION_PSV_R1_EXPIRATION)) and ((state = MAIN_REGION_PCV_"/>
    <n v="1"/>
    <n v="0"/>
    <n v="1106"/>
  </r>
  <r>
    <s v="RG_r_Main_FFFTTFFFRG_r_PCVexpIValve_RG_r_PCVexp_RG1162"/>
    <x v="1"/>
    <s v="RG_r_Main_FFFTTFFFRG_r_PCVexpIValve_RG_r_PCVexp_RG1162 -not poweroff and (not(stopVentilation and (state = MAIN_REGION_PCV_R1_EXPIRATION)) and (not(stopVentilation and (state = MAIN_REGION_PSV_R1_EXPIRATION)) and ((state = MAIN_REGIO"/>
    <n v="1"/>
    <n v="0"/>
    <n v="4575"/>
  </r>
  <r>
    <s v="RG_r_Main_FFFTTFFFRG_r_PCVexpIValve_RG_r_PCVexp_RG2162"/>
    <x v="1"/>
    <s v="RG_r_Main_FFFTTFFFRG_r_PCVexpIValve_RG_r_PCVexp_RG2162 -not poweroff and (not(stopVentilation and (state = MAIN_REGION_PCV_R1_EXPIRATION)) and (not(stopVentilation and (state = MAIN_REGION_PSV_R1_EXPIRATION)) and ((state = MAIN_REGIO"/>
    <n v="1"/>
    <n v="0"/>
    <n v="37451"/>
  </r>
  <r>
    <s v="RG_r_Main_FFFTTFFFRG_r_PCVexpIValve_RG262"/>
    <x v="1"/>
    <s v="RG_r_Main_FFFTTFFFRG_r_PCVexpIValve_RG262 -not poweroff and (not(stopVentilation and (state = MAIN_REGION_PCV_R1_EXPIRATION)) and (not(stopVentilation and (state = MAIN_REGION_PSV_R1_EXPIRATION)) and ((state = MAIN_REGION_PCV_R1_INSP"/>
    <n v="1"/>
    <n v="0"/>
    <n v="47479"/>
  </r>
  <r>
    <s v="RG_r_Main_FFFTTRG_r_PCVexp_RG172"/>
    <x v="1"/>
    <s v="RG_r_Main_FFFTTRG_r_PCVexp_RG172 -not poweroff and (not(stopVentilation and (state = MAIN_REGION_PCV_R1_EXPIRATION)) and (not(stopVentilation and (state = MAIN_REGION_PSV_R1_EXPIRATION)) and ((state = MAIN_REGION_PCV_R1_INSPIRATORYPA"/>
    <n v="1"/>
    <n v="0"/>
    <n v="749770"/>
  </r>
  <r>
    <s v="RG_r_Main_FFFTTRG_r_PCVexp_RG272"/>
    <x v="1"/>
    <s v="RG_r_Main_FFFTTRG_r_PCVexp_RG272 -not poweroff and (not(stopVentilation and (state = MAIN_REGION_PCV_R1_EXPIRATION)) and (not(stopVentilation and (state = MAIN_REGION_PSV_R1_EXPIRATION)) and ((state = MAIN_REGION_PCV_R1_INSPIRATORYPA"/>
    <n v="1"/>
    <n v="0"/>
    <n v="61561"/>
  </r>
  <r>
    <s v="RG_r_Main_FFFTFF72"/>
    <x v="1"/>
    <s v="RG_r_Main_FFFTFF72 -not poweroff and (not(stopVentilation and (state = MAIN_REGION_PCV_R1_EXPIRATION)) and (not(stopVentilation and (state = MAIN_REGION_PSV_R1_EXPIRATION)) and ((state = MAIN_REGION_PCV_R1_INSPIRATORYPAUSE) and (not "/>
    <n v="1"/>
    <n v="0"/>
    <n v="783890"/>
  </r>
  <r>
    <s v="RG_r_Main_FFFTTRG_r_PCVexpIValve_RG_r_PCVexp_RG1182"/>
    <x v="1"/>
    <s v="RG_r_Main_FFFTTRG_r_PCVexpIValve_RG_r_PCVexp_RG1182 -not poweroff and (not(stopVentilation and (state = MAIN_REGION_PCV_R1_EXPIRATION)) and (not(stopVentilation and (state = MAIN_REGION_PSV_R1_EXPIRATION)) and ((state = MAIN_REGION_P"/>
    <n v="1"/>
    <n v="0"/>
    <n v="19025"/>
  </r>
  <r>
    <s v="RG_r_Main_FFFTTRG_r_PCVexpIValve_RG_r_PCVexp_RG2182"/>
    <x v="1"/>
    <s v="RG_r_Main_FFFTTRG_r_PCVexpIValve_RG_r_PCVexp_RG2182 -not poweroff and (not(stopVentilation and (state = MAIN_REGION_PCV_R1_EXPIRATION)) and (not(stopVentilation and (state = MAIN_REGION_PSV_R1_EXPIRATION)) and ((state = MAIN_REGION_P"/>
    <n v="1"/>
    <n v="0"/>
    <n v="637633"/>
  </r>
  <r>
    <s v="RG_r_Main_FFFTTRG_r_PCVexpIValve_RG282"/>
    <x v="1"/>
    <s v="RG_r_Main_FFFTTRG_r_PCVexpIValve_RG282 -not poweroff and (not(stopVentilation and (state = MAIN_REGION_PCV_R1_EXPIRATION)) and (not(stopVentilation and (state = MAIN_REGION_PSV_R1_EXPIRATION)) and ((state = MAIN_REGION_PCV_R1_RM) and"/>
    <n v="1"/>
    <n v="0"/>
    <n v="25631"/>
  </r>
  <r>
    <s v="RG_r_Main_FFFTTTRG_r_PCVexp_pause_RG192"/>
    <x v="1"/>
    <s v="RG_r_Main_FFFTTTRG_r_PCVexp_pause_RG192 -not poweroff and (not(stopVentilation and (state = MAIN_REGION_PCV_R1_EXPIRATION)) and (not(stopVentilation and (state = MAIN_REGION_PSV_R1_EXPIRATION)) and ((state = MAIN_REGION_PCV_R1_EXPIRA"/>
    <n v="1"/>
    <n v="0"/>
    <n v="30959"/>
  </r>
  <r>
    <s v="RG_r_Main_FFFTTTRG_r_PCVexp_pause_RG292"/>
    <x v="1"/>
    <s v="RG_r_Main_FFFTTTRG_r_PCVexp_pause_RG292 -not poweroff and (not(stopVentilation and (state = MAIN_REGION_PCV_R1_EXPIRATION)) and (not(stopVentilation and (state = MAIN_REGION_PSV_R1_EXPIRATION)) and ((state = MAIN_REGION_PCV_R1_EXPIRA"/>
    <n v="1"/>
    <n v="0"/>
    <n v="905321"/>
  </r>
  <r>
    <s v="RG_r_Main_FFFTTFRG_r_PCVinspOValve_RG_r_PCVinsp_RG1192"/>
    <x v="1"/>
    <s v="RG_r_Main_FFFTTFRG_r_PCVinspOValve_RG_r_PCVinsp_RG1192 -not poweroff and (not(stopVentilation and (state = MAIN_REGION_PCV_R1_EXPIRATION)) and (not(stopVentilation and (state = MAIN_REGION_PSV_R1_EXPIRATION)) and ((state = MAIN_REGIO"/>
    <n v="1"/>
    <n v="0"/>
    <n v="45890"/>
  </r>
  <r>
    <s v="RG_r_Main_FFFTTFRG_r_PCVinspOValve_RG_r_PCVinsp_RG2192"/>
    <x v="1"/>
    <s v="RG_r_Main_FFFTTFRG_r_PCVinspOValve_RG_r_PCVinsp_RG2192 -not poweroff and (not(stopVentilation and (state = MAIN_REGION_PCV_R1_EXPIRATION)) and (not(stopVentilation and (state = MAIN_REGION_PSV_R1_EXPIRATION)) and ((state = MAIN_REGIO"/>
    <n v="1"/>
    <n v="0"/>
    <n v="1586148"/>
  </r>
  <r>
    <s v="RG_r_Main_FFFTTFRG_r_PCVinspOValve_RG292"/>
    <x v="1"/>
    <s v="RG_r_Main_FFFTTFRG_r_PCVinspOValve_RG292 -not poweroff and (not(stopVentilation and (state = MAIN_REGION_PCV_R1_EXPIRATION)) and (not(stopVentilation and (state = MAIN_REGION_PSV_R1_EXPIRATION)) and ((state = MAIN_REGION_PCV_R1_EXPIR"/>
    <n v="1"/>
    <n v="0"/>
    <n v="1626274"/>
  </r>
  <r>
    <s v="RG_r_Main_FFFTFTTRG_r_PCVinspOValve_RG_r_PCVinsp_RG1192"/>
    <x v="1"/>
    <s v="RG_r_Main_FFFTFTTRG_r_PCVinspOValve_RG_r_PCVinsp_RG1192 -not poweroff and (not(stopVentilation and (state = MAIN_REGION_PCV_R1_EXPIRATION)) and (not(stopVentilation and (state = MAIN_REGION_PSV_R1_EXPIRATION)) and ((state = MAIN_REGI"/>
    <n v="1"/>
    <n v="0"/>
    <n v="39033"/>
  </r>
  <r>
    <s v="RG_r_Main_FFFTFTTRG_r_PCVinspOValve_RG_r_PCVinsp_RG2192"/>
    <x v="1"/>
    <s v="RG_r_Main_FFFTFTTRG_r_PCVinspOValve_RG_r_PCVinsp_RG2192 -not poweroff and (not(stopVentilation and (state = MAIN_REGION_PCV_R1_EXPIRATION)) and (not(stopVentilation and (state = MAIN_REGION_PSV_R1_EXPIRATION)) and ((state = MAIN_REGI"/>
    <n v="1"/>
    <n v="0"/>
    <n v="463098"/>
  </r>
  <r>
    <s v="RG_r_Main_FFFTFTTRG_r_PCVinspOValve_RG292"/>
    <x v="1"/>
    <s v="RG_r_Main_FFFTFTTRG_r_PCVinspOValve_RG292 -not poweroff and (not(stopVentilation and (state = MAIN_REGION_PCV_R1_EXPIRATION)) and (not(stopVentilation and (state = MAIN_REGION_PSV_R1_EXPIRATION)) and ((state = MAIN_REGION_PCV_R1_EXPI"/>
    <n v="1"/>
    <n v="0"/>
    <n v="129393"/>
  </r>
  <r>
    <s v="RG_r_Main_FFFTFTFTRG_r_ventOffPCV_RG192"/>
    <x v="1"/>
    <s v="RG_r_Main_FFFTFTFTRG_r_ventOffPCV_RG192 -not poweroff and (not(stopVentilation and (state = MAIN_REGION_PCV_R1_EXPIRATION)) and (not(stopVentilation and (state = MAIN_REGION_PSV_R1_EXPIRATION)) and ((state = MAIN_REGION_PCV_R1_EXPIRA"/>
    <n v="1"/>
    <n v="0"/>
    <n v="1276"/>
  </r>
  <r>
    <s v="RG_r_Main_FFFTFTFTRG_r_ventOffPCV_RG292"/>
    <x v="1"/>
    <s v="RG_r_Main_FFFTFTFTRG_r_ventOffPCV_RG292 -not poweroff and (not(stopVentilation and (state = MAIN_REGION_PCV_R1_EXPIRATION)) and (not(stopVentilation and (state = MAIN_REGION_PSV_R1_EXPIRATION)) and ((state = MAIN_REGION_PCV_R1_EXPIRA"/>
    <n v="1"/>
    <n v="0"/>
    <n v="4595"/>
  </r>
  <r>
    <s v="RG_r_Main_FFFTFTFTRG_r_ventOffPCV_RG392"/>
    <x v="1"/>
    <s v="RG_r_Main_FFFTFTFTRG_r_ventOffPCV_RG392 -not poweroff and (not(stopVentilation and (state = MAIN_REGION_PCV_R1_EXPIRATION)) and (not(stopVentilation and (state = MAIN_REGION_PSV_R1_EXPIRATION)) and ((state = MAIN_REGION_PCV_R1_EXPIRA"/>
    <n v="1"/>
    <n v="0"/>
    <n v="1094"/>
  </r>
  <r>
    <s v="RG_r_Main_FFFTFFTRG_r_ventOffPCV_RG392"/>
    <x v="1"/>
    <s v="RG_r_Main_FFFTFFTRG_r_ventOffPCV_RG392 -not poweroff and (not(stopVentilation and (state = MAIN_REGION_PCV_R1_EXPIRATION)) and (not(stopVentilation and (state = MAIN_REGION_PSV_R1_EXPIRATION)) and ((state = MAIN_REGION_PCV_R1_EXPIRAT"/>
    <n v="1"/>
    <n v="0"/>
    <n v="4579"/>
  </r>
  <r>
    <s v="RG_r_Main_FFFTTRG_r_PCVinsp_RG1102"/>
    <x v="1"/>
    <s v="RG_r_Main_FFFTTRG_r_PCVinsp_RG1102 -not poweroff and (not(stopVentilation and (state = MAIN_REGION_PCV_R1_EXPIRATION)) and (not(stopVentilation and (state = MAIN_REGION_PSV_R1_EXPIRATION)) and ((state = MAIN_REGION_PCV_R1_EXPIRATORYP"/>
    <n v="1"/>
    <n v="0"/>
    <n v="37442"/>
  </r>
  <r>
    <s v="RG_r_Main_FFFTTRG_r_PCVinsp_RG2102"/>
    <x v="1"/>
    <s v="RG_r_Main_FFFTTRG_r_PCVinsp_RG2102 -not poweroff and (not(stopVentilation and (state = MAIN_REGION_PCV_R1_EXPIRATION)) and (not(stopVentilation and (state = MAIN_REGION_PSV_R1_EXPIRATION)) and ((state = MAIN_REGION_PCV_R1_EXPIRATORYP"/>
    <n v="1"/>
    <n v="0"/>
    <n v="47480"/>
  </r>
  <r>
    <s v="RG_r_Main_FFFTFTRG_r_PCVinsp_RG1102"/>
    <x v="1"/>
    <s v="RG_r_Main_FFFTFTRG_r_PCVinsp_RG1102 -not poweroff and (not(stopVentilation and (state = MAIN_REGION_PCV_R1_EXPIRATION)) and (not(stopVentilation and (state = MAIN_REGION_PSV_R1_EXPIRATION)) and ((state = MAIN_REGION_PCV_R1_EXPIRATORY"/>
    <n v="1"/>
    <n v="0"/>
    <n v="749801"/>
  </r>
  <r>
    <s v="RG_r_Main_FFFTFTRG_r_PCVinsp_RG2102"/>
    <x v="1"/>
    <s v="RG_r_Main_FFFTFTRG_r_PCVinsp_RG2102 -not poweroff and (not(stopVentilation and (state = MAIN_REGION_PCV_R1_EXPIRATION)) and (not(stopVentilation and (state = MAIN_REGION_PSV_R1_EXPIRATION)) and ((state = MAIN_REGION_PCV_R1_EXPIRATORY"/>
    <n v="1"/>
    <n v="0"/>
    <n v="61528"/>
  </r>
  <r>
    <s v="RG_r_Main_FFFTFF102"/>
    <x v="1"/>
    <s v="RG_r_Main_FFFTFF102 -not poweroff and (not(stopVentilation and (state = MAIN_REGION_PCV_R1_EXPIRATION)) and (not(stopVentilation and (state = MAIN_REGION_PSV_R1_EXPIRATION)) and ((state = MAIN_REGION_PCV_R1_EXPIRATORYPAUSE) and (not "/>
    <n v="1"/>
    <n v="0"/>
    <n v="783928"/>
  </r>
  <r>
    <s v="RG_r_Main_FFFTTFTRG_r_PSVrm_RG1112"/>
    <x v="1"/>
    <s v="RG_r_Main_FFFTTFTRG_r_PSVrm_RG1112 -not poweroff and (not(stopVentilation and (state = MAIN_REGION_PCV_R1_EXPIRATION)) and (not(stopVentilation and (state = MAIN_REGION_PSV_R1_EXPIRATION)) and ((state = MAIN_REGION_PSV_R1_INSPIRATION"/>
    <n v="1"/>
    <n v="0"/>
    <n v="18989"/>
  </r>
  <r>
    <s v="RG_r_Main_FFFTTFFRG_r_PSVexpIValve_RG_r_PSVexp_RG11112"/>
    <x v="1"/>
    <m/>
    <n v="0"/>
    <n v="1"/>
    <n v="501959"/>
  </r>
  <r>
    <s v="RG_r_Main_FFFTTRG_r_PSVexp_RG1122"/>
    <x v="1"/>
    <s v="RG_r_Main_FFFTTRG_r_PSVexp_RG1122 -not poweroff and (not(stopVentilation and (state = MAIN_REGION_PCV_R1_EXPIRATION)) and (not(stopVentilation and (state = MAIN_REGION_PSV_R1_EXPIRATION)) and ((state = MAIN_REGION_PSV_R1_INSPIRATORYP"/>
    <n v="1"/>
    <n v="0"/>
    <n v="135683"/>
  </r>
  <r>
    <s v="RG_r_Main_FFFTTRG_r_PSVexp_RG2122"/>
    <x v="1"/>
    <s v="RG_r_Main_FFFTTRG_r_PSVexp_RG2122 -not poweroff and (not(stopVentilation and (state = MAIN_REGION_PCV_R1_EXPIRATION)) and (not(stopVentilation and (state = MAIN_REGION_PSV_R1_EXPIRATION)) and ((state = MAIN_REGION_PSV_R1_INSPIRATORYP"/>
    <n v="1"/>
    <n v="0"/>
    <n v="25592"/>
  </r>
  <r>
    <s v="RG_r_Main_FFFTFF122"/>
    <x v="1"/>
    <s v="RG_r_Main_FFFTFF122 -not poweroff and (not(stopVentilation and (state = MAIN_REGION_PCV_R1_EXPIRATION)) and (not(stopVentilation and (state = MAIN_REGION_PSV_R1_EXPIRATION)) and ((state = MAIN_REGION_PSV_R1_INSPIRATORYPAUSE) and (not"/>
    <n v="1"/>
    <n v="0"/>
    <n v="30965"/>
  </r>
  <r>
    <s v="RG_r_Main_FFFTTRG_r_PSVexpIValve_RG_r_PSVexp_RG11132"/>
    <x v="1"/>
    <m/>
    <n v="0"/>
    <n v="1"/>
    <n v="536566"/>
  </r>
  <r>
    <s v="RG_r_Main_FFFTTRG_r_PSVinspOValve_RG_r_PSVinsp_RG11142"/>
    <x v="1"/>
    <s v="RG_r_Main_FFFTTRG_r_PSVinspOValve_RG_r_PSVinsp_RG11142 -not poweroff and (not(stopVentilation and (state = MAIN_REGION_PCV_R1_EXPIRATION)) and (not(stopVentilation and (state = MAIN_REGION_PSV_R1_EXPIRATION)) and ((state = MAIN_REGIO"/>
    <n v="1"/>
    <n v="0"/>
    <n v="368742"/>
  </r>
  <r>
    <s v="RG_r_Main_FFFTTRG_r_PSVinspOValve_RG_r_PSVinsp_RG21142"/>
    <x v="1"/>
    <s v="RG_r_Main_FFFTTRG_r_PSVinspOValve_RG_r_PSVinsp_RG21142 -not poweroff and (not(stopVentilation and (state = MAIN_REGION_PCV_R1_EXPIRATION)) and (not(stopVentilation and (state = MAIN_REGION_PSV_R1_EXPIRATION)) and ((state = MAIN_REGIO"/>
    <n v="1"/>
    <n v="0"/>
    <n v="45865"/>
  </r>
  <r>
    <s v="RG_r_Main_FFFTTRG_r_PSVinspOValve_RG2142"/>
    <x v="1"/>
    <m/>
    <n v="0"/>
    <n v="1"/>
    <n v="549374"/>
  </r>
  <r>
    <s v="RG_r_Main_FFFTFTRG_r_PCVinspApnea_RG_r_PCVinspOValve_RG_r_PCVinsp_RG111142"/>
    <x v="1"/>
    <s v="RG_r_Main_FFFTFTRG_r_PCVinspApnea_RG_r_PCVinspOValve_RG_r_PCVinsp_RG111142 -not poweroff and (not(stopVentilation and (state = MAIN_REGION_PCV_R1_EXPIRATION)) and (not(stopVentilation and (state = MAIN_REGION_PSV_R1_EXPIRATION)) and "/>
    <n v="1"/>
    <n v="0"/>
    <n v="1036777"/>
  </r>
  <r>
    <s v="RG_r_Main_FFFTFTRG_r_PCVinspApnea_RG_r_PCVinspOValve_RG_r_PCVinsp_RG211142"/>
    <x v="1"/>
    <s v="RG_r_Main_FFFTFTRG_r_PCVinspApnea_RG_r_PCVinspOValve_RG_r_PCVinsp_RG211142 -not poweroff and (not(stopVentilation and (state = MAIN_REGION_PCV_R1_EXPIRATION)) and (not(stopVentilation and (state = MAIN_REGION_PSV_R1_EXPIRATION)) and "/>
    <n v="1"/>
    <n v="0"/>
    <n v="1626280"/>
  </r>
  <r>
    <s v="RG_r_Main_FFFTFTRG_r_PCVinspApnea_RG_r_PCVinspOValve_RG21142"/>
    <x v="1"/>
    <s v="RG_r_Main_FFFTFTRG_r_PCVinspApnea_RG_r_PCVinspOValve_RG21142 -not poweroff and (not(stopVentilation and (state = MAIN_REGION_PCV_R1_EXPIRATION)) and (not(stopVentilation and (state = MAIN_REGION_PSV_R1_EXPIRATION)) and ((state = MAIN"/>
    <n v="1"/>
    <n v="0"/>
    <n v="39002"/>
  </r>
  <r>
    <s v="RG_r_Main_FFFTFTRG_r_PCVinspApnea_RG2142"/>
    <x v="1"/>
    <s v="RG_r_Main_FFFTFTRG_r_PCVinspApnea_RG2142 -not poweroff and (not(stopVentilation and (state = MAIN_REGION_PCV_R1_EXPIRATION)) and (not(stopVentilation and (state = MAIN_REGION_PSV_R1_EXPIRATION)) and ((state = MAIN_REGION_PSV_R1_EXPIR"/>
    <n v="1"/>
    <n v="0"/>
    <n v="463110"/>
  </r>
  <r>
    <s v="RG_r_Main_FFFTFTRG_r_PCVinspApnea_RG3142"/>
    <x v="1"/>
    <s v="RG_r_Main_FFFTFTRG_r_PCVinspApnea_RG3142 -not poweroff and (not(stopVentilation and (state = MAIN_REGION_PCV_R1_EXPIRATION)) and (not(stopVentilation and (state = MAIN_REGION_PSV_R1_EXPIRATION)) and ((state = MAIN_REGION_PSV_R1_EXPIR"/>
    <n v="1"/>
    <n v="0"/>
    <n v="129411"/>
  </r>
  <r>
    <s v="RG_r_Main_FFFTTRG_r_PSVinsp_RG1152"/>
    <x v="1"/>
    <s v="RG_r_Main_FFFTTRG_r_PSVinsp_RG1152 -not poweroff and (not(stopVentilation and (state = MAIN_REGION_PCV_R1_EXPIRATION)) and (not(stopVentilation and (state = MAIN_REGION_PSV_R1_EXPIRATION)) and ((state = MAIN_REGION_PSV_R1_EXPIRATORYP"/>
    <n v="1"/>
    <n v="0"/>
    <n v="1245"/>
  </r>
  <r>
    <s v="RG_r_Main_FFFTTRG_r_PSVinsp_RG2152"/>
    <x v="1"/>
    <s v="RG_r_Main_FFFTTRG_r_PSVinsp_RG2152 -not poweroff and (not(stopVentilation and (state = MAIN_REGION_PCV_R1_EXPIRATION)) and (not(stopVentilation and (state = MAIN_REGION_PSV_R1_EXPIRATION)) and ((state = MAIN_REGION_PSV_R1_EXPIRATORYP"/>
    <n v="1"/>
    <n v="0"/>
    <n v="4594"/>
  </r>
  <r>
    <s v="RG_r_Main_FFFTFF152"/>
    <x v="1"/>
    <s v="RG_r_Main_FFFTFF152 -not poweroff and (not(stopVentilation and (state = MAIN_REGION_PCV_R1_EXPIRATION)) and (not(stopVentilation and (state = MAIN_REGION_PSV_R1_EXPIRATION)) and ((state = MAIN_REGION_PSV_R1_EXPIRATORYPAUSE) and (not "/>
    <n v="1"/>
    <n v="0"/>
    <n v="1104"/>
  </r>
  <r>
    <s v="UR_r_Main_FTUR_r_ventOffPCV_22"/>
    <x v="2"/>
    <s v="UR_r_Main_FTUR_r_ventOffPCV_22 -not poweroff and ((stopVentilation and (state = MAIN_REGION_PCV_R1_EXPIRATION)) and (stopVentilationRequested != false))"/>
    <n v="1"/>
    <n v="0"/>
    <n v="4581"/>
  </r>
  <r>
    <s v="UR_r_Main_FTUR_r_ventOffPCV_32"/>
    <x v="2"/>
    <s v="UR_r_Main_FTUR_r_ventOffPCV_32 -not poweroff and ((stopVentilation and (state = MAIN_REGION_PCV_R1_EXPIRATION)) and (apnea_backup_mode != false))"/>
    <n v="1"/>
    <n v="0"/>
    <n v="37448"/>
  </r>
  <r>
    <s v="UR_r_Main_FFFTTUR_r_apneaAlarmOFF_12"/>
    <x v="2"/>
    <s v="UR_r_Main_FFFTTUR_r_apneaAlarmOFF_12 -not poweroff and (not(stopVentilation and (state = MAIN_REGION_PCV_R1_EXPIRATION)) and (not(stopVentilation and (state = MAIN_REGION_PSV_R1_EXPIRATION)) and (apneaAlarm and (((turnOffApneaAlarm ="/>
    <n v="1"/>
    <n v="0"/>
    <n v="47470"/>
  </r>
  <r>
    <s v="UR_r_Main_FFFTTTTUR_r_PSVins_pauseFromPCV_162"/>
    <x v="2"/>
    <s v="UR_r_Main_FFFTTTTUR_r_PSVins_pauseFromPCV_162 -not poweroff and (not(stopVentilation and (state = MAIN_REGION_PCV_R1_EXPIRATION)) and (not(stopVentilation and (state = MAIN_REGION_PSV_R1_EXPIRATION)) and ((state = MAIN_REGION_PCV_R1_"/>
    <n v="1"/>
    <n v="0"/>
    <n v="749825"/>
  </r>
  <r>
    <s v="UR_r_Main_FFFTTTTUR_r_PSVins_pauseFromPCV_262"/>
    <x v="2"/>
    <s v="UR_r_Main_FFFTTTTUR_r_PSVins_pauseFromPCV_262 -not poweroff and (not(stopVentilation and (state = MAIN_REGION_PCV_R1_EXPIRATION)) and (not(stopVentilation and (state = MAIN_REGION_PSV_R1_EXPIRATION)) and ((state = MAIN_REGION_PCV_R1_"/>
    <n v="1"/>
    <n v="0"/>
    <n v="61510"/>
  </r>
  <r>
    <s v="UR_r_Main_FFFTTTTUR_r_PSVins_pauseFromPCV_362"/>
    <x v="2"/>
    <s v="UR_r_Main_FFFTTTTUR_r_PSVins_pauseFromPCV_362 -not poweroff and (not(stopVentilation and (state = MAIN_REGION_PCV_R1_EXPIRATION)) and (not(stopVentilation and (state = MAIN_REGION_PSV_R1_EXPIRATION)) and ((state = MAIN_REGION_PCV_R1_"/>
    <n v="1"/>
    <n v="0"/>
    <n v="783915"/>
  </r>
  <r>
    <s v="UR_r_Main_FFFTTTFTUR_r_PSVrmFromPCV_262"/>
    <x v="2"/>
    <s v="UR_r_Main_FFFTTTFTUR_r_PSVrmFromPCV_262 -not poweroff and (not(stopVentilation and (state = MAIN_REGION_PCV_R1_EXPIRATION)) and (not(stopVentilation and (state = MAIN_REGION_PSV_R1_EXPIRATION)) and ((state = MAIN_REGION_PCV_R1_INSPIR"/>
    <n v="1"/>
    <n v="0"/>
    <n v="18992"/>
  </r>
  <r>
    <s v="UR_r_Main_FFFTTTFFUR_r_PSVexpIValveFromPCV_362"/>
    <x v="2"/>
    <s v="UR_r_Main_FFFTTTFFUR_r_PSVexpIValveFromPCV_362 -not poweroff and (not(stopVentilation and (state = MAIN_REGION_PCV_R1_EXPIRATION)) and (not(stopVentilation and (state = MAIN_REGION_PSV_R1_EXPIRATION)) and ((state = MAIN_REGION_PCV_R1"/>
    <n v="1"/>
    <n v="0"/>
    <n v="501974"/>
  </r>
  <r>
    <s v="UR_r_Main_FFFTTFFFUR_r_PCVexpIValve_UR_r_PCVexp_1162"/>
    <x v="2"/>
    <s v="UR_r_Main_FFFTTFFFUR_r_PCVexpIValve_UR_r_PCVexp_1162 -not poweroff and (not(stopVentilation and (state = MAIN_REGION_PCV_R1_EXPIRATION)) and (not(stopVentilation and (state = MAIN_REGION_PSV_R1_EXPIRATION)) and ((state = MAIN_REGION_"/>
    <n v="1"/>
    <n v="0"/>
    <n v="135718"/>
  </r>
  <r>
    <s v="UR_r_Main_FFFTTFFFUR_r_PCVexpIValve_UR_r_PCVexp_2162"/>
    <x v="2"/>
    <s v="UR_r_Main_FFFTTFFFUR_r_PCVexpIValve_UR_r_PCVexp_2162 -not poweroff and (not(stopVentilation and (state = MAIN_REGION_PCV_R1_EXPIRATION)) and (not(stopVentilation and (state = MAIN_REGION_PSV_R1_EXPIRATION)) and ((state = MAIN_REGION_"/>
    <n v="1"/>
    <n v="0"/>
    <n v="25569"/>
  </r>
  <r>
    <s v="UR_r_Main_FFFTTFFFUR_r_PCVexpIValve_262"/>
    <x v="2"/>
    <s v="UR_r_Main_FFFTTFFFUR_r_PCVexpIValve_262 -not poweroff and (not(stopVentilation and (state = MAIN_REGION_PCV_R1_EXPIRATION)) and (not(stopVentilation and (state = MAIN_REGION_PSV_R1_EXPIRATION)) and ((state = MAIN_REGION_PCV_R1_INSPIR"/>
    <n v="1"/>
    <n v="0"/>
    <n v="30967"/>
  </r>
  <r>
    <s v="UR_r_Main_FFFTTUR_r_PCVexp_172"/>
    <x v="2"/>
    <s v="UR_r_Main_FFFTTUR_r_PCVexp_172 -not poweroff and (not(stopVentilation and (state = MAIN_REGION_PCV_R1_EXPIRATION)) and (not(stopVentilation and (state = MAIN_REGION_PSV_R1_EXPIRATION)) and ((state = MAIN_REGION_PCV_R1_INSPIRATORYPAUS"/>
    <n v="1"/>
    <n v="0"/>
    <n v="536606"/>
  </r>
  <r>
    <s v="UR_r_Main_FFFTTUR_r_PCVexp_272"/>
    <x v="2"/>
    <s v="UR_r_Main_FFFTTUR_r_PCVexp_272 -not poweroff and (not(stopVentilation and (state = MAIN_REGION_PCV_R1_EXPIRATION)) and (not(stopVentilation and (state = MAIN_REGION_PSV_R1_EXPIRATION)) and ((state = MAIN_REGION_PCV_R1_INSPIRATORYPAUS"/>
    <n v="1"/>
    <n v="0"/>
    <n v="368751"/>
  </r>
  <r>
    <s v="UR_r_Main_FFFTTUR_r_PCVexpIValve_UR_r_PCVexp_1182"/>
    <x v="2"/>
    <s v="UR_r_Main_FFFTTUR_r_PCVexpIValve_UR_r_PCVexp_1182 -not poweroff and (not(stopVentilation and (state = MAIN_REGION_PCV_R1_EXPIRATION)) and (not(stopVentilation and (state = MAIN_REGION_PSV_R1_EXPIRATION)) and ((state = MAIN_REGION_PCV"/>
    <n v="1"/>
    <n v="0"/>
    <n v="45845"/>
  </r>
  <r>
    <s v="UR_r_Main_FFFTTUR_r_PCVexpIValve_UR_r_PCVexp_2182"/>
    <x v="2"/>
    <s v="UR_r_Main_FFFTTUR_r_PCVexpIValve_UR_r_PCVexp_2182 -not poweroff and (not(stopVentilation and (state = MAIN_REGION_PCV_R1_EXPIRATION)) and (not(stopVentilation and (state = MAIN_REGION_PSV_R1_EXPIRATION)) and ((state = MAIN_REGION_PCV"/>
    <n v="1"/>
    <n v="0"/>
    <n v="549422"/>
  </r>
  <r>
    <s v="UR_r_Main_FFFTTUR_r_PCVexpIValve_282"/>
    <x v="2"/>
    <s v="UR_r_Main_FFFTTUR_r_PCVexpIValve_282 -not poweroff and (not(stopVentilation and (state = MAIN_REGION_PCV_R1_EXPIRATION)) and (not(stopVentilation and (state = MAIN_REGION_PSV_R1_EXPIRATION)) and ((state = MAIN_REGION_PCV_R1_RM) and ("/>
    <n v="1"/>
    <n v="0"/>
    <n v="1036782"/>
  </r>
  <r>
    <s v="UR_r_Main_FFFTTTUR_r_PCVexp_pause_192"/>
    <x v="2"/>
    <s v="UR_r_Main_FFFTTTUR_r_PCVexp_pause_192 -not poweroff and (not(stopVentilation and (state = MAIN_REGION_PCV_R1_EXPIRATION)) and (not(stopVentilation and (state = MAIN_REGION_PSV_R1_EXPIRATION)) and ((state = MAIN_REGION_PCV_R1_EXPIRATI"/>
    <n v="1"/>
    <n v="0"/>
    <n v="1626276"/>
  </r>
  <r>
    <s v="UR_r_Main_FFFTTTUR_r_PCVexp_pause_292"/>
    <x v="2"/>
    <s v="UR_r_Main_FFFTTTUR_r_PCVexp_pause_292 -not poweroff and (not(stopVentilation and (state = MAIN_REGION_PCV_R1_EXPIRATION)) and (not(stopVentilation and (state = MAIN_REGION_PSV_R1_EXPIRATION)) and ((state = MAIN_REGION_PCV_R1_EXPIRATI"/>
    <n v="1"/>
    <n v="0"/>
    <n v="38984"/>
  </r>
  <r>
    <s v="UR_r_Main_FFFTTFUR_r_PCVinspOValve_UR_r_PCVinsp_1192"/>
    <x v="2"/>
    <s v="UR_r_Main_FFFTTFUR_r_PCVinspOValve_UR_r_PCVinsp_1192 -not poweroff and (not(stopVentilation and (state = MAIN_REGION_PCV_R1_EXPIRATION)) and (not(stopVentilation and (state = MAIN_REGION_PSV_R1_EXPIRATION)) and ((state = MAIN_REGION_"/>
    <n v="1"/>
    <n v="0"/>
    <n v="463116"/>
  </r>
  <r>
    <s v="UR_r_Main_FFFTTFUR_r_PCVinspOValve_UR_r_PCVinsp_2192"/>
    <x v="2"/>
    <s v="UR_r_Main_FFFTTFUR_r_PCVinspOValve_UR_r_PCVinsp_2192 -not poweroff and (not(stopVentilation and (state = MAIN_REGION_PCV_R1_EXPIRATION)) and (not(stopVentilation and (state = MAIN_REGION_PSV_R1_EXPIRATION)) and ((state = MAIN_REGION_"/>
    <n v="1"/>
    <n v="0"/>
    <n v="129421"/>
  </r>
  <r>
    <s v="UR_r_Main_FFFTTFUR_r_PCVinspOValve_292"/>
    <x v="2"/>
    <s v="UR_r_Main_FFFTTFUR_r_PCVinspOValve_292 -not poweroff and (not(stopVentilation and (state = MAIN_REGION_PCV_R1_EXPIRATION)) and (not(stopVentilation and (state = MAIN_REGION_PSV_R1_EXPIRATION)) and ((state = MAIN_REGION_PCV_R1_EXPIRAT"/>
    <n v="1"/>
    <n v="0"/>
    <n v="1222"/>
  </r>
  <r>
    <s v="UR_r_Main_FFFTFTTUR_r_PCVinspOValve_UR_r_PCVinsp_1192"/>
    <x v="2"/>
    <s v="UR_r_Main_FFFTFTTUR_r_PCVinspOValve_UR_r_PCVinsp_1192 -not poweroff and (not(stopVentilation and (state = MAIN_REGION_PCV_R1_EXPIRATION)) and (not(stopVentilation and (state = MAIN_REGION_PSV_R1_EXPIRATION)) and ((state = MAIN_REGION"/>
    <n v="1"/>
    <n v="0"/>
    <n v="4591"/>
  </r>
  <r>
    <s v="UR_r_Main_FFFTFTTUR_r_PCVinspOValve_UR_r_PCVinsp_2192"/>
    <x v="2"/>
    <s v="UR_r_Main_FFFTFTTUR_r_PCVinspOValve_UR_r_PCVinsp_2192 -not poweroff and (not(stopVentilation and (state = MAIN_REGION_PCV_R1_EXPIRATION)) and (not(stopVentilation and (state = MAIN_REGION_PSV_R1_EXPIRATION)) and ((state = MAIN_REGION"/>
    <n v="1"/>
    <n v="0"/>
    <n v="1113"/>
  </r>
  <r>
    <s v="UR_r_Main_FFFTFTTUR_r_PCVinspOValve_292"/>
    <x v="2"/>
    <s v="UR_r_Main_FFFTFTTUR_r_PCVinspOValve_292 -not poweroff and (not(stopVentilation and (state = MAIN_REGION_PCV_R1_EXPIRATION)) and (not(stopVentilation and (state = MAIN_REGION_PSV_R1_EXPIRATION)) and ((state = MAIN_REGION_PCV_R1_EXPIRA"/>
    <n v="1"/>
    <n v="0"/>
    <n v="4586"/>
  </r>
  <r>
    <s v="UR_r_Main_FFFTFTFTUR_r_ventOffPCV_192"/>
    <x v="2"/>
    <s v="UR_r_Main_FFFTFTFTUR_r_ventOffPCV_192 -not poweroff and (not(stopVentilation and (state = MAIN_REGION_PCV_R1_EXPIRATION)) and (not(stopVentilation and (state = MAIN_REGION_PSV_R1_EXPIRATION)) and ((state = MAIN_REGION_PCV_R1_EXPIRATI"/>
    <n v="1"/>
    <n v="0"/>
    <n v="37440"/>
  </r>
  <r>
    <s v="UR_r_Main_FFFTFTFTUR_r_ventOffPCV_292"/>
    <x v="2"/>
    <s v="UR_r_Main_FFFTFTFTUR_r_ventOffPCV_292 -not poweroff and (not(stopVentilation and (state = MAIN_REGION_PCV_R1_EXPIRATION)) and (not(stopVentilation and (state = MAIN_REGION_PSV_R1_EXPIRATION)) and ((state = MAIN_REGION_PCV_R1_EXPIRATI"/>
    <n v="1"/>
    <n v="0"/>
    <n v="47481"/>
  </r>
  <r>
    <s v="UR_r_Main_FFFTFTFTUR_r_ventOffPCV_392"/>
    <x v="2"/>
    <s v="UR_r_Main_FFFTFTFTUR_r_ventOffPCV_392 -not poweroff and (not(stopVentilation and (state = MAIN_REGION_PCV_R1_EXPIRATION)) and (not(stopVentilation and (state = MAIN_REGION_PSV_R1_EXPIRATION)) and ((state = MAIN_REGION_PCV_R1_EXPIRATI"/>
    <n v="1"/>
    <n v="0"/>
    <n v="749835"/>
  </r>
  <r>
    <s v="UR_r_Main_FFFTFFTUR_r_ventOffPCV_392"/>
    <x v="2"/>
    <s v="UR_r_Main_FFFTFFTUR_r_ventOffPCV_392 -not poweroff and (not(stopVentilation and (state = MAIN_REGION_PCV_R1_EXPIRATION)) and (not(stopVentilation and (state = MAIN_REGION_PSV_R1_EXPIRATION)) and ((state = MAIN_REGION_PCV_R1_EXPIRATIO"/>
    <n v="1"/>
    <n v="0"/>
    <n v="61493"/>
  </r>
  <r>
    <s v="UR_r_Main_FFFTTUR_r_PCVinsp_1102"/>
    <x v="2"/>
    <s v="UR_r_Main_FFFTTUR_r_PCVinsp_1102 -not poweroff and (not(stopVentilation and (state = MAIN_REGION_PCV_R1_EXPIRATION)) and (not(stopVentilation and (state = MAIN_REGION_PSV_R1_EXPIRATION)) and ((state = MAIN_REGION_PCV_R1_EXPIRATORYPAU"/>
    <n v="1"/>
    <n v="0"/>
    <n v="783928"/>
  </r>
  <r>
    <s v="UR_r_Main_FFFTTUR_r_PCVinsp_2102"/>
    <x v="2"/>
    <s v="UR_r_Main_FFFTTUR_r_PCVinsp_2102 -not poweroff and (not(stopVentilation and (state = MAIN_REGION_PCV_R1_EXPIRATION)) and (not(stopVentilation and (state = MAIN_REGION_PSV_R1_EXPIRATION)) and ((state = MAIN_REGION_PCV_R1_EXPIRATORYPAU"/>
    <n v="1"/>
    <n v="0"/>
    <n v="18970"/>
  </r>
  <r>
    <s v="UR_r_Main_FFFTFTUR_r_PCVinsp_1102"/>
    <x v="2"/>
    <s v="UR_r_Main_FFFTFTUR_r_PCVinsp_1102 -not poweroff and (not(stopVentilation and (state = MAIN_REGION_PCV_R1_EXPIRATION)) and (not(stopVentilation and (state = MAIN_REGION_PSV_R1_EXPIRATION)) and ((state = MAIN_REGION_PCV_R1_EXPIRATORYPA"/>
    <n v="1"/>
    <n v="0"/>
    <n v="502003"/>
  </r>
  <r>
    <s v="UR_r_Main_FFFTFTUR_r_PCVinsp_2102"/>
    <x v="2"/>
    <s v="UR_r_Main_FFFTFTUR_r_PCVinsp_2102 -not poweroff and (not(stopVentilation and (state = MAIN_REGION_PCV_R1_EXPIRATION)) and (not(stopVentilation and (state = MAIN_REGION_PSV_R1_EXPIRATION)) and ((state = MAIN_REGION_PCV_R1_EXPIRATORYPA"/>
    <n v="1"/>
    <n v="0"/>
    <n v="135715"/>
  </r>
  <r>
    <s v="UR_r_Main_FFFTTUR_r_PSVexp_1122"/>
    <x v="2"/>
    <s v="UR_r_Main_FFFTTUR_r_PSVexp_1122 -not poweroff and (not(stopVentilation and (state = MAIN_REGION_PCV_R1_EXPIRATION)) and (not(stopVentilation and (state = MAIN_REGION_PSV_R1_EXPIRATION)) and ((state = MAIN_REGION_PSV_R1_INSPIRATORYPAU"/>
    <n v="1"/>
    <n v="0"/>
    <n v="25555"/>
  </r>
  <r>
    <s v="UR_r_Main_FFFTTUR_r_PSVexp_2122"/>
    <x v="2"/>
    <s v="UR_r_Main_FFFTTUR_r_PSVexp_2122 -not poweroff and (not(stopVentilation and (state = MAIN_REGION_PCV_R1_EXPIRATION)) and (not(stopVentilation and (state = MAIN_REGION_PSV_R1_EXPIRATION)) and ((state = MAIN_REGION_PSV_R1_INSPIRATORYPAU"/>
    <n v="1"/>
    <n v="0"/>
    <n v="30952"/>
  </r>
  <r>
    <s v="UR_r_Main_FFFTFTUR_r_PCVinspApnea_UR_r_PCVinspOValve_UR_r_PCVinsp_111142"/>
    <x v="2"/>
    <s v="UR_r_Main_FFFTFTUR_r_PCVinspApnea_UR_r_PCVinspOValve_UR_r_PCVinsp_111142 -not poweroff and (not(stopVentilation and (state = MAIN_REGION_PCV_R1_EXPIRATION)) and (not(stopVentilation and (state = MAIN_REGION_PSV_R1_EXPIRATION)) and (("/>
    <n v="1"/>
    <n v="0"/>
    <n v="536632"/>
  </r>
  <r>
    <s v="UR_r_Main_FFFTFTUR_r_PCVinspApnea_UR_r_PCVinspOValve_UR_r_PCVinsp_211142"/>
    <x v="2"/>
    <s v="UR_r_Main_FFFTFTUR_r_PCVinspApnea_UR_r_PCVinspOValve_UR_r_PCVinsp_211142 -not poweroff and (not(stopVentilation and (state = MAIN_REGION_PCV_R1_EXPIRATION)) and (not(stopVentilation and (state = MAIN_REGION_PSV_R1_EXPIRATION)) and (("/>
    <n v="1"/>
    <n v="0"/>
    <n v="368744"/>
  </r>
  <r>
    <s v="UR_r_Main_FFFTFTUR_r_PCVinspApnea_UR_r_PCVinspOValve_21142"/>
    <x v="2"/>
    <s v="UR_r_Main_FFFTFTUR_r_PCVinspApnea_UR_r_PCVinspOValve_21142 -not poweroff and (not(stopVentilation and (state = MAIN_REGION_PCV_R1_EXPIRATION)) and (not(stopVentilation and (state = MAIN_REGION_PSV_R1_EXPIRATION)) and ((state = MAIN_R"/>
    <n v="1"/>
    <n v="0"/>
    <n v="45818"/>
  </r>
  <r>
    <s v="UR_r_Main_FFFTFTUR_r_PCVinspApnea_2142"/>
    <x v="2"/>
    <s v="UR_r_Main_FFFTFTUR_r_PCVinspApnea_2142 -not poweroff and (not(stopVentilation and (state = MAIN_REGION_PCV_R1_EXPIRATION)) and (not(stopVentilation and (state = MAIN_REGION_PSV_R1_EXPIRATION)) and ((state = MAIN_REGION_PSV_R1_EXPIRAT"/>
    <n v="1"/>
    <n v="0"/>
    <n v="549460"/>
  </r>
  <r>
    <s v="UR_r_Main_FFFTFTUR_r_PCVinspApnea_3142"/>
    <x v="2"/>
    <s v="UR_r_Main_FFFTFTUR_r_PCVinspApnea_3142 -not poweroff and (not(stopVentilation and (state = MAIN_REGION_PCV_R1_EXPIRATION)) and (not(stopVentilation and (state = MAIN_REGION_PSV_R1_EXPIRATION)) and ((state = MAIN_REGION_PSV_R1_EXPIRAT"/>
    <n v="1"/>
    <n v="0"/>
    <n v="1036776"/>
  </r>
  <r>
    <s v="UR_r_Main_FFFTTUR_r_PSVinsp_1152"/>
    <x v="2"/>
    <s v="UR_r_Main_FFFTTUR_r_PSVinsp_1152 -not poweroff and (not(stopVentilation and (state = MAIN_REGION_PCV_R1_EXPIRATION)) and (not(stopVentilation and (state = MAIN_REGION_PSV_R1_EXPIRATION)) and ((state = MAIN_REGION_PSV_R1_EXPIRATORYPAU"/>
    <n v="1"/>
    <n v="0"/>
    <n v="1626279"/>
  </r>
  <r>
    <s v="UR_r_Main_FFFTTUR_r_PSVinsp_2152"/>
    <x v="2"/>
    <s v="UR_r_Main_FFFTTUR_r_PSVinsp_2152 -not poweroff and (not(stopVentilation and (state = MAIN_REGION_PCV_R1_EXPIRATION)) and (not(stopVentilation and (state = MAIN_REGION_PSV_R1_EXPIRATION)) and ((state = MAIN_REGION_PSV_R1_EXPIRATORYPAU"/>
    <n v="1"/>
    <n v="0"/>
    <n v="38957"/>
  </r>
  <r>
    <s v="MCDC_r_Main_F_F_F_T12"/>
    <x v="3"/>
    <s v="MCDC_r_Main_F_F_F_T12 -not poweroff and (not(stopVentilation and (state = MAIN_REGION_PCV_R1_EXPIRATION)) and (not(stopVentilation and (state = MAIN_REGION_PSV_R1_EXPIRATION)) and apneaAlarm))"/>
    <n v="1"/>
    <n v="0"/>
    <n v="463147"/>
  </r>
  <r>
    <s v="MCDC_r_Main_F_F_F_T_TT12"/>
    <x v="3"/>
    <s v="MCDC_r_Main_F_F_F_T_TT12 -not poweroff and (not(stopVentilation and (state = MAIN_REGION_PCV_R1_EXPIRATION)) and (not(stopVentilation and (state = MAIN_REGION_PSV_R1_EXPIRATION)) and (apneaAlarm and ((turnOffApneaAlarm = true) and (("/>
    <n v="1"/>
    <n v="0"/>
    <n v="129404"/>
  </r>
  <r>
    <s v="MCDC_r_Main_F_F_F_T_FT12"/>
    <x v="3"/>
    <s v="MCDC_r_Main_F_F_F_T_FT12 -not poweroff and (not(stopVentilation and (state = MAIN_REGION_PCV_R1_EXPIRATION)) and (not(stopVentilation and (state = MAIN_REGION_PSV_R1_EXPIRATION)) and (apneaAlarm and ((turnOffApneaAlarm != true) and ("/>
    <n v="1"/>
    <n v="0"/>
    <n v="1214"/>
  </r>
  <r>
    <s v="MCDC_r_Main_F_F_F_T_TTF12"/>
    <x v="3"/>
    <s v="MCDC_r_Main_F_F_F_T_TTF12 -not poweroff and (not(stopVentilation and (state = MAIN_REGION_PCV_R1_EXPIRATION)) and (not(stopVentilation and (state = MAIN_REGION_PSV_R1_EXPIRATION)) and (apneaAlarm and ((turnOffApneaAlarm = true) and ("/>
    <n v="1"/>
    <n v="0"/>
    <n v="4596"/>
  </r>
  <r>
    <s v="MCDC_r_Main_F_F_F_T_TFF12"/>
    <x v="3"/>
    <s v="MCDC_r_Main_F_F_F_T_TFF12 -not poweroff and (not(stopVentilation and (state = MAIN_REGION_PCV_R1_EXPIRATION)) and (not(stopVentilation and (state = MAIN_REGION_PSV_R1_EXPIRATION)) and (apneaAlarm and ((turnOffApneaAlarm = true) and ("/>
    <n v="1"/>
    <n v="0"/>
    <n v="1097"/>
  </r>
  <r>
    <s v="MCDC_r_Main_F_F_F_T_TFT12"/>
    <x v="3"/>
    <s v="MCDC_r_Main_F_F_F_T_TFT12 -not poweroff and (not(stopVentilation and (state = MAIN_REGION_PCV_R1_EXPIRATION)) and (not(stopVentilation and (state = MAIN_REGION_PSV_R1_EXPIRATION)) and (apneaAlarm and ((turnOffApneaAlarm = true) and ("/>
    <n v="1"/>
    <n v="0"/>
    <n v="4597"/>
  </r>
  <r>
    <s v="MCDC_r_Main_F_F_F_T_TFF12"/>
    <x v="3"/>
    <s v="MCDC_r_Main_F_F_F_T_TFF12 -not poweroff and (not(stopVentilation and (state = MAIN_REGION_PCV_R1_EXPIRATION)) and (not(stopVentilation and (state = MAIN_REGION_PSV_R1_EXPIRATION)) and (apneaAlarm and ((turnOffApneaAlarm = true) and ("/>
    <n v="1"/>
    <n v="0"/>
    <n v="37434"/>
  </r>
  <r>
    <s v="MCDC_r_Main_F_F_F_TFTT22"/>
    <x v="3"/>
    <m/>
    <n v="0"/>
    <n v="1"/>
    <n v="1098"/>
  </r>
  <r>
    <s v="MCDC_r_Main_F_F_F_TFT22"/>
    <x v="3"/>
    <m/>
    <n v="0"/>
    <n v="1"/>
    <n v="4600"/>
  </r>
  <r>
    <s v="MCDC_r_Main_F_F_F_TF22"/>
    <x v="3"/>
    <m/>
    <n v="0"/>
    <n v="1"/>
    <n v="11504"/>
  </r>
  <r>
    <s v="MCDC_r_Main_F_F_F_T_T_F_F52"/>
    <x v="3"/>
    <s v="MCDC_r_Main_F_F_F_T_T_F_F52 -not poweroff and (not(stopVentilation and (state = MAIN_REGION_PCV_R1_EXPIRATION)) and (not(stopVentilation and (state = MAIN_REGION_PSV_R1_EXPIRATION)) and ((state = MAIN_REGION_VENTILATIONOFF) and (star"/>
    <n v="1"/>
    <n v="0"/>
    <n v="30252"/>
  </r>
  <r>
    <s v="MCDC_r_Main_F_F_F_T_T_T_T62"/>
    <x v="3"/>
    <s v="MCDC_r_Main_F_F_F_T_T_T_T62 -not poweroff and (not(stopVentilation and (state = MAIN_REGION_PCV_R1_EXPIRATION)) and (not(stopVentilation and (state = MAIN_REGION_PSV_R1_EXPIRATION)) and ((state = MAIN_REGION_PCV_R1_INSPIRATION) and ("/>
    <n v="1"/>
    <n v="0"/>
    <n v="749854"/>
  </r>
  <r>
    <s v="MCDC_r_Main_F_F_F_T_T_F_F_F62"/>
    <x v="3"/>
    <s v="MCDC_r_Main_F_F_F_T_T_F_F_F62 -not poweroff and (not(stopVentilation and (state = MAIN_REGION_PCV_R1_EXPIRATION)) and (not(stopVentilation and (state = MAIN_REGION_PSV_R1_EXPIRATION)) and ((state = MAIN_REGION_PCV_R1_INSPIRATION) and"/>
    <n v="1"/>
    <n v="0"/>
    <n v="61488"/>
  </r>
  <r>
    <s v="MCDC_r_Main_F_F_F_T_T72"/>
    <x v="3"/>
    <s v="MCDC_r_Main_F_F_F_T_T72 -not poweroff and (not(stopVentilation and (state = MAIN_REGION_PCV_R1_EXPIRATION)) and (not(stopVentilation and (state = MAIN_REGION_PSV_R1_EXPIRATION)) and ((state = MAIN_REGION_PCV_R1_INSPIRATORYPAUSE) and "/>
    <n v="1"/>
    <n v="0"/>
    <n v="783944"/>
  </r>
  <r>
    <s v="MCDC_r_Main_F_F_F_T_F_T72"/>
    <x v="3"/>
    <s v="MCDC_r_Main_F_F_F_T_F_T72 -not poweroff and (not(stopVentilation and (state = MAIN_REGION_PCV_R1_EXPIRATION)) and (not(stopVentilation and (state = MAIN_REGION_PSV_R1_EXPIRATION)) and ((state = MAIN_REGION_PCV_R1_INSPIRATORYPAUSE) an"/>
    <n v="1"/>
    <n v="0"/>
    <n v="18935"/>
  </r>
  <r>
    <s v="MCDC_r_Main_F_F_F_T_TF82"/>
    <x v="3"/>
    <s v="MCDC_r_Main_F_F_F_T_TF82 -not poweroff and (not(stopVentilation and (state = MAIN_REGION_PCV_R1_EXPIRATION)) and (not(stopVentilation and (state = MAIN_REGION_PSV_R1_EXPIRATION)) and ((state = MAIN_REGION_PCV_R1_RM) and (expiredTIMER"/>
    <n v="1"/>
    <n v="0"/>
    <n v="502037"/>
  </r>
  <r>
    <s v="MCDC_r_Main_F_F_F_T_FT82"/>
    <x v="3"/>
    <s v="MCDC_r_Main_F_F_F_T_FT82 -not poweroff and (not(stopVentilation and (state = MAIN_REGION_PCV_R1_EXPIRATION)) and (not(stopVentilation and (state = MAIN_REGION_PSV_R1_EXPIRATION)) and ((state = MAIN_REGION_PCV_R1_RM) and (not expiredT"/>
    <n v="1"/>
    <n v="0"/>
    <n v="135714"/>
  </r>
  <r>
    <s v="MCDC_r_Main_F_F_F_T_T92"/>
    <x v="3"/>
    <s v="MCDC_r_Main_F_F_F_T_T92 -not poweroff and (not(stopVentilation and (state = MAIN_REGION_PCV_R1_EXPIRATION)) and (not(stopVentilation and (state = MAIN_REGION_PSV_R1_EXPIRATION)) and ((state = MAIN_REGION_PCV_R1_EXPIRATION) and expire"/>
    <n v="1"/>
    <n v="0"/>
    <n v="25524"/>
  </r>
  <r>
    <s v="MCDC_r_Main_F_F_F_T_T_T92"/>
    <x v="3"/>
    <s v="MCDC_r_Main_F_F_F_T_T_T92 -not poweroff and (not(stopVentilation and (state = MAIN_REGION_PCV_R1_EXPIRATION)) and (not(stopVentilation and (state = MAIN_REGION_PSV_R1_EXPIRATION)) and ((state = MAIN_REGION_PCV_R1_EXPIRATION) and (exp"/>
    <n v="1"/>
    <n v="0"/>
    <n v="30953"/>
  </r>
  <r>
    <s v="MCDC_r_Main_F_F_F_T_T_F92"/>
    <x v="3"/>
    <s v="MCDC_r_Main_F_F_F_T_T_F92 -not poweroff and (not(stopVentilation and (state = MAIN_REGION_PCV_R1_EXPIRATION)) and (not(stopVentilation and (state = MAIN_REGION_PSV_R1_EXPIRATION)) and ((state = MAIN_REGION_PCV_R1_EXPIRATION) and (exp"/>
    <n v="1"/>
    <n v="0"/>
    <n v="536664"/>
  </r>
  <r>
    <s v="MCDC_r_Main_F_F_F_T_F_T_T92"/>
    <x v="3"/>
    <s v="MCDC_r_Main_F_F_F_T_F_T_T92 -not poweroff and (not(stopVentilation and (state = MAIN_REGION_PCV_R1_EXPIRATION)) and (not(stopVentilation and (state = MAIN_REGION_PSV_R1_EXPIRATION)) and ((state = MAIN_REGION_PCV_R1_EXPIRATION) and (n"/>
    <n v="1"/>
    <n v="0"/>
    <n v="368762"/>
  </r>
  <r>
    <s v="MCDC_r_Main_F_F_F_T_F_T_F_T92"/>
    <x v="3"/>
    <s v="MCDC_r_Main_F_F_F_T_F_T_F_T92 -not poweroff and (not(stopVentilation and (state = MAIN_REGION_PCV_R1_EXPIRATION)) and (not(stopVentilation and (state = MAIN_REGION_PSV_R1_EXPIRATION)) and ((state = MAIN_REGION_PCV_R1_EXPIRATION) and "/>
    <n v="1"/>
    <n v="0"/>
    <n v="45800"/>
  </r>
  <r>
    <s v="MCDC_r_Main_F_F_F_T102"/>
    <x v="3"/>
    <s v="MCDC_r_Main_F_F_F_T102 -not poweroff and (not(stopVentilation and (state = MAIN_REGION_PCV_R1_EXPIRATION)) and (not(stopVentilation and (state = MAIN_REGION_PSV_R1_EXPIRATION)) and (state = MAIN_REGION_PCV_R1_EXPIRATORYPAUSE)))"/>
    <n v="1"/>
    <n v="0"/>
    <n v="549462"/>
  </r>
  <r>
    <s v="MCDC_r_Main_F_F_F_T_T102"/>
    <x v="3"/>
    <s v="MCDC_r_Main_F_F_F_T_T102 -not poweroff and (not(stopVentilation and (state = MAIN_REGION_PCV_R1_EXPIRATION)) and (not(stopVentilation and (state = MAIN_REGION_PSV_R1_EXPIRATION)) and ((state = MAIN_REGION_PCV_R1_EXPIRATORYPAUSE) and "/>
    <n v="1"/>
    <n v="0"/>
    <n v="1036789"/>
  </r>
  <r>
    <s v="MCDC_r_Main_F_F_F_T_F102"/>
    <x v="3"/>
    <s v="MCDC_r_Main_F_F_F_T_F102 -not poweroff and (not(stopVentilation and (state = MAIN_REGION_PCV_R1_EXPIRATION)) and (not(stopVentilation and (state = MAIN_REGION_PSV_R1_EXPIRATION)) and ((state = MAIN_REGION_PCV_R1_EXPIRATORYPAUSE) and "/>
    <n v="1"/>
    <n v="0"/>
    <n v="1626263"/>
  </r>
  <r>
    <s v="MCDC_r_Main_F_F_F_T_F_T102"/>
    <x v="3"/>
    <s v="MCDC_r_Main_F_F_F_T_F_T102 -not poweroff and (not(stopVentilation and (state = MAIN_REGION_PCV_R1_EXPIRATION)) and (not(stopVentilation and (state = MAIN_REGION_PSV_R1_EXPIRATION)) and ((state = MAIN_REGION_PCV_R1_EXPIRATORYPAUSE) an"/>
    <n v="1"/>
    <n v="0"/>
    <n v="38937"/>
  </r>
  <r>
    <s v="MCDC_r_Main_F_F_F_T_F_F102"/>
    <x v="3"/>
    <s v="MCDC_r_Main_F_F_F_T_F_F102 -not poweroff and (not(stopVentilation and (state = MAIN_REGION_PCV_R1_EXPIRATION)) and (not(stopVentilation and (state = MAIN_REGION_PSV_R1_EXPIRATION)) and ((state = MAIN_REGION_PCV_R1_EXPIRATORYPAUSE) an"/>
    <n v="1"/>
    <n v="0"/>
    <n v="463192"/>
  </r>
  <r>
    <s v="MCDC_r_Main_F_F_F_T_FTF112"/>
    <x v="3"/>
    <s v="MCDC_r_Main_F_F_F_T_FTF112 -not poweroff and (not(stopVentilation and (state = MAIN_REGION_PCV_R1_EXPIRATION)) and (not(stopVentilation and (state = MAIN_REGION_PSV_R1_EXPIRATION)) and ((state = MAIN_REGION_PSV_R1_INSPIRATION) and (("/>
    <n v="1"/>
    <n v="0"/>
    <n v="129387"/>
  </r>
  <r>
    <s v="MCDC_r_Main_F_F_F_T_TFF112"/>
    <x v="3"/>
    <s v="MCDC_r_Main_F_F_F_T_TFF112 -not poweroff and (not(stopVentilation and (state = MAIN_REGION_PCV_R1_EXPIRATION)) and (not(stopVentilation and (state = MAIN_REGION_PSV_R1_EXPIRATION)) and ((state = MAIN_REGION_PSV_R1_INSPIRATION) and (("/>
    <n v="1"/>
    <n v="0"/>
    <n v="1192"/>
  </r>
  <r>
    <s v="MCDC_r_Main_F_F_F_T_FT112"/>
    <x v="3"/>
    <s v="MCDC_r_Main_F_F_F_T_FT112 -not poweroff and (not(stopVentilation and (state = MAIN_REGION_PCV_R1_EXPIRATION)) and (not(stopVentilation and (state = MAIN_REGION_PSV_R1_EXPIRATION)) and ((state = MAIN_REGION_PSV_R1_INSPIRATION) and (no"/>
    <n v="1"/>
    <n v="0"/>
    <n v="4598"/>
  </r>
  <r>
    <s v="MCDC_r_Main_F_F_F_T_T122"/>
    <x v="3"/>
    <s v="MCDC_r_Main_F_F_F_T_T122 -not poweroff and (not(stopVentilation and (state = MAIN_REGION_PCV_R1_EXPIRATION)) and (not(stopVentilation and (state = MAIN_REGION_PSV_R1_EXPIRATION)) and ((state = MAIN_REGION_PSV_R1_INSPIRATORYPAUSE) and"/>
    <n v="1"/>
    <n v="0"/>
    <n v="1098"/>
  </r>
  <r>
    <s v="MCDC_r_Main_F_F_F_T_F_T122"/>
    <x v="3"/>
    <s v="MCDC_r_Main_F_F_F_T_F_T122 -not poweroff and (not(stopVentilation and (state = MAIN_REGION_PCV_R1_EXPIRATION)) and (not(stopVentilation and (state = MAIN_REGION_PSV_R1_EXPIRATION)) and ((state = MAIN_REGION_PSV_R1_INSPIRATORYPAUSE) a"/>
    <n v="1"/>
    <n v="0"/>
    <n v="4590"/>
  </r>
  <r>
    <s v="MCDC_r_Main_F_F_F_T_TF132"/>
    <x v="3"/>
    <s v="MCDC_r_Main_F_F_F_T_TF132 -not poweroff and (not(stopVentilation and (state = MAIN_REGION_PCV_R1_EXPIRATION)) and (not(stopVentilation and (state = MAIN_REGION_PSV_R1_EXPIRATION)) and ((state = MAIN_REGION_PSV_R1_RM) and (expiredTIME"/>
    <n v="1"/>
    <n v="0"/>
    <n v="37435"/>
  </r>
  <r>
    <s v="MCDC_r_Main_F_F_F_T_FT142"/>
    <x v="3"/>
    <s v="MCDC_r_Main_F_F_F_T_FT142 -not poweroff and (not(stopVentilation and (state = MAIN_REGION_PCV_R1_EXPIRATION)) and (not(stopVentilation and (state = MAIN_REGION_PSV_R1_EXPIRATION)) and ((state = MAIN_REGION_PSV_R1_EXPIRATION) and (not"/>
    <n v="1"/>
    <n v="0"/>
    <n v="1116"/>
  </r>
  <r>
    <s v="MCDC_r_Main_F_F_F_T_F_T142"/>
    <x v="3"/>
    <s v="MCDC_r_Main_F_F_F_T_F_T142 -not poweroff and (not(stopVentilation and (state = MAIN_REGION_PCV_R1_EXPIRATION)) and (not(stopVentilation and (state = MAIN_REGION_PSV_R1_EXPIRATION)) and ((state = MAIN_REGION_PSV_R1_EXPIRATION) and (no"/>
    <n v="1"/>
    <n v="0"/>
    <n v="4607"/>
  </r>
  <r>
    <s v="MCDC_r_Main_F_F_F_T_F_F_FTT142"/>
    <x v="3"/>
    <s v="MCDC_r_Main_F_F_F_T_F_F_FTT142 -not poweroff and (not(stopVentilation and (state = MAIN_REGION_PCV_R1_EXPIRATION)) and (not(stopVentilation and (state = MAIN_REGION_PSV_R1_EXPIRATION)) and ((state = MAIN_REGION_PSV_R1_EXPIRATION) and"/>
    <n v="1"/>
    <n v="0"/>
    <n v="11496"/>
  </r>
  <r>
    <s v="MCDC_r_Main_F_F_F_T_F_F_TFT142"/>
    <x v="3"/>
    <s v="MCDC_r_Main_F_F_F_T_F_F_TFT142 -not poweroff and (not(stopVentilation and (state = MAIN_REGION_PCV_R1_EXPIRATION)) and (not(stopVentilation and (state = MAIN_REGION_PSV_R1_EXPIRATION)) and ((state = MAIN_REGION_PSV_R1_EXPIRATION) and"/>
    <n v="1"/>
    <n v="0"/>
    <n v="30250"/>
  </r>
  <r>
    <s v="MCDC_r_Main_F_F_F_T_F_F_TF142"/>
    <x v="3"/>
    <m/>
    <n v="0"/>
    <n v="1"/>
    <n v="748212"/>
  </r>
  <r>
    <s v="MCDC_r_Main_F_F_F_T_T152"/>
    <x v="3"/>
    <s v="MCDC_r_Main_F_F_F_T_T152 -not poweroff and (not(stopVentilation and (state = MAIN_REGION_PCV_R1_EXPIRATION)) and (not(stopVentilation and (state = MAIN_REGION_PSV_R1_EXPIRATION)) and ((state = MAIN_REGION_PSV_R1_EXPIRATORYPAUSE) and "/>
    <n v="1"/>
    <n v="0"/>
    <n v="1643"/>
  </r>
  <r>
    <s v="MCDC_r_Main_F_F_F_T_F_T152"/>
    <x v="3"/>
    <s v="MCDC_r_Main_F_F_F_T_F_T152 -not poweroff and (not(stopVentilation and (state = MAIN_REGION_PCV_R1_EXPIRATION)) and (not(stopVentilation and (state = MAIN_REGION_PSV_R1_EXPIRATION)) and ((state = MAIN_REGION_PSV_R1_EXPIRATORYPAUSE) an"/>
    <n v="1"/>
    <n v="0"/>
    <n v="61481"/>
  </r>
  <r>
    <s v="pair_1_2_2_1"/>
    <x v="4"/>
    <m/>
    <n v="0"/>
    <n v="1"/>
    <n v="1292"/>
  </r>
  <r>
    <s v="pair_1_2_2_2"/>
    <x v="4"/>
    <m/>
    <n v="0"/>
    <n v="1"/>
    <n v="1307"/>
  </r>
  <r>
    <s v="pair_1_2_3_2"/>
    <x v="4"/>
    <m/>
    <n v="0"/>
    <n v="1"/>
    <n v="1284"/>
  </r>
  <r>
    <s v="pair_1_2_4_2"/>
    <x v="4"/>
    <m/>
    <n v="0"/>
    <n v="1"/>
    <n v="1308"/>
  </r>
  <r>
    <s v="pair_1_2_5_2"/>
    <x v="4"/>
    <m/>
    <n v="0"/>
    <n v="1"/>
    <n v="1282"/>
  </r>
  <r>
    <s v="pair_1_2_6_2"/>
    <x v="4"/>
    <m/>
    <n v="0"/>
    <n v="1"/>
    <n v="1309"/>
  </r>
  <r>
    <s v="pair_1_2_7_2"/>
    <x v="4"/>
    <m/>
    <n v="0"/>
    <n v="1"/>
    <n v="1285"/>
  </r>
  <r>
    <s v="pair_1_2_8_2"/>
    <x v="4"/>
    <m/>
    <n v="0"/>
    <n v="1"/>
    <n v="1255"/>
  </r>
  <r>
    <s v="pair_1_2_9_2"/>
    <x v="4"/>
    <m/>
    <n v="0"/>
    <n v="1"/>
    <n v="1279"/>
  </r>
  <r>
    <s v="pair_1_2_10_2"/>
    <x v="4"/>
    <m/>
    <n v="0"/>
    <n v="1"/>
    <n v="1267"/>
  </r>
  <r>
    <s v="pair_1_1_11_2"/>
    <x v="4"/>
    <m/>
    <n v="0"/>
    <n v="1"/>
    <n v="1285"/>
  </r>
  <r>
    <s v="pair_1_2_11_2"/>
    <x v="4"/>
    <m/>
    <n v="0"/>
    <n v="1"/>
    <n v="1262"/>
  </r>
  <r>
    <s v="pair_1_2_12_2"/>
    <x v="4"/>
    <m/>
    <n v="0"/>
    <n v="1"/>
    <n v="1291"/>
  </r>
  <r>
    <s v="pair_1_2_13_2"/>
    <x v="4"/>
    <m/>
    <n v="0"/>
    <n v="1"/>
    <n v="1274"/>
  </r>
  <r>
    <s v="pair_1_2_14_2"/>
    <x v="4"/>
    <m/>
    <n v="0"/>
    <n v="1"/>
    <n v="1280"/>
  </r>
  <r>
    <s v="pair_1_2_15_2"/>
    <x v="4"/>
    <m/>
    <n v="0"/>
    <n v="1"/>
    <n v="1275"/>
  </r>
  <r>
    <s v="pair_2_2_3_2"/>
    <x v="4"/>
    <m/>
    <n v="0"/>
    <n v="1"/>
    <n v="1252"/>
  </r>
  <r>
    <s v="pair_2_2_4_2"/>
    <x v="4"/>
    <m/>
    <n v="0"/>
    <n v="1"/>
    <n v="1256"/>
  </r>
  <r>
    <s v="pair_2_2_6_2"/>
    <x v="4"/>
    <m/>
    <n v="0"/>
    <n v="1"/>
    <n v="1255"/>
  </r>
  <r>
    <s v="pair_2_2_10_2"/>
    <x v="4"/>
    <m/>
    <n v="0"/>
    <n v="1"/>
    <n v="1260"/>
  </r>
  <r>
    <s v="pair_2_2_11_2"/>
    <x v="4"/>
    <m/>
    <n v="0"/>
    <n v="1"/>
    <n v="1257"/>
  </r>
  <r>
    <s v="pair_2_2_13_2"/>
    <x v="4"/>
    <m/>
    <n v="0"/>
    <n v="1"/>
    <n v="1264"/>
  </r>
  <r>
    <s v="pair_2_2_14_2"/>
    <x v="4"/>
    <m/>
    <n v="0"/>
    <n v="1"/>
    <n v="1281"/>
  </r>
  <r>
    <s v="pair_2_2_15_2"/>
    <x v="4"/>
    <m/>
    <n v="0"/>
    <n v="1"/>
    <n v="1291"/>
  </r>
  <r>
    <s v="pair_3_2_4_2"/>
    <x v="4"/>
    <m/>
    <n v="0"/>
    <n v="1"/>
    <n v="1286"/>
  </r>
  <r>
    <s v="pair_3_2_7_2"/>
    <x v="4"/>
    <m/>
    <n v="0"/>
    <n v="1"/>
    <n v="1326"/>
  </r>
  <r>
    <s v="pair_3_2_8_2"/>
    <x v="4"/>
    <m/>
    <n v="0"/>
    <n v="1"/>
    <n v="1272"/>
  </r>
  <r>
    <s v="pair_3_2_10_2"/>
    <x v="4"/>
    <m/>
    <n v="0"/>
    <n v="1"/>
    <n v="1288"/>
  </r>
  <r>
    <s v="pair_3_2_11_2"/>
    <x v="4"/>
    <m/>
    <n v="0"/>
    <n v="1"/>
    <n v="1302"/>
  </r>
  <r>
    <s v="pair_3_2_12_2"/>
    <x v="4"/>
    <m/>
    <n v="0"/>
    <n v="1"/>
    <n v="1357"/>
  </r>
  <r>
    <s v="pair_3_2_13_2"/>
    <x v="4"/>
    <m/>
    <n v="0"/>
    <n v="1"/>
    <n v="1414"/>
  </r>
  <r>
    <s v="pair_3_2_14_2"/>
    <x v="4"/>
    <m/>
    <n v="0"/>
    <n v="1"/>
    <n v="1594"/>
  </r>
  <r>
    <s v="pair_3_2_15_2"/>
    <x v="4"/>
    <m/>
    <n v="0"/>
    <n v="1"/>
    <n v="1506"/>
  </r>
  <r>
    <s v="pair_4_2_6_2"/>
    <x v="4"/>
    <m/>
    <n v="0"/>
    <n v="1"/>
    <n v="1384"/>
  </r>
  <r>
    <s v="pair_4_2_7_2"/>
    <x v="4"/>
    <m/>
    <n v="0"/>
    <n v="1"/>
    <n v="1339"/>
  </r>
  <r>
    <s v="pair_4_2_8_2"/>
    <x v="4"/>
    <m/>
    <n v="0"/>
    <n v="1"/>
    <n v="1321"/>
  </r>
  <r>
    <s v="pair_4_2_10_2"/>
    <x v="4"/>
    <m/>
    <n v="0"/>
    <n v="1"/>
    <n v="1287"/>
  </r>
  <r>
    <s v="pair_4_2_11_2"/>
    <x v="4"/>
    <m/>
    <n v="0"/>
    <n v="1"/>
    <n v="1350"/>
  </r>
  <r>
    <s v="pair_4_2_12_2"/>
    <x v="4"/>
    <m/>
    <n v="0"/>
    <n v="1"/>
    <n v="1344"/>
  </r>
  <r>
    <s v="pair_4_2_13_2"/>
    <x v="4"/>
    <m/>
    <n v="0"/>
    <n v="1"/>
    <n v="1330"/>
  </r>
  <r>
    <s v="pair_4_2_14_2"/>
    <x v="4"/>
    <m/>
    <n v="0"/>
    <n v="1"/>
    <n v="1300"/>
  </r>
  <r>
    <s v="pair_4_2_15_2"/>
    <x v="4"/>
    <m/>
    <n v="0"/>
    <n v="1"/>
    <n v="1294"/>
  </r>
  <r>
    <s v="pair_5_2_8_2"/>
    <x v="4"/>
    <m/>
    <n v="0"/>
    <n v="1"/>
    <n v="1299"/>
  </r>
  <r>
    <s v="pair_5_2_10_2"/>
    <x v="4"/>
    <m/>
    <n v="0"/>
    <n v="1"/>
    <n v="1299"/>
  </r>
  <r>
    <s v="pair_5_2_11_2"/>
    <x v="4"/>
    <m/>
    <n v="0"/>
    <n v="1"/>
    <n v="1285"/>
  </r>
  <r>
    <s v="pair_6_2_8_2"/>
    <x v="4"/>
    <m/>
    <n v="0"/>
    <n v="1"/>
    <n v="1331"/>
  </r>
  <r>
    <s v="pair_6_2_10_2"/>
    <x v="4"/>
    <m/>
    <n v="0"/>
    <n v="1"/>
    <n v="1296"/>
  </r>
  <r>
    <s v="pair_6_2_11_2"/>
    <x v="4"/>
    <m/>
    <n v="0"/>
    <n v="1"/>
    <n v="1299"/>
  </r>
  <r>
    <s v="pair_6_2_12_2"/>
    <x v="4"/>
    <m/>
    <n v="0"/>
    <n v="1"/>
    <n v="1315"/>
  </r>
  <r>
    <s v="pair_6_2_13_2"/>
    <x v="4"/>
    <m/>
    <n v="0"/>
    <n v="1"/>
    <n v="1338"/>
  </r>
  <r>
    <s v="pair_7_2_8_2"/>
    <x v="4"/>
    <m/>
    <n v="0"/>
    <n v="1"/>
    <n v="1283"/>
  </r>
  <r>
    <s v="pair_7_2_10_2"/>
    <x v="4"/>
    <m/>
    <n v="0"/>
    <n v="1"/>
    <n v="1296"/>
  </r>
  <r>
    <s v="pair_7_2_11_2"/>
    <x v="4"/>
    <m/>
    <n v="0"/>
    <n v="1"/>
    <n v="1275"/>
  </r>
  <r>
    <s v="pair_7_2_12_2"/>
    <x v="4"/>
    <m/>
    <n v="0"/>
    <n v="1"/>
    <n v="1287"/>
  </r>
  <r>
    <s v="pair_7_2_13_2"/>
    <x v="4"/>
    <m/>
    <n v="0"/>
    <n v="1"/>
    <n v="1243"/>
  </r>
  <r>
    <s v="pair_7_2_14_2"/>
    <x v="4"/>
    <m/>
    <n v="0"/>
    <n v="1"/>
    <n v="1243"/>
  </r>
  <r>
    <s v="pair_8_2_10_2"/>
    <x v="4"/>
    <m/>
    <n v="0"/>
    <n v="1"/>
    <n v="1244"/>
  </r>
  <r>
    <s v="pair_8_2_11_2"/>
    <x v="4"/>
    <m/>
    <n v="0"/>
    <n v="1"/>
    <n v="1270"/>
  </r>
  <r>
    <s v="pair_8_2_12_2"/>
    <x v="4"/>
    <m/>
    <n v="0"/>
    <n v="1"/>
    <n v="1248"/>
  </r>
  <r>
    <s v="pair_8_2_13_2"/>
    <x v="4"/>
    <m/>
    <n v="0"/>
    <n v="1"/>
    <n v="1255"/>
  </r>
  <r>
    <s v="pair_8_2_14_2"/>
    <x v="4"/>
    <m/>
    <n v="0"/>
    <n v="1"/>
    <n v="1287"/>
  </r>
  <r>
    <s v="pair_8_2_15_2"/>
    <x v="4"/>
    <m/>
    <n v="0"/>
    <n v="1"/>
    <n v="1257"/>
  </r>
  <r>
    <s v="pair_9_2_11_2"/>
    <x v="4"/>
    <m/>
    <n v="0"/>
    <n v="1"/>
    <n v="1253"/>
  </r>
  <r>
    <s v="pair_9_2_12_2"/>
    <x v="4"/>
    <m/>
    <n v="0"/>
    <n v="1"/>
    <n v="1297"/>
  </r>
  <r>
    <s v="pair_10_2_11_2"/>
    <x v="4"/>
    <m/>
    <n v="0"/>
    <n v="1"/>
    <n v="1315"/>
  </r>
  <r>
    <s v="pair_10_2_12_2"/>
    <x v="4"/>
    <m/>
    <n v="0"/>
    <n v="1"/>
    <n v="1320"/>
  </r>
  <r>
    <s v="pair_10_2_13_2"/>
    <x v="4"/>
    <m/>
    <n v="0"/>
    <n v="1"/>
    <n v="1294"/>
  </r>
  <r>
    <s v="pair_10_2_14_2"/>
    <x v="4"/>
    <m/>
    <n v="0"/>
    <n v="1"/>
    <n v="1313"/>
  </r>
  <r>
    <s v="pair_10_2_15_2"/>
    <x v="4"/>
    <m/>
    <n v="0"/>
    <n v="1"/>
    <n v="1343"/>
  </r>
  <r>
    <s v="pair_11_2_12_2"/>
    <x v="4"/>
    <m/>
    <n v="0"/>
    <n v="1"/>
    <n v="1306"/>
  </r>
  <r>
    <s v="pair_11_2_13_2"/>
    <x v="4"/>
    <m/>
    <n v="0"/>
    <n v="1"/>
    <n v="1315"/>
  </r>
  <r>
    <s v="pair_11_2_14_2"/>
    <x v="4"/>
    <m/>
    <n v="0"/>
    <n v="1"/>
    <n v="1270"/>
  </r>
  <r>
    <s v="pair_11_2_15_2"/>
    <x v="4"/>
    <m/>
    <n v="0"/>
    <n v="1"/>
    <n v="1273"/>
  </r>
  <r>
    <s v="pair_12_2_13_2"/>
    <x v="4"/>
    <m/>
    <n v="0"/>
    <n v="1"/>
    <n v="1263"/>
  </r>
  <r>
    <s v="pair_12_2_14_2"/>
    <x v="4"/>
    <m/>
    <n v="0"/>
    <n v="1"/>
    <n v="1273"/>
  </r>
  <r>
    <s v="pair_12_2_15_2"/>
    <x v="4"/>
    <m/>
    <n v="0"/>
    <n v="1"/>
    <n v="1274"/>
  </r>
  <r>
    <s v="pair_13_2_14_2"/>
    <x v="4"/>
    <m/>
    <n v="0"/>
    <n v="1"/>
    <n v="141882"/>
  </r>
  <r>
    <s v="pair_13_2_15_2"/>
    <x v="4"/>
    <m/>
    <n v="0"/>
    <n v="1"/>
    <n v="1268"/>
  </r>
  <r>
    <s v="pair_14_2_15_2"/>
    <x v="4"/>
    <m/>
    <n v="0"/>
    <n v="1"/>
    <n v="1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2:N18" firstHeaderRow="0" firstDataRow="1" firstDataCol="1"/>
  <pivotFields count="6">
    <pivotField dataField="1"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p" fld="0" subtotal="count" baseField="0" baseItem="0"/>
    <dataField name="Sum of FAILED" fld="3" baseField="0" baseItem="0"/>
    <dataField name="Sum of time" fld="5" baseField="0" baseItem="0"/>
    <dataField name="Sum of val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N8" firstHeaderRow="0" firstDataRow="1" firstDataCol="1"/>
  <pivotFields count="6">
    <pivotField dataField="1"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P" fld="0" subtotal="count" baseField="0" baseItem="0"/>
    <dataField name="Sum of FAILED" fld="3" baseField="1" baseItem="0"/>
    <dataField name="Sum of time" fld="5" baseField="0" baseItem="0"/>
    <dataField name="Sum of val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abSelected="1" topLeftCell="H1" workbookViewId="0">
      <selection activeCell="Q3" sqref="Q3"/>
    </sheetView>
  </sheetViews>
  <sheetFormatPr defaultRowHeight="14.4" x14ac:dyDescent="0.3"/>
  <cols>
    <col min="1" max="1" width="15.44140625" customWidth="1"/>
    <col min="2" max="2" width="11.6640625" customWidth="1"/>
    <col min="3" max="3" width="47.6640625" customWidth="1"/>
    <col min="4" max="5" width="29.77734375" customWidth="1"/>
    <col min="6" max="6" width="28.44140625" customWidth="1"/>
    <col min="10" max="10" width="12.5546875" bestFit="1" customWidth="1"/>
    <col min="11" max="11" width="10.5546875" bestFit="1" customWidth="1"/>
    <col min="12" max="12" width="13.33203125" bestFit="1" customWidth="1"/>
    <col min="13" max="13" width="11.21875" bestFit="1" customWidth="1"/>
    <col min="14" max="14" width="11.44140625" bestFit="1" customWidth="1"/>
  </cols>
  <sheetData>
    <row r="1" spans="1:17" x14ac:dyDescent="0.3">
      <c r="A1" t="s">
        <v>487</v>
      </c>
      <c r="B1" t="s">
        <v>486</v>
      </c>
      <c r="C1" t="s">
        <v>488</v>
      </c>
      <c r="D1" t="s">
        <v>489</v>
      </c>
      <c r="E1" t="s">
        <v>501</v>
      </c>
      <c r="F1" t="s">
        <v>490</v>
      </c>
      <c r="G1" t="s">
        <v>503</v>
      </c>
    </row>
    <row r="2" spans="1:17" x14ac:dyDescent="0.3">
      <c r="A2" t="s">
        <v>0</v>
      </c>
      <c r="B2" t="str">
        <f>LEFT(A2,FIND("_",A2)-1)</f>
        <v>BR</v>
      </c>
      <c r="D2">
        <f>IF(C2="",0,1)</f>
        <v>0</v>
      </c>
      <c r="E2">
        <f>1-D2</f>
        <v>1</v>
      </c>
      <c r="F2">
        <v>1264</v>
      </c>
      <c r="J2" s="1" t="s">
        <v>491</v>
      </c>
      <c r="K2" t="s">
        <v>499</v>
      </c>
      <c r="L2" t="s">
        <v>500</v>
      </c>
      <c r="M2" t="s">
        <v>498</v>
      </c>
      <c r="N2" t="s">
        <v>502</v>
      </c>
      <c r="P2" t="s">
        <v>662</v>
      </c>
    </row>
    <row r="3" spans="1:17" x14ac:dyDescent="0.3">
      <c r="A3" t="s">
        <v>1</v>
      </c>
      <c r="B3" t="str">
        <f t="shared" ref="B3:B66" si="0">LEFT(A3,FIND("_",A3)-1)</f>
        <v>BR</v>
      </c>
      <c r="D3">
        <f t="shared" ref="D3:D66" si="1">IF(C3="",0,1)</f>
        <v>0</v>
      </c>
      <c r="E3">
        <f t="shared" ref="E3:E66" si="2">1-D3</f>
        <v>1</v>
      </c>
      <c r="F3">
        <v>47225</v>
      </c>
      <c r="J3" s="2" t="s">
        <v>492</v>
      </c>
      <c r="K3" s="3">
        <v>45</v>
      </c>
      <c r="L3" s="3">
        <v>32</v>
      </c>
      <c r="M3" s="3">
        <v>18000247</v>
      </c>
      <c r="N3" s="3">
        <v>13</v>
      </c>
      <c r="O3" s="3">
        <v>71</v>
      </c>
      <c r="P3">
        <f>O3-GETPIVOTDATA("Sum of FAILED",$J$2,"testing criteria","BR")</f>
        <v>39</v>
      </c>
      <c r="Q3">
        <f>M3/1000/60</f>
        <v>300.00411666666668</v>
      </c>
    </row>
    <row r="4" spans="1:17" x14ac:dyDescent="0.3">
      <c r="A4" t="s">
        <v>2</v>
      </c>
      <c r="B4" t="str">
        <f t="shared" si="0"/>
        <v>BR</v>
      </c>
      <c r="D4">
        <f t="shared" si="1"/>
        <v>0</v>
      </c>
      <c r="E4">
        <f t="shared" si="2"/>
        <v>1</v>
      </c>
      <c r="F4">
        <v>46987</v>
      </c>
      <c r="J4" s="2" t="s">
        <v>493</v>
      </c>
      <c r="K4" s="3">
        <v>53</v>
      </c>
      <c r="L4" s="3">
        <v>49</v>
      </c>
      <c r="M4" s="3">
        <v>8324788</v>
      </c>
      <c r="N4" s="3">
        <v>4</v>
      </c>
      <c r="O4" s="3">
        <v>144</v>
      </c>
      <c r="P4">
        <f>O4-GETPIVOTDATA("Sum of FAILED",$J$2,"testing criteria","MCDC")</f>
        <v>95</v>
      </c>
      <c r="Q4">
        <f t="shared" ref="Q4:Q7" si="3">M4/1000/60</f>
        <v>138.74646666666666</v>
      </c>
    </row>
    <row r="5" spans="1:17" x14ac:dyDescent="0.3">
      <c r="A5" t="s">
        <v>3</v>
      </c>
      <c r="B5" t="str">
        <f t="shared" si="0"/>
        <v>BR</v>
      </c>
      <c r="C5" t="s">
        <v>291</v>
      </c>
      <c r="D5">
        <f t="shared" si="1"/>
        <v>1</v>
      </c>
      <c r="E5">
        <f t="shared" si="2"/>
        <v>0</v>
      </c>
      <c r="F5">
        <v>3504478</v>
      </c>
      <c r="J5" s="2" t="s">
        <v>494</v>
      </c>
      <c r="K5" s="3">
        <v>77</v>
      </c>
      <c r="L5" s="3">
        <v>3</v>
      </c>
      <c r="M5" s="3">
        <v>82648</v>
      </c>
      <c r="N5" s="3">
        <v>74</v>
      </c>
      <c r="O5" s="3">
        <v>420</v>
      </c>
      <c r="P5">
        <f>O5-GETPIVOTDATA("Sum of FAILED",$J$2,"testing criteria","pair")</f>
        <v>417</v>
      </c>
      <c r="Q5">
        <f t="shared" si="3"/>
        <v>1.3774666666666666</v>
      </c>
    </row>
    <row r="6" spans="1:17" x14ac:dyDescent="0.3">
      <c r="A6" t="s">
        <v>4</v>
      </c>
      <c r="B6" t="str">
        <f t="shared" si="0"/>
        <v>BR</v>
      </c>
      <c r="C6" t="s">
        <v>292</v>
      </c>
      <c r="D6">
        <f t="shared" si="1"/>
        <v>1</v>
      </c>
      <c r="E6">
        <f t="shared" si="2"/>
        <v>0</v>
      </c>
      <c r="F6">
        <v>1389</v>
      </c>
      <c r="J6" s="2" t="s">
        <v>495</v>
      </c>
      <c r="K6" s="3">
        <v>66</v>
      </c>
      <c r="L6" s="3">
        <v>63</v>
      </c>
      <c r="M6" s="3">
        <v>14401637</v>
      </c>
      <c r="N6" s="3">
        <v>3</v>
      </c>
      <c r="O6" s="3">
        <v>128</v>
      </c>
      <c r="P6">
        <f>O6-GETPIVOTDATA("Sum of FAILED",$J$2,"testing criteria","RG")</f>
        <v>65</v>
      </c>
      <c r="Q6">
        <f t="shared" si="3"/>
        <v>240.02728333333334</v>
      </c>
    </row>
    <row r="7" spans="1:17" x14ac:dyDescent="0.3">
      <c r="A7" t="s">
        <v>5</v>
      </c>
      <c r="B7" t="str">
        <f t="shared" si="0"/>
        <v>BR</v>
      </c>
      <c r="D7">
        <f t="shared" si="1"/>
        <v>0</v>
      </c>
      <c r="E7">
        <f t="shared" si="2"/>
        <v>1</v>
      </c>
      <c r="F7">
        <v>4639</v>
      </c>
      <c r="J7" s="2" t="s">
        <v>496</v>
      </c>
      <c r="K7" s="3">
        <v>52</v>
      </c>
      <c r="L7" s="3">
        <v>50</v>
      </c>
      <c r="M7" s="3">
        <v>9677161</v>
      </c>
      <c r="N7" s="3">
        <v>2</v>
      </c>
      <c r="O7" s="3">
        <v>97</v>
      </c>
      <c r="P7">
        <f>O7-GETPIVOTDATA("Sum of FAILED",$J$2,"testing criteria","UR")</f>
        <v>47</v>
      </c>
      <c r="Q7">
        <f t="shared" si="3"/>
        <v>161.28601666666665</v>
      </c>
    </row>
    <row r="8" spans="1:17" x14ac:dyDescent="0.3">
      <c r="A8" t="s">
        <v>6</v>
      </c>
      <c r="B8" t="str">
        <f t="shared" si="0"/>
        <v>BR</v>
      </c>
      <c r="D8">
        <f t="shared" si="1"/>
        <v>0</v>
      </c>
      <c r="E8">
        <f t="shared" si="2"/>
        <v>1</v>
      </c>
      <c r="F8">
        <v>1068</v>
      </c>
      <c r="J8" s="2" t="s">
        <v>497</v>
      </c>
      <c r="K8" s="3">
        <v>293</v>
      </c>
      <c r="L8" s="3">
        <v>197</v>
      </c>
      <c r="M8" s="3">
        <v>50486481</v>
      </c>
      <c r="N8" s="3">
        <v>96</v>
      </c>
      <c r="O8">
        <f>SUM(O3:O7)</f>
        <v>860</v>
      </c>
      <c r="P8">
        <f>SUM(P3:P7)</f>
        <v>663</v>
      </c>
    </row>
    <row r="9" spans="1:17" x14ac:dyDescent="0.3">
      <c r="A9" t="s">
        <v>7</v>
      </c>
      <c r="B9" t="str">
        <f t="shared" si="0"/>
        <v>BR</v>
      </c>
      <c r="D9">
        <f t="shared" si="1"/>
        <v>0</v>
      </c>
      <c r="E9">
        <f t="shared" si="2"/>
        <v>1</v>
      </c>
      <c r="F9">
        <v>4609</v>
      </c>
    </row>
    <row r="10" spans="1:17" x14ac:dyDescent="0.3">
      <c r="A10" t="s">
        <v>8</v>
      </c>
      <c r="B10" t="str">
        <f t="shared" si="0"/>
        <v>BR</v>
      </c>
      <c r="C10" t="s">
        <v>293</v>
      </c>
      <c r="D10">
        <f t="shared" si="1"/>
        <v>1</v>
      </c>
      <c r="E10">
        <f t="shared" si="2"/>
        <v>0</v>
      </c>
      <c r="F10">
        <v>36921</v>
      </c>
    </row>
    <row r="11" spans="1:17" x14ac:dyDescent="0.3">
      <c r="A11" t="s">
        <v>9</v>
      </c>
      <c r="B11" t="str">
        <f t="shared" si="0"/>
        <v>BR</v>
      </c>
      <c r="C11" t="s">
        <v>294</v>
      </c>
      <c r="D11">
        <f t="shared" si="1"/>
        <v>1</v>
      </c>
      <c r="E11">
        <f t="shared" si="2"/>
        <v>0</v>
      </c>
      <c r="F11">
        <v>46988</v>
      </c>
    </row>
    <row r="12" spans="1:17" x14ac:dyDescent="0.3">
      <c r="A12" t="s">
        <v>10</v>
      </c>
      <c r="B12" t="str">
        <f t="shared" si="0"/>
        <v>BR</v>
      </c>
      <c r="D12">
        <f t="shared" si="1"/>
        <v>0</v>
      </c>
      <c r="E12">
        <f t="shared" si="2"/>
        <v>1</v>
      </c>
      <c r="F12">
        <v>1693738</v>
      </c>
      <c r="J12" s="1" t="s">
        <v>491</v>
      </c>
      <c r="K12" t="s">
        <v>661</v>
      </c>
      <c r="L12" t="s">
        <v>500</v>
      </c>
      <c r="M12" t="s">
        <v>498</v>
      </c>
      <c r="N12" t="s">
        <v>502</v>
      </c>
      <c r="P12" t="s">
        <v>662</v>
      </c>
    </row>
    <row r="13" spans="1:17" x14ac:dyDescent="0.3">
      <c r="A13" t="s">
        <v>11</v>
      </c>
      <c r="B13" t="str">
        <f t="shared" si="0"/>
        <v>BR</v>
      </c>
      <c r="D13">
        <f t="shared" si="1"/>
        <v>0</v>
      </c>
      <c r="E13">
        <f t="shared" si="2"/>
        <v>1</v>
      </c>
      <c r="F13">
        <v>1702014</v>
      </c>
      <c r="J13" s="2" t="s">
        <v>492</v>
      </c>
      <c r="K13" s="3">
        <v>40</v>
      </c>
      <c r="L13" s="3">
        <v>24</v>
      </c>
      <c r="M13" s="3">
        <v>23948265</v>
      </c>
      <c r="N13" s="3">
        <v>16</v>
      </c>
      <c r="O13" s="3">
        <v>71</v>
      </c>
      <c r="P13">
        <f>O13-L13</f>
        <v>47</v>
      </c>
    </row>
    <row r="14" spans="1:17" x14ac:dyDescent="0.3">
      <c r="A14" t="s">
        <v>12</v>
      </c>
      <c r="B14" t="str">
        <f t="shared" si="0"/>
        <v>BR</v>
      </c>
      <c r="C14" t="s">
        <v>295</v>
      </c>
      <c r="D14">
        <f t="shared" si="1"/>
        <v>1</v>
      </c>
      <c r="E14">
        <f t="shared" si="2"/>
        <v>0</v>
      </c>
      <c r="F14">
        <v>108666</v>
      </c>
      <c r="J14" s="2" t="s">
        <v>493</v>
      </c>
      <c r="K14" s="3">
        <v>40</v>
      </c>
      <c r="L14" s="3">
        <v>36</v>
      </c>
      <c r="M14" s="3">
        <v>8700366</v>
      </c>
      <c r="N14" s="3">
        <v>4</v>
      </c>
      <c r="O14" s="3">
        <v>144</v>
      </c>
      <c r="P14">
        <f t="shared" ref="P14:P17" si="4">O14-L14</f>
        <v>108</v>
      </c>
    </row>
    <row r="15" spans="1:17" x14ac:dyDescent="0.3">
      <c r="A15" t="s">
        <v>13</v>
      </c>
      <c r="B15" t="str">
        <f t="shared" si="0"/>
        <v>BR</v>
      </c>
      <c r="C15" t="s">
        <v>296</v>
      </c>
      <c r="D15">
        <f t="shared" si="1"/>
        <v>1</v>
      </c>
      <c r="E15">
        <f t="shared" si="2"/>
        <v>0</v>
      </c>
      <c r="F15">
        <v>1352</v>
      </c>
      <c r="J15" s="2" t="s">
        <v>494</v>
      </c>
      <c r="K15" s="3">
        <v>79</v>
      </c>
      <c r="L15" s="3">
        <v>0</v>
      </c>
      <c r="M15" s="3">
        <v>243130</v>
      </c>
      <c r="N15" s="3">
        <v>79</v>
      </c>
      <c r="O15" s="3">
        <v>420</v>
      </c>
      <c r="P15">
        <f t="shared" si="4"/>
        <v>420</v>
      </c>
    </row>
    <row r="16" spans="1:17" x14ac:dyDescent="0.3">
      <c r="A16" t="s">
        <v>14</v>
      </c>
      <c r="B16" t="str">
        <f t="shared" si="0"/>
        <v>BR</v>
      </c>
      <c r="C16" t="s">
        <v>297</v>
      </c>
      <c r="D16">
        <f t="shared" si="1"/>
        <v>1</v>
      </c>
      <c r="E16">
        <f t="shared" si="2"/>
        <v>0</v>
      </c>
      <c r="F16">
        <v>4658</v>
      </c>
      <c r="J16" s="2" t="s">
        <v>495</v>
      </c>
      <c r="K16" s="3">
        <v>55</v>
      </c>
      <c r="L16" s="3">
        <v>50</v>
      </c>
      <c r="M16" s="3">
        <v>19258825</v>
      </c>
      <c r="N16" s="3">
        <v>5</v>
      </c>
      <c r="O16" s="3">
        <v>128</v>
      </c>
      <c r="P16">
        <f t="shared" si="4"/>
        <v>78</v>
      </c>
    </row>
    <row r="17" spans="1:16" x14ac:dyDescent="0.3">
      <c r="A17" t="s">
        <v>15</v>
      </c>
      <c r="B17" t="str">
        <f t="shared" si="0"/>
        <v>BR</v>
      </c>
      <c r="C17" t="s">
        <v>298</v>
      </c>
      <c r="D17">
        <f t="shared" si="1"/>
        <v>1</v>
      </c>
      <c r="E17">
        <f t="shared" si="2"/>
        <v>0</v>
      </c>
      <c r="F17">
        <v>1076</v>
      </c>
      <c r="J17" s="2" t="s">
        <v>496</v>
      </c>
      <c r="K17" s="3">
        <v>41</v>
      </c>
      <c r="L17" s="3">
        <v>41</v>
      </c>
      <c r="M17" s="3">
        <v>13800722</v>
      </c>
      <c r="N17" s="3">
        <v>0</v>
      </c>
      <c r="O17" s="3">
        <v>97</v>
      </c>
      <c r="P17">
        <f t="shared" si="4"/>
        <v>56</v>
      </c>
    </row>
    <row r="18" spans="1:16" x14ac:dyDescent="0.3">
      <c r="A18" t="s">
        <v>16</v>
      </c>
      <c r="B18" t="str">
        <f t="shared" si="0"/>
        <v>BR</v>
      </c>
      <c r="C18" t="s">
        <v>299</v>
      </c>
      <c r="D18">
        <f t="shared" si="1"/>
        <v>1</v>
      </c>
      <c r="E18">
        <f t="shared" si="2"/>
        <v>0</v>
      </c>
      <c r="F18">
        <v>4615</v>
      </c>
      <c r="J18" s="2" t="s">
        <v>497</v>
      </c>
      <c r="K18" s="3">
        <v>255</v>
      </c>
      <c r="L18" s="3">
        <v>151</v>
      </c>
      <c r="M18" s="3">
        <v>65951308</v>
      </c>
      <c r="N18" s="3">
        <v>104</v>
      </c>
      <c r="O18">
        <f>SUM(O13:O17)</f>
        <v>860</v>
      </c>
      <c r="P18">
        <f>SUM(P13:P17)</f>
        <v>709</v>
      </c>
    </row>
    <row r="19" spans="1:16" x14ac:dyDescent="0.3">
      <c r="A19" t="s">
        <v>17</v>
      </c>
      <c r="B19" t="str">
        <f t="shared" si="0"/>
        <v>BR</v>
      </c>
      <c r="C19" t="s">
        <v>300</v>
      </c>
      <c r="D19">
        <f t="shared" si="1"/>
        <v>1</v>
      </c>
      <c r="E19">
        <f t="shared" si="2"/>
        <v>0</v>
      </c>
      <c r="F19">
        <v>36925</v>
      </c>
    </row>
    <row r="20" spans="1:16" x14ac:dyDescent="0.3">
      <c r="A20" t="s">
        <v>18</v>
      </c>
      <c r="B20" t="str">
        <f t="shared" si="0"/>
        <v>BR</v>
      </c>
      <c r="C20" t="s">
        <v>301</v>
      </c>
      <c r="D20">
        <f t="shared" si="1"/>
        <v>1</v>
      </c>
      <c r="E20">
        <f t="shared" si="2"/>
        <v>0</v>
      </c>
      <c r="F20">
        <v>46984</v>
      </c>
    </row>
    <row r="21" spans="1:16" x14ac:dyDescent="0.3">
      <c r="A21" t="s">
        <v>19</v>
      </c>
      <c r="B21" t="str">
        <f t="shared" si="0"/>
        <v>BR</v>
      </c>
      <c r="C21" t="s">
        <v>302</v>
      </c>
      <c r="D21">
        <f t="shared" si="1"/>
        <v>1</v>
      </c>
      <c r="E21">
        <f t="shared" si="2"/>
        <v>0</v>
      </c>
      <c r="F21">
        <v>1693786</v>
      </c>
    </row>
    <row r="22" spans="1:16" x14ac:dyDescent="0.3">
      <c r="A22" t="s">
        <v>20</v>
      </c>
      <c r="B22" t="str">
        <f t="shared" si="0"/>
        <v>BR</v>
      </c>
      <c r="C22" t="s">
        <v>303</v>
      </c>
      <c r="D22">
        <f t="shared" si="1"/>
        <v>1</v>
      </c>
      <c r="E22">
        <f t="shared" si="2"/>
        <v>0</v>
      </c>
      <c r="F22">
        <v>1702063</v>
      </c>
    </row>
    <row r="23" spans="1:16" x14ac:dyDescent="0.3">
      <c r="A23" t="s">
        <v>21</v>
      </c>
      <c r="B23" t="str">
        <f t="shared" si="0"/>
        <v>BR</v>
      </c>
      <c r="C23" t="s">
        <v>304</v>
      </c>
      <c r="D23">
        <f t="shared" si="1"/>
        <v>1</v>
      </c>
      <c r="E23">
        <f t="shared" si="2"/>
        <v>0</v>
      </c>
      <c r="F23">
        <v>108669</v>
      </c>
    </row>
    <row r="24" spans="1:16" x14ac:dyDescent="0.3">
      <c r="A24" t="s">
        <v>22</v>
      </c>
      <c r="B24" t="str">
        <f t="shared" si="0"/>
        <v>BR</v>
      </c>
      <c r="C24" t="s">
        <v>305</v>
      </c>
      <c r="D24">
        <f t="shared" si="1"/>
        <v>1</v>
      </c>
      <c r="E24">
        <f t="shared" si="2"/>
        <v>0</v>
      </c>
      <c r="F24">
        <v>1341</v>
      </c>
    </row>
    <row r="25" spans="1:16" x14ac:dyDescent="0.3">
      <c r="A25" t="s">
        <v>23</v>
      </c>
      <c r="B25" t="str">
        <f t="shared" si="0"/>
        <v>BR</v>
      </c>
      <c r="C25" t="s">
        <v>306</v>
      </c>
      <c r="D25">
        <f t="shared" si="1"/>
        <v>1</v>
      </c>
      <c r="E25">
        <f t="shared" si="2"/>
        <v>0</v>
      </c>
      <c r="F25">
        <v>4635</v>
      </c>
    </row>
    <row r="26" spans="1:16" x14ac:dyDescent="0.3">
      <c r="A26" t="s">
        <v>24</v>
      </c>
      <c r="B26" t="str">
        <f t="shared" si="0"/>
        <v>BR</v>
      </c>
      <c r="C26" t="s">
        <v>307</v>
      </c>
      <c r="D26">
        <f t="shared" si="1"/>
        <v>1</v>
      </c>
      <c r="E26">
        <f t="shared" si="2"/>
        <v>0</v>
      </c>
      <c r="F26">
        <v>1087</v>
      </c>
    </row>
    <row r="27" spans="1:16" x14ac:dyDescent="0.3">
      <c r="A27" t="s">
        <v>25</v>
      </c>
      <c r="B27" t="str">
        <f t="shared" si="0"/>
        <v>BR</v>
      </c>
      <c r="C27" t="s">
        <v>308</v>
      </c>
      <c r="D27">
        <f t="shared" si="1"/>
        <v>1</v>
      </c>
      <c r="E27">
        <f t="shared" si="2"/>
        <v>0</v>
      </c>
      <c r="F27">
        <v>4618</v>
      </c>
    </row>
    <row r="28" spans="1:16" x14ac:dyDescent="0.3">
      <c r="A28" t="s">
        <v>26</v>
      </c>
      <c r="B28" t="str">
        <f t="shared" si="0"/>
        <v>BR</v>
      </c>
      <c r="C28" t="s">
        <v>309</v>
      </c>
      <c r="D28">
        <f t="shared" si="1"/>
        <v>1</v>
      </c>
      <c r="E28">
        <f t="shared" si="2"/>
        <v>0</v>
      </c>
      <c r="F28">
        <v>36929</v>
      </c>
    </row>
    <row r="29" spans="1:16" x14ac:dyDescent="0.3">
      <c r="A29" t="s">
        <v>27</v>
      </c>
      <c r="B29" t="str">
        <f t="shared" si="0"/>
        <v>BR</v>
      </c>
      <c r="C29" t="s">
        <v>310</v>
      </c>
      <c r="D29">
        <f t="shared" si="1"/>
        <v>1</v>
      </c>
      <c r="E29">
        <f t="shared" si="2"/>
        <v>0</v>
      </c>
      <c r="F29">
        <v>46986</v>
      </c>
    </row>
    <row r="30" spans="1:16" x14ac:dyDescent="0.3">
      <c r="A30" t="s">
        <v>28</v>
      </c>
      <c r="B30" t="str">
        <f t="shared" si="0"/>
        <v>BR</v>
      </c>
      <c r="C30" t="s">
        <v>311</v>
      </c>
      <c r="D30">
        <f t="shared" si="1"/>
        <v>1</v>
      </c>
      <c r="E30">
        <f t="shared" si="2"/>
        <v>0</v>
      </c>
      <c r="F30">
        <v>1693802</v>
      </c>
    </row>
    <row r="31" spans="1:16" x14ac:dyDescent="0.3">
      <c r="A31" t="s">
        <v>29</v>
      </c>
      <c r="B31" t="str">
        <f t="shared" si="0"/>
        <v>BR</v>
      </c>
      <c r="C31" t="s">
        <v>312</v>
      </c>
      <c r="D31">
        <f t="shared" si="1"/>
        <v>1</v>
      </c>
      <c r="E31">
        <f t="shared" si="2"/>
        <v>0</v>
      </c>
      <c r="F31">
        <v>1702057</v>
      </c>
    </row>
    <row r="32" spans="1:16" x14ac:dyDescent="0.3">
      <c r="A32" t="s">
        <v>30</v>
      </c>
      <c r="B32" t="str">
        <f t="shared" si="0"/>
        <v>BR</v>
      </c>
      <c r="C32" t="s">
        <v>313</v>
      </c>
      <c r="D32">
        <f t="shared" si="1"/>
        <v>1</v>
      </c>
      <c r="E32">
        <f t="shared" si="2"/>
        <v>0</v>
      </c>
      <c r="F32">
        <v>108679</v>
      </c>
    </row>
    <row r="33" spans="1:6" x14ac:dyDescent="0.3">
      <c r="A33" t="s">
        <v>31</v>
      </c>
      <c r="B33" t="str">
        <f t="shared" si="0"/>
        <v>BR</v>
      </c>
      <c r="C33" t="s">
        <v>314</v>
      </c>
      <c r="D33">
        <f t="shared" si="1"/>
        <v>1</v>
      </c>
      <c r="E33">
        <f t="shared" si="2"/>
        <v>0</v>
      </c>
      <c r="F33">
        <v>1312</v>
      </c>
    </row>
    <row r="34" spans="1:6" x14ac:dyDescent="0.3">
      <c r="A34" t="s">
        <v>32</v>
      </c>
      <c r="B34" t="str">
        <f t="shared" si="0"/>
        <v>BR</v>
      </c>
      <c r="C34" t="s">
        <v>315</v>
      </c>
      <c r="D34">
        <f t="shared" si="1"/>
        <v>1</v>
      </c>
      <c r="E34">
        <f t="shared" si="2"/>
        <v>0</v>
      </c>
      <c r="F34">
        <v>4638</v>
      </c>
    </row>
    <row r="35" spans="1:6" x14ac:dyDescent="0.3">
      <c r="A35" t="s">
        <v>33</v>
      </c>
      <c r="B35" t="str">
        <f t="shared" si="0"/>
        <v>BR</v>
      </c>
      <c r="C35" t="s">
        <v>316</v>
      </c>
      <c r="D35">
        <f t="shared" si="1"/>
        <v>1</v>
      </c>
      <c r="E35">
        <f t="shared" si="2"/>
        <v>0</v>
      </c>
      <c r="F35">
        <v>1087</v>
      </c>
    </row>
    <row r="36" spans="1:6" x14ac:dyDescent="0.3">
      <c r="A36" t="s">
        <v>34</v>
      </c>
      <c r="B36" t="str">
        <f t="shared" si="0"/>
        <v>BR</v>
      </c>
      <c r="C36" t="s">
        <v>317</v>
      </c>
      <c r="D36">
        <f t="shared" si="1"/>
        <v>1</v>
      </c>
      <c r="E36">
        <f t="shared" si="2"/>
        <v>0</v>
      </c>
      <c r="F36">
        <v>4617</v>
      </c>
    </row>
    <row r="37" spans="1:6" x14ac:dyDescent="0.3">
      <c r="A37" t="s">
        <v>35</v>
      </c>
      <c r="B37" t="str">
        <f t="shared" si="0"/>
        <v>BR</v>
      </c>
      <c r="C37" t="s">
        <v>318</v>
      </c>
      <c r="D37">
        <f t="shared" si="1"/>
        <v>1</v>
      </c>
      <c r="E37">
        <f t="shared" si="2"/>
        <v>0</v>
      </c>
      <c r="F37">
        <v>36920</v>
      </c>
    </row>
    <row r="38" spans="1:6" x14ac:dyDescent="0.3">
      <c r="A38" t="s">
        <v>36</v>
      </c>
      <c r="B38" t="str">
        <f t="shared" si="0"/>
        <v>BR</v>
      </c>
      <c r="C38" t="s">
        <v>319</v>
      </c>
      <c r="D38">
        <f t="shared" si="1"/>
        <v>1</v>
      </c>
      <c r="E38">
        <f t="shared" si="2"/>
        <v>0</v>
      </c>
      <c r="F38">
        <v>47001</v>
      </c>
    </row>
    <row r="39" spans="1:6" x14ac:dyDescent="0.3">
      <c r="A39" t="s">
        <v>37</v>
      </c>
      <c r="B39" t="str">
        <f t="shared" si="0"/>
        <v>BR</v>
      </c>
      <c r="D39">
        <f t="shared" si="1"/>
        <v>0</v>
      </c>
      <c r="E39">
        <f t="shared" si="2"/>
        <v>1</v>
      </c>
      <c r="F39">
        <v>547035</v>
      </c>
    </row>
    <row r="40" spans="1:6" x14ac:dyDescent="0.3">
      <c r="A40" t="s">
        <v>38</v>
      </c>
      <c r="B40" t="str">
        <f t="shared" si="0"/>
        <v>BR</v>
      </c>
      <c r="D40">
        <f t="shared" si="1"/>
        <v>0</v>
      </c>
      <c r="E40">
        <f t="shared" si="2"/>
        <v>1</v>
      </c>
      <c r="F40">
        <v>552088</v>
      </c>
    </row>
    <row r="41" spans="1:6" x14ac:dyDescent="0.3">
      <c r="A41" t="s">
        <v>39</v>
      </c>
      <c r="B41" t="str">
        <f t="shared" si="0"/>
        <v>BR</v>
      </c>
      <c r="C41" t="s">
        <v>320</v>
      </c>
      <c r="D41">
        <f t="shared" si="1"/>
        <v>1</v>
      </c>
      <c r="E41">
        <f t="shared" si="2"/>
        <v>0</v>
      </c>
      <c r="F41">
        <v>594646</v>
      </c>
    </row>
    <row r="42" spans="1:6" x14ac:dyDescent="0.3">
      <c r="A42" t="s">
        <v>40</v>
      </c>
      <c r="B42" t="str">
        <f t="shared" si="0"/>
        <v>BR</v>
      </c>
      <c r="D42">
        <f t="shared" si="1"/>
        <v>0</v>
      </c>
      <c r="E42">
        <f t="shared" si="2"/>
        <v>1</v>
      </c>
      <c r="F42">
        <v>730421</v>
      </c>
    </row>
    <row r="43" spans="1:6" x14ac:dyDescent="0.3">
      <c r="A43" t="s">
        <v>41</v>
      </c>
      <c r="B43" t="str">
        <f t="shared" si="0"/>
        <v>BR</v>
      </c>
      <c r="D43">
        <f t="shared" si="1"/>
        <v>0</v>
      </c>
      <c r="E43">
        <f t="shared" si="2"/>
        <v>1</v>
      </c>
      <c r="F43">
        <v>61292</v>
      </c>
    </row>
    <row r="44" spans="1:6" x14ac:dyDescent="0.3">
      <c r="A44" t="s">
        <v>42</v>
      </c>
      <c r="B44" t="str">
        <f t="shared" si="0"/>
        <v>BR</v>
      </c>
      <c r="D44">
        <f t="shared" si="1"/>
        <v>0</v>
      </c>
      <c r="E44">
        <f t="shared" si="2"/>
        <v>1</v>
      </c>
      <c r="F44">
        <v>783724</v>
      </c>
    </row>
    <row r="45" spans="1:6" x14ac:dyDescent="0.3">
      <c r="A45" t="s">
        <v>43</v>
      </c>
      <c r="B45" t="str">
        <f t="shared" si="0"/>
        <v>BR</v>
      </c>
      <c r="C45" t="s">
        <v>321</v>
      </c>
      <c r="D45">
        <f t="shared" si="1"/>
        <v>1</v>
      </c>
      <c r="E45">
        <f t="shared" si="2"/>
        <v>0</v>
      </c>
      <c r="F45">
        <v>126546</v>
      </c>
    </row>
    <row r="46" spans="1:6" x14ac:dyDescent="0.3">
      <c r="A46" t="s">
        <v>44</v>
      </c>
      <c r="B46" t="str">
        <f t="shared" si="0"/>
        <v>BR</v>
      </c>
      <c r="C46" t="s">
        <v>322</v>
      </c>
      <c r="D46">
        <f t="shared" si="1"/>
        <v>1</v>
      </c>
      <c r="E46">
        <f t="shared" si="2"/>
        <v>0</v>
      </c>
      <c r="F46">
        <v>108672</v>
      </c>
    </row>
    <row r="47" spans="1:6" x14ac:dyDescent="0.3">
      <c r="A47" t="s">
        <v>45</v>
      </c>
      <c r="B47" t="str">
        <f t="shared" si="0"/>
        <v>RG</v>
      </c>
      <c r="C47" t="s">
        <v>323</v>
      </c>
      <c r="D47">
        <f t="shared" si="1"/>
        <v>1</v>
      </c>
      <c r="E47">
        <f t="shared" si="2"/>
        <v>0</v>
      </c>
      <c r="F47">
        <v>1305</v>
      </c>
    </row>
    <row r="48" spans="1:6" x14ac:dyDescent="0.3">
      <c r="A48" t="s">
        <v>46</v>
      </c>
      <c r="B48" t="str">
        <f t="shared" si="0"/>
        <v>RG</v>
      </c>
      <c r="C48" t="s">
        <v>324</v>
      </c>
      <c r="D48">
        <f t="shared" si="1"/>
        <v>1</v>
      </c>
      <c r="E48">
        <f t="shared" si="2"/>
        <v>0</v>
      </c>
      <c r="F48">
        <v>4645</v>
      </c>
    </row>
    <row r="49" spans="1:6" x14ac:dyDescent="0.3">
      <c r="A49" t="s">
        <v>47</v>
      </c>
      <c r="B49" t="str">
        <f t="shared" si="0"/>
        <v>RG</v>
      </c>
      <c r="C49" t="s">
        <v>325</v>
      </c>
      <c r="D49">
        <f t="shared" si="1"/>
        <v>1</v>
      </c>
      <c r="E49">
        <f t="shared" si="2"/>
        <v>0</v>
      </c>
      <c r="F49">
        <v>1071</v>
      </c>
    </row>
    <row r="50" spans="1:6" x14ac:dyDescent="0.3">
      <c r="A50" t="s">
        <v>48</v>
      </c>
      <c r="B50" t="str">
        <f t="shared" si="0"/>
        <v>RG</v>
      </c>
      <c r="C50" t="s">
        <v>326</v>
      </c>
      <c r="D50">
        <f t="shared" si="1"/>
        <v>1</v>
      </c>
      <c r="E50">
        <f t="shared" si="2"/>
        <v>0</v>
      </c>
      <c r="F50">
        <v>4630</v>
      </c>
    </row>
    <row r="51" spans="1:6" x14ac:dyDescent="0.3">
      <c r="A51" t="s">
        <v>49</v>
      </c>
      <c r="B51" t="str">
        <f t="shared" si="0"/>
        <v>RG</v>
      </c>
      <c r="C51" t="s">
        <v>327</v>
      </c>
      <c r="D51">
        <f t="shared" si="1"/>
        <v>1</v>
      </c>
      <c r="E51">
        <f t="shared" si="2"/>
        <v>0</v>
      </c>
      <c r="F51">
        <v>36909</v>
      </c>
    </row>
    <row r="52" spans="1:6" x14ac:dyDescent="0.3">
      <c r="A52" t="s">
        <v>50</v>
      </c>
      <c r="B52" t="str">
        <f t="shared" si="0"/>
        <v>RG</v>
      </c>
      <c r="C52" t="s">
        <v>328</v>
      </c>
      <c r="D52">
        <f t="shared" si="1"/>
        <v>1</v>
      </c>
      <c r="E52">
        <f t="shared" si="2"/>
        <v>0</v>
      </c>
      <c r="F52">
        <v>47005</v>
      </c>
    </row>
    <row r="53" spans="1:6" x14ac:dyDescent="0.3">
      <c r="A53" t="s">
        <v>51</v>
      </c>
      <c r="B53" t="str">
        <f t="shared" si="0"/>
        <v>RG</v>
      </c>
      <c r="C53" t="s">
        <v>329</v>
      </c>
      <c r="D53">
        <f t="shared" si="1"/>
        <v>1</v>
      </c>
      <c r="E53">
        <f t="shared" si="2"/>
        <v>0</v>
      </c>
      <c r="F53">
        <v>547070</v>
      </c>
    </row>
    <row r="54" spans="1:6" x14ac:dyDescent="0.3">
      <c r="A54" t="s">
        <v>52</v>
      </c>
      <c r="B54" t="str">
        <f t="shared" si="0"/>
        <v>RG</v>
      </c>
      <c r="C54" t="s">
        <v>330</v>
      </c>
      <c r="D54">
        <f t="shared" si="1"/>
        <v>1</v>
      </c>
      <c r="E54">
        <f t="shared" si="2"/>
        <v>0</v>
      </c>
      <c r="F54">
        <v>39384</v>
      </c>
    </row>
    <row r="55" spans="1:6" x14ac:dyDescent="0.3">
      <c r="A55" t="s">
        <v>53</v>
      </c>
      <c r="B55" t="str">
        <f t="shared" si="0"/>
        <v>RG</v>
      </c>
      <c r="C55" t="s">
        <v>331</v>
      </c>
      <c r="D55">
        <f t="shared" si="1"/>
        <v>1</v>
      </c>
      <c r="E55">
        <f t="shared" si="2"/>
        <v>0</v>
      </c>
      <c r="F55">
        <v>512734</v>
      </c>
    </row>
    <row r="56" spans="1:6" x14ac:dyDescent="0.3">
      <c r="A56" t="s">
        <v>54</v>
      </c>
      <c r="B56" t="str">
        <f t="shared" si="0"/>
        <v>RG</v>
      </c>
      <c r="C56" t="s">
        <v>332</v>
      </c>
      <c r="D56">
        <f t="shared" si="1"/>
        <v>1</v>
      </c>
      <c r="E56">
        <f t="shared" si="2"/>
        <v>0</v>
      </c>
      <c r="F56">
        <v>594645</v>
      </c>
    </row>
    <row r="57" spans="1:6" x14ac:dyDescent="0.3">
      <c r="A57" t="s">
        <v>55</v>
      </c>
      <c r="B57" t="str">
        <f t="shared" si="0"/>
        <v>RG</v>
      </c>
      <c r="C57" t="s">
        <v>333</v>
      </c>
      <c r="D57">
        <f t="shared" si="1"/>
        <v>1</v>
      </c>
      <c r="E57">
        <f t="shared" si="2"/>
        <v>0</v>
      </c>
      <c r="F57">
        <v>730450</v>
      </c>
    </row>
    <row r="58" spans="1:6" x14ac:dyDescent="0.3">
      <c r="A58" t="s">
        <v>56</v>
      </c>
      <c r="B58" t="str">
        <f t="shared" si="0"/>
        <v>RG</v>
      </c>
      <c r="C58" t="s">
        <v>334</v>
      </c>
      <c r="D58">
        <f t="shared" si="1"/>
        <v>1</v>
      </c>
      <c r="E58">
        <f t="shared" si="2"/>
        <v>0</v>
      </c>
      <c r="F58">
        <v>61286</v>
      </c>
    </row>
    <row r="59" spans="1:6" x14ac:dyDescent="0.3">
      <c r="A59" t="s">
        <v>57</v>
      </c>
      <c r="B59" t="str">
        <f t="shared" si="0"/>
        <v>RG</v>
      </c>
      <c r="C59" t="s">
        <v>335</v>
      </c>
      <c r="D59">
        <f t="shared" si="1"/>
        <v>1</v>
      </c>
      <c r="E59">
        <f t="shared" si="2"/>
        <v>0</v>
      </c>
      <c r="F59">
        <v>783771</v>
      </c>
    </row>
    <row r="60" spans="1:6" x14ac:dyDescent="0.3">
      <c r="A60" t="s">
        <v>58</v>
      </c>
      <c r="B60" t="str">
        <f t="shared" si="0"/>
        <v>RG</v>
      </c>
      <c r="C60" t="s">
        <v>336</v>
      </c>
      <c r="D60">
        <f t="shared" si="1"/>
        <v>1</v>
      </c>
      <c r="E60">
        <f t="shared" si="2"/>
        <v>0</v>
      </c>
      <c r="F60">
        <v>126521</v>
      </c>
    </row>
    <row r="61" spans="1:6" x14ac:dyDescent="0.3">
      <c r="A61" t="s">
        <v>59</v>
      </c>
      <c r="B61" t="str">
        <f t="shared" si="0"/>
        <v>RG</v>
      </c>
      <c r="C61" t="s">
        <v>337</v>
      </c>
      <c r="D61">
        <f t="shared" si="1"/>
        <v>1</v>
      </c>
      <c r="E61">
        <f t="shared" si="2"/>
        <v>0</v>
      </c>
      <c r="F61">
        <v>108667</v>
      </c>
    </row>
    <row r="62" spans="1:6" x14ac:dyDescent="0.3">
      <c r="A62" t="s">
        <v>60</v>
      </c>
      <c r="B62" t="str">
        <f t="shared" si="0"/>
        <v>RG</v>
      </c>
      <c r="C62" t="s">
        <v>338</v>
      </c>
      <c r="D62">
        <f t="shared" si="1"/>
        <v>1</v>
      </c>
      <c r="E62">
        <f t="shared" si="2"/>
        <v>0</v>
      </c>
      <c r="F62">
        <v>1300</v>
      </c>
    </row>
    <row r="63" spans="1:6" x14ac:dyDescent="0.3">
      <c r="A63" t="s">
        <v>61</v>
      </c>
      <c r="B63" t="str">
        <f t="shared" si="0"/>
        <v>RG</v>
      </c>
      <c r="C63" t="s">
        <v>339</v>
      </c>
      <c r="D63">
        <f t="shared" si="1"/>
        <v>1</v>
      </c>
      <c r="E63">
        <f t="shared" si="2"/>
        <v>0</v>
      </c>
      <c r="F63">
        <v>4654</v>
      </c>
    </row>
    <row r="64" spans="1:6" x14ac:dyDescent="0.3">
      <c r="A64" t="s">
        <v>62</v>
      </c>
      <c r="B64" t="str">
        <f t="shared" si="0"/>
        <v>RG</v>
      </c>
      <c r="C64" t="s">
        <v>340</v>
      </c>
      <c r="D64">
        <f t="shared" si="1"/>
        <v>1</v>
      </c>
      <c r="E64">
        <f t="shared" si="2"/>
        <v>0</v>
      </c>
      <c r="F64">
        <v>1078</v>
      </c>
    </row>
    <row r="65" spans="1:6" x14ac:dyDescent="0.3">
      <c r="A65" t="s">
        <v>63</v>
      </c>
      <c r="B65" t="str">
        <f t="shared" si="0"/>
        <v>RG</v>
      </c>
      <c r="C65" t="s">
        <v>341</v>
      </c>
      <c r="D65">
        <f t="shared" si="1"/>
        <v>1</v>
      </c>
      <c r="E65">
        <f t="shared" si="2"/>
        <v>0</v>
      </c>
      <c r="F65">
        <v>4613</v>
      </c>
    </row>
    <row r="66" spans="1:6" x14ac:dyDescent="0.3">
      <c r="A66" t="s">
        <v>64</v>
      </c>
      <c r="B66" t="str">
        <f t="shared" si="0"/>
        <v>RG</v>
      </c>
      <c r="C66" t="s">
        <v>342</v>
      </c>
      <c r="D66">
        <f t="shared" si="1"/>
        <v>1</v>
      </c>
      <c r="E66">
        <f t="shared" si="2"/>
        <v>0</v>
      </c>
      <c r="F66">
        <v>36906</v>
      </c>
    </row>
    <row r="67" spans="1:6" x14ac:dyDescent="0.3">
      <c r="A67" t="s">
        <v>65</v>
      </c>
      <c r="B67" t="str">
        <f t="shared" ref="B67:B130" si="5">LEFT(A67,FIND("_",A67)-1)</f>
        <v>RG</v>
      </c>
      <c r="C67" t="s">
        <v>343</v>
      </c>
      <c r="D67">
        <f t="shared" ref="D67:D130" si="6">IF(C67="",0,1)</f>
        <v>1</v>
      </c>
      <c r="E67">
        <f t="shared" ref="E67:E130" si="7">1-D67</f>
        <v>0</v>
      </c>
      <c r="F67">
        <v>47009</v>
      </c>
    </row>
    <row r="68" spans="1:6" x14ac:dyDescent="0.3">
      <c r="A68" t="s">
        <v>66</v>
      </c>
      <c r="B68" t="str">
        <f t="shared" si="5"/>
        <v>RG</v>
      </c>
      <c r="C68" t="s">
        <v>344</v>
      </c>
      <c r="D68">
        <f t="shared" si="6"/>
        <v>1</v>
      </c>
      <c r="E68">
        <f t="shared" si="7"/>
        <v>0</v>
      </c>
      <c r="F68">
        <v>547091</v>
      </c>
    </row>
    <row r="69" spans="1:6" x14ac:dyDescent="0.3">
      <c r="A69" t="s">
        <v>67</v>
      </c>
      <c r="B69" t="str">
        <f t="shared" si="5"/>
        <v>RG</v>
      </c>
      <c r="C69" t="s">
        <v>345</v>
      </c>
      <c r="D69">
        <f t="shared" si="6"/>
        <v>1</v>
      </c>
      <c r="E69">
        <f t="shared" si="7"/>
        <v>0</v>
      </c>
      <c r="F69">
        <v>39359</v>
      </c>
    </row>
    <row r="70" spans="1:6" x14ac:dyDescent="0.3">
      <c r="A70" t="s">
        <v>68</v>
      </c>
      <c r="B70" t="str">
        <f t="shared" si="5"/>
        <v>RG</v>
      </c>
      <c r="C70" t="s">
        <v>346</v>
      </c>
      <c r="D70">
        <f t="shared" si="6"/>
        <v>1</v>
      </c>
      <c r="E70">
        <f t="shared" si="7"/>
        <v>0</v>
      </c>
      <c r="F70">
        <v>512757</v>
      </c>
    </row>
    <row r="71" spans="1:6" x14ac:dyDescent="0.3">
      <c r="A71" t="s">
        <v>69</v>
      </c>
      <c r="B71" t="str">
        <f t="shared" si="5"/>
        <v>RG</v>
      </c>
      <c r="C71" t="s">
        <v>347</v>
      </c>
      <c r="D71">
        <f t="shared" si="6"/>
        <v>1</v>
      </c>
      <c r="E71">
        <f t="shared" si="7"/>
        <v>0</v>
      </c>
      <c r="F71">
        <v>594652</v>
      </c>
    </row>
    <row r="72" spans="1:6" x14ac:dyDescent="0.3">
      <c r="A72" t="s">
        <v>70</v>
      </c>
      <c r="B72" t="str">
        <f t="shared" si="5"/>
        <v>RG</v>
      </c>
      <c r="C72" t="s">
        <v>348</v>
      </c>
      <c r="D72">
        <f t="shared" si="6"/>
        <v>1</v>
      </c>
      <c r="E72">
        <f t="shared" si="7"/>
        <v>0</v>
      </c>
      <c r="F72">
        <v>730439</v>
      </c>
    </row>
    <row r="73" spans="1:6" x14ac:dyDescent="0.3">
      <c r="A73" t="s">
        <v>71</v>
      </c>
      <c r="B73" t="str">
        <f t="shared" si="5"/>
        <v>RG</v>
      </c>
      <c r="C73" t="s">
        <v>349</v>
      </c>
      <c r="D73">
        <f t="shared" si="6"/>
        <v>1</v>
      </c>
      <c r="E73">
        <f t="shared" si="7"/>
        <v>0</v>
      </c>
      <c r="F73">
        <v>61275</v>
      </c>
    </row>
    <row r="74" spans="1:6" x14ac:dyDescent="0.3">
      <c r="A74" t="s">
        <v>72</v>
      </c>
      <c r="B74" t="str">
        <f t="shared" si="5"/>
        <v>RG</v>
      </c>
      <c r="C74" t="s">
        <v>350</v>
      </c>
      <c r="D74">
        <f t="shared" si="6"/>
        <v>1</v>
      </c>
      <c r="E74">
        <f t="shared" si="7"/>
        <v>0</v>
      </c>
      <c r="F74">
        <v>783786</v>
      </c>
    </row>
    <row r="75" spans="1:6" x14ac:dyDescent="0.3">
      <c r="A75" t="s">
        <v>73</v>
      </c>
      <c r="B75" t="str">
        <f t="shared" si="5"/>
        <v>RG</v>
      </c>
      <c r="C75" t="s">
        <v>351</v>
      </c>
      <c r="D75">
        <f t="shared" si="6"/>
        <v>1</v>
      </c>
      <c r="E75">
        <f t="shared" si="7"/>
        <v>0</v>
      </c>
      <c r="F75">
        <v>126526</v>
      </c>
    </row>
    <row r="76" spans="1:6" x14ac:dyDescent="0.3">
      <c r="A76" t="s">
        <v>74</v>
      </c>
      <c r="B76" t="str">
        <f t="shared" si="5"/>
        <v>RG</v>
      </c>
      <c r="C76" t="s">
        <v>352</v>
      </c>
      <c r="D76">
        <f t="shared" si="6"/>
        <v>1</v>
      </c>
      <c r="E76">
        <f t="shared" si="7"/>
        <v>0</v>
      </c>
      <c r="F76">
        <v>108681</v>
      </c>
    </row>
    <row r="77" spans="1:6" x14ac:dyDescent="0.3">
      <c r="A77" t="s">
        <v>75</v>
      </c>
      <c r="B77" t="str">
        <f t="shared" si="5"/>
        <v>RG</v>
      </c>
      <c r="C77" t="s">
        <v>353</v>
      </c>
      <c r="D77">
        <f t="shared" si="6"/>
        <v>1</v>
      </c>
      <c r="E77">
        <f t="shared" si="7"/>
        <v>0</v>
      </c>
      <c r="F77">
        <v>1266</v>
      </c>
    </row>
    <row r="78" spans="1:6" x14ac:dyDescent="0.3">
      <c r="A78" t="s">
        <v>76</v>
      </c>
      <c r="B78" t="str">
        <f t="shared" si="5"/>
        <v>RG</v>
      </c>
      <c r="C78" t="s">
        <v>354</v>
      </c>
      <c r="D78">
        <f t="shared" si="6"/>
        <v>1</v>
      </c>
      <c r="E78">
        <f t="shared" si="7"/>
        <v>0</v>
      </c>
      <c r="F78">
        <v>4654</v>
      </c>
    </row>
    <row r="79" spans="1:6" x14ac:dyDescent="0.3">
      <c r="A79" t="s">
        <v>77</v>
      </c>
      <c r="B79" t="str">
        <f t="shared" si="5"/>
        <v>RG</v>
      </c>
      <c r="C79" t="s">
        <v>355</v>
      </c>
      <c r="D79">
        <f t="shared" si="6"/>
        <v>1</v>
      </c>
      <c r="E79">
        <f t="shared" si="7"/>
        <v>0</v>
      </c>
      <c r="F79">
        <v>1077</v>
      </c>
    </row>
    <row r="80" spans="1:6" x14ac:dyDescent="0.3">
      <c r="A80" t="s">
        <v>78</v>
      </c>
      <c r="B80" t="str">
        <f t="shared" si="5"/>
        <v>RG</v>
      </c>
      <c r="C80" t="s">
        <v>356</v>
      </c>
      <c r="D80">
        <f t="shared" si="6"/>
        <v>1</v>
      </c>
      <c r="E80">
        <f t="shared" si="7"/>
        <v>0</v>
      </c>
      <c r="F80">
        <v>4619</v>
      </c>
    </row>
    <row r="81" spans="1:6" x14ac:dyDescent="0.3">
      <c r="A81" t="s">
        <v>79</v>
      </c>
      <c r="B81" t="str">
        <f t="shared" si="5"/>
        <v>RG</v>
      </c>
      <c r="C81" t="s">
        <v>357</v>
      </c>
      <c r="D81">
        <f t="shared" si="6"/>
        <v>1</v>
      </c>
      <c r="E81">
        <f t="shared" si="7"/>
        <v>0</v>
      </c>
      <c r="F81">
        <v>36896</v>
      </c>
    </row>
    <row r="82" spans="1:6" x14ac:dyDescent="0.3">
      <c r="A82" t="s">
        <v>80</v>
      </c>
      <c r="B82" t="str">
        <f t="shared" si="5"/>
        <v>RG</v>
      </c>
      <c r="C82" t="s">
        <v>358</v>
      </c>
      <c r="D82">
        <f t="shared" si="6"/>
        <v>1</v>
      </c>
      <c r="E82">
        <f t="shared" si="7"/>
        <v>0</v>
      </c>
      <c r="F82">
        <v>47023</v>
      </c>
    </row>
    <row r="83" spans="1:6" x14ac:dyDescent="0.3">
      <c r="A83" t="s">
        <v>81</v>
      </c>
      <c r="B83" t="str">
        <f t="shared" si="5"/>
        <v>RG</v>
      </c>
      <c r="C83" t="s">
        <v>359</v>
      </c>
      <c r="D83">
        <f t="shared" si="6"/>
        <v>1</v>
      </c>
      <c r="E83">
        <f t="shared" si="7"/>
        <v>0</v>
      </c>
      <c r="F83">
        <v>547111</v>
      </c>
    </row>
    <row r="84" spans="1:6" x14ac:dyDescent="0.3">
      <c r="A84" t="s">
        <v>82</v>
      </c>
      <c r="B84" t="str">
        <f t="shared" si="5"/>
        <v>RG</v>
      </c>
      <c r="C84" t="s">
        <v>360</v>
      </c>
      <c r="D84">
        <f t="shared" si="6"/>
        <v>1</v>
      </c>
      <c r="E84">
        <f t="shared" si="7"/>
        <v>0</v>
      </c>
      <c r="F84">
        <v>39330</v>
      </c>
    </row>
    <row r="85" spans="1:6" x14ac:dyDescent="0.3">
      <c r="A85" t="s">
        <v>83</v>
      </c>
      <c r="B85" t="str">
        <f t="shared" si="5"/>
        <v>RG</v>
      </c>
      <c r="C85" t="s">
        <v>361</v>
      </c>
      <c r="D85">
        <f t="shared" si="6"/>
        <v>1</v>
      </c>
      <c r="E85">
        <f t="shared" si="7"/>
        <v>0</v>
      </c>
      <c r="F85">
        <v>512793</v>
      </c>
    </row>
    <row r="86" spans="1:6" x14ac:dyDescent="0.3">
      <c r="A86" t="s">
        <v>84</v>
      </c>
      <c r="B86" t="str">
        <f t="shared" si="5"/>
        <v>RG</v>
      </c>
      <c r="C86" t="s">
        <v>362</v>
      </c>
      <c r="D86">
        <f t="shared" si="6"/>
        <v>1</v>
      </c>
      <c r="E86">
        <f t="shared" si="7"/>
        <v>0</v>
      </c>
      <c r="F86">
        <v>594635</v>
      </c>
    </row>
    <row r="87" spans="1:6" x14ac:dyDescent="0.3">
      <c r="A87" t="s">
        <v>85</v>
      </c>
      <c r="B87" t="str">
        <f t="shared" si="5"/>
        <v>RG</v>
      </c>
      <c r="D87">
        <f t="shared" si="6"/>
        <v>0</v>
      </c>
      <c r="E87">
        <f t="shared" si="7"/>
        <v>1</v>
      </c>
      <c r="F87">
        <v>56548</v>
      </c>
    </row>
    <row r="88" spans="1:6" x14ac:dyDescent="0.3">
      <c r="A88" t="s">
        <v>86</v>
      </c>
      <c r="B88" t="str">
        <f t="shared" si="5"/>
        <v>RG</v>
      </c>
      <c r="C88" t="s">
        <v>363</v>
      </c>
      <c r="D88">
        <f t="shared" si="6"/>
        <v>1</v>
      </c>
      <c r="E88">
        <f t="shared" si="7"/>
        <v>0</v>
      </c>
      <c r="F88">
        <v>673885</v>
      </c>
    </row>
    <row r="89" spans="1:6" x14ac:dyDescent="0.3">
      <c r="A89" t="s">
        <v>87</v>
      </c>
      <c r="B89" t="str">
        <f t="shared" si="5"/>
        <v>RG</v>
      </c>
      <c r="D89">
        <f t="shared" si="6"/>
        <v>0</v>
      </c>
      <c r="E89">
        <f t="shared" si="7"/>
        <v>1</v>
      </c>
      <c r="F89">
        <v>59459</v>
      </c>
    </row>
    <row r="90" spans="1:6" x14ac:dyDescent="0.3">
      <c r="A90" t="s">
        <v>88</v>
      </c>
      <c r="B90" t="str">
        <f t="shared" si="5"/>
        <v>RG</v>
      </c>
      <c r="C90" t="s">
        <v>364</v>
      </c>
      <c r="D90">
        <f t="shared" si="6"/>
        <v>1</v>
      </c>
      <c r="E90">
        <f t="shared" si="7"/>
        <v>0</v>
      </c>
      <c r="F90">
        <v>1782</v>
      </c>
    </row>
    <row r="91" spans="1:6" x14ac:dyDescent="0.3">
      <c r="A91" t="s">
        <v>89</v>
      </c>
      <c r="B91" t="str">
        <f t="shared" si="5"/>
        <v>RG</v>
      </c>
      <c r="C91" t="s">
        <v>365</v>
      </c>
      <c r="D91">
        <f t="shared" si="6"/>
        <v>1</v>
      </c>
      <c r="E91">
        <f t="shared" si="7"/>
        <v>0</v>
      </c>
      <c r="F91">
        <v>783800</v>
      </c>
    </row>
    <row r="92" spans="1:6" x14ac:dyDescent="0.3">
      <c r="A92" t="s">
        <v>90</v>
      </c>
      <c r="B92" t="str">
        <f t="shared" si="5"/>
        <v>RG</v>
      </c>
      <c r="C92" t="s">
        <v>366</v>
      </c>
      <c r="D92">
        <f t="shared" si="6"/>
        <v>1</v>
      </c>
      <c r="E92">
        <f t="shared" si="7"/>
        <v>0</v>
      </c>
      <c r="F92">
        <v>126532</v>
      </c>
    </row>
    <row r="93" spans="1:6" x14ac:dyDescent="0.3">
      <c r="A93" t="s">
        <v>91</v>
      </c>
      <c r="B93" t="str">
        <f t="shared" si="5"/>
        <v>RG</v>
      </c>
      <c r="C93" t="s">
        <v>367</v>
      </c>
      <c r="D93">
        <f t="shared" si="6"/>
        <v>1</v>
      </c>
      <c r="E93">
        <f t="shared" si="7"/>
        <v>0</v>
      </c>
      <c r="F93">
        <v>108686</v>
      </c>
    </row>
    <row r="94" spans="1:6" x14ac:dyDescent="0.3">
      <c r="A94" t="s">
        <v>92</v>
      </c>
      <c r="B94" t="str">
        <f t="shared" si="5"/>
        <v>RG</v>
      </c>
      <c r="C94" t="s">
        <v>368</v>
      </c>
      <c r="D94">
        <f t="shared" si="6"/>
        <v>1</v>
      </c>
      <c r="E94">
        <f t="shared" si="7"/>
        <v>0</v>
      </c>
      <c r="F94">
        <v>1234</v>
      </c>
    </row>
    <row r="95" spans="1:6" x14ac:dyDescent="0.3">
      <c r="A95" t="s">
        <v>93</v>
      </c>
      <c r="B95" t="str">
        <f t="shared" si="5"/>
        <v>RG</v>
      </c>
      <c r="C95" t="s">
        <v>369</v>
      </c>
      <c r="D95">
        <f t="shared" si="6"/>
        <v>1</v>
      </c>
      <c r="E95">
        <f t="shared" si="7"/>
        <v>0</v>
      </c>
      <c r="F95">
        <v>4669</v>
      </c>
    </row>
    <row r="96" spans="1:6" x14ac:dyDescent="0.3">
      <c r="A96" t="s">
        <v>94</v>
      </c>
      <c r="B96" t="str">
        <f t="shared" si="5"/>
        <v>RG</v>
      </c>
      <c r="C96" t="s">
        <v>370</v>
      </c>
      <c r="D96">
        <f t="shared" si="6"/>
        <v>1</v>
      </c>
      <c r="E96">
        <f t="shared" si="7"/>
        <v>0</v>
      </c>
      <c r="F96">
        <v>1061</v>
      </c>
    </row>
    <row r="97" spans="1:6" x14ac:dyDescent="0.3">
      <c r="A97" t="s">
        <v>95</v>
      </c>
      <c r="B97" t="str">
        <f t="shared" si="5"/>
        <v>RG</v>
      </c>
      <c r="C97" t="s">
        <v>371</v>
      </c>
      <c r="D97">
        <f t="shared" si="6"/>
        <v>1</v>
      </c>
      <c r="E97">
        <f t="shared" si="7"/>
        <v>0</v>
      </c>
      <c r="F97">
        <v>4631</v>
      </c>
    </row>
    <row r="98" spans="1:6" x14ac:dyDescent="0.3">
      <c r="A98" t="s">
        <v>96</v>
      </c>
      <c r="B98" t="str">
        <f t="shared" si="5"/>
        <v>RG</v>
      </c>
      <c r="C98" t="s">
        <v>372</v>
      </c>
      <c r="D98">
        <f t="shared" si="6"/>
        <v>1</v>
      </c>
      <c r="E98">
        <f t="shared" si="7"/>
        <v>0</v>
      </c>
      <c r="F98">
        <v>36887</v>
      </c>
    </row>
    <row r="99" spans="1:6" x14ac:dyDescent="0.3">
      <c r="A99" t="s">
        <v>97</v>
      </c>
      <c r="B99" t="str">
        <f t="shared" si="5"/>
        <v>RG</v>
      </c>
      <c r="C99" t="s">
        <v>373</v>
      </c>
      <c r="D99">
        <f t="shared" si="6"/>
        <v>1</v>
      </c>
      <c r="E99">
        <f t="shared" si="7"/>
        <v>0</v>
      </c>
      <c r="F99">
        <v>47036</v>
      </c>
    </row>
    <row r="100" spans="1:6" x14ac:dyDescent="0.3">
      <c r="A100" t="s">
        <v>98</v>
      </c>
      <c r="B100" t="str">
        <f t="shared" si="5"/>
        <v>RG</v>
      </c>
      <c r="C100" t="s">
        <v>374</v>
      </c>
      <c r="D100">
        <f t="shared" si="6"/>
        <v>1</v>
      </c>
      <c r="E100">
        <f t="shared" si="7"/>
        <v>0</v>
      </c>
      <c r="F100">
        <v>547123</v>
      </c>
    </row>
    <row r="101" spans="1:6" x14ac:dyDescent="0.3">
      <c r="A101" t="s">
        <v>99</v>
      </c>
      <c r="B101" t="str">
        <f t="shared" si="5"/>
        <v>RG</v>
      </c>
      <c r="C101" t="s">
        <v>375</v>
      </c>
      <c r="D101">
        <f t="shared" si="6"/>
        <v>1</v>
      </c>
      <c r="E101">
        <f t="shared" si="7"/>
        <v>0</v>
      </c>
      <c r="F101">
        <v>39320</v>
      </c>
    </row>
    <row r="102" spans="1:6" x14ac:dyDescent="0.3">
      <c r="A102" t="s">
        <v>100</v>
      </c>
      <c r="B102" t="str">
        <f t="shared" si="5"/>
        <v>RG</v>
      </c>
      <c r="C102" t="s">
        <v>376</v>
      </c>
      <c r="D102">
        <f t="shared" si="6"/>
        <v>1</v>
      </c>
      <c r="E102">
        <f t="shared" si="7"/>
        <v>0</v>
      </c>
      <c r="F102">
        <v>512811</v>
      </c>
    </row>
    <row r="103" spans="1:6" x14ac:dyDescent="0.3">
      <c r="A103" t="s">
        <v>101</v>
      </c>
      <c r="B103" t="str">
        <f t="shared" si="5"/>
        <v>RG</v>
      </c>
      <c r="D103">
        <f t="shared" si="6"/>
        <v>0</v>
      </c>
      <c r="E103">
        <f t="shared" si="7"/>
        <v>1</v>
      </c>
      <c r="F103">
        <v>583402</v>
      </c>
    </row>
    <row r="104" spans="1:6" x14ac:dyDescent="0.3">
      <c r="A104" t="s">
        <v>102</v>
      </c>
      <c r="B104" t="str">
        <f t="shared" si="5"/>
        <v>RG</v>
      </c>
      <c r="C104" t="s">
        <v>377</v>
      </c>
      <c r="D104">
        <f t="shared" si="6"/>
        <v>1</v>
      </c>
      <c r="E104">
        <f t="shared" si="7"/>
        <v>0</v>
      </c>
      <c r="F104">
        <v>11228</v>
      </c>
    </row>
    <row r="105" spans="1:6" x14ac:dyDescent="0.3">
      <c r="A105" t="s">
        <v>103</v>
      </c>
      <c r="B105" t="str">
        <f t="shared" si="5"/>
        <v>RG</v>
      </c>
      <c r="C105" t="s">
        <v>378</v>
      </c>
      <c r="D105">
        <f t="shared" si="6"/>
        <v>1</v>
      </c>
      <c r="E105">
        <f t="shared" si="7"/>
        <v>0</v>
      </c>
      <c r="F105">
        <v>56524</v>
      </c>
    </row>
    <row r="106" spans="1:6" x14ac:dyDescent="0.3">
      <c r="A106" t="s">
        <v>104</v>
      </c>
      <c r="B106" t="str">
        <f t="shared" si="5"/>
        <v>RG</v>
      </c>
      <c r="C106" t="s">
        <v>379</v>
      </c>
      <c r="D106">
        <f t="shared" si="6"/>
        <v>1</v>
      </c>
      <c r="E106">
        <f t="shared" si="7"/>
        <v>0</v>
      </c>
      <c r="F106">
        <v>673907</v>
      </c>
    </row>
    <row r="107" spans="1:6" x14ac:dyDescent="0.3">
      <c r="A107" t="s">
        <v>105</v>
      </c>
      <c r="B107" t="str">
        <f t="shared" si="5"/>
        <v>RG</v>
      </c>
      <c r="C107" t="s">
        <v>380</v>
      </c>
      <c r="D107">
        <f t="shared" si="6"/>
        <v>1</v>
      </c>
      <c r="E107">
        <f t="shared" si="7"/>
        <v>0</v>
      </c>
      <c r="F107">
        <v>59461</v>
      </c>
    </row>
    <row r="108" spans="1:6" x14ac:dyDescent="0.3">
      <c r="A108" t="s">
        <v>106</v>
      </c>
      <c r="B108" t="str">
        <f t="shared" si="5"/>
        <v>RG</v>
      </c>
      <c r="C108" t="s">
        <v>381</v>
      </c>
      <c r="D108">
        <f t="shared" si="6"/>
        <v>1</v>
      </c>
      <c r="E108">
        <f t="shared" si="7"/>
        <v>0</v>
      </c>
      <c r="F108">
        <v>1769</v>
      </c>
    </row>
    <row r="109" spans="1:6" x14ac:dyDescent="0.3">
      <c r="A109" t="s">
        <v>107</v>
      </c>
      <c r="B109" t="str">
        <f t="shared" si="5"/>
        <v>RG</v>
      </c>
      <c r="C109" t="s">
        <v>382</v>
      </c>
      <c r="D109">
        <f t="shared" si="6"/>
        <v>1</v>
      </c>
      <c r="E109">
        <f t="shared" si="7"/>
        <v>0</v>
      </c>
      <c r="F109">
        <v>783840</v>
      </c>
    </row>
    <row r="110" spans="1:6" x14ac:dyDescent="0.3">
      <c r="A110" t="s">
        <v>108</v>
      </c>
      <c r="B110" t="str">
        <f t="shared" si="5"/>
        <v>RG</v>
      </c>
      <c r="C110" t="s">
        <v>383</v>
      </c>
      <c r="D110">
        <f t="shared" si="6"/>
        <v>1</v>
      </c>
      <c r="E110">
        <f t="shared" si="7"/>
        <v>0</v>
      </c>
      <c r="F110">
        <v>126517</v>
      </c>
    </row>
    <row r="111" spans="1:6" x14ac:dyDescent="0.3">
      <c r="A111" t="s">
        <v>109</v>
      </c>
      <c r="B111" t="str">
        <f t="shared" si="5"/>
        <v>RG</v>
      </c>
      <c r="C111" t="s">
        <v>384</v>
      </c>
      <c r="D111">
        <f t="shared" si="6"/>
        <v>1</v>
      </c>
      <c r="E111">
        <f t="shared" si="7"/>
        <v>0</v>
      </c>
      <c r="F111">
        <v>108681</v>
      </c>
    </row>
    <row r="112" spans="1:6" x14ac:dyDescent="0.3">
      <c r="A112" t="s">
        <v>110</v>
      </c>
      <c r="B112" t="str">
        <f t="shared" si="5"/>
        <v>RG</v>
      </c>
      <c r="C112" t="s">
        <v>385</v>
      </c>
      <c r="D112">
        <f t="shared" si="6"/>
        <v>1</v>
      </c>
      <c r="E112">
        <f t="shared" si="7"/>
        <v>0</v>
      </c>
      <c r="F112">
        <v>1221</v>
      </c>
    </row>
    <row r="113" spans="1:6" x14ac:dyDescent="0.3">
      <c r="A113" t="s">
        <v>111</v>
      </c>
      <c r="B113" t="str">
        <f t="shared" si="5"/>
        <v>UR</v>
      </c>
      <c r="C113" t="s">
        <v>386</v>
      </c>
      <c r="D113">
        <f t="shared" si="6"/>
        <v>1</v>
      </c>
      <c r="E113">
        <f t="shared" si="7"/>
        <v>0</v>
      </c>
      <c r="F113">
        <v>4671</v>
      </c>
    </row>
    <row r="114" spans="1:6" x14ac:dyDescent="0.3">
      <c r="A114" t="s">
        <v>112</v>
      </c>
      <c r="B114" t="str">
        <f t="shared" si="5"/>
        <v>UR</v>
      </c>
      <c r="C114" t="s">
        <v>387</v>
      </c>
      <c r="D114">
        <f t="shared" si="6"/>
        <v>1</v>
      </c>
      <c r="E114">
        <f t="shared" si="7"/>
        <v>0</v>
      </c>
      <c r="F114">
        <v>1057</v>
      </c>
    </row>
    <row r="115" spans="1:6" x14ac:dyDescent="0.3">
      <c r="A115" t="s">
        <v>113</v>
      </c>
      <c r="B115" t="str">
        <f t="shared" si="5"/>
        <v>UR</v>
      </c>
      <c r="C115" t="s">
        <v>388</v>
      </c>
      <c r="D115">
        <f t="shared" si="6"/>
        <v>1</v>
      </c>
      <c r="E115">
        <f t="shared" si="7"/>
        <v>0</v>
      </c>
      <c r="F115">
        <v>4631</v>
      </c>
    </row>
    <row r="116" spans="1:6" x14ac:dyDescent="0.3">
      <c r="A116" t="s">
        <v>114</v>
      </c>
      <c r="B116" t="str">
        <f t="shared" si="5"/>
        <v>UR</v>
      </c>
      <c r="C116" t="s">
        <v>389</v>
      </c>
      <c r="D116">
        <f t="shared" si="6"/>
        <v>1</v>
      </c>
      <c r="E116">
        <f t="shared" si="7"/>
        <v>0</v>
      </c>
      <c r="F116">
        <v>36895</v>
      </c>
    </row>
    <row r="117" spans="1:6" x14ac:dyDescent="0.3">
      <c r="A117" t="s">
        <v>115</v>
      </c>
      <c r="B117" t="str">
        <f t="shared" si="5"/>
        <v>UR</v>
      </c>
      <c r="D117">
        <f t="shared" si="6"/>
        <v>0</v>
      </c>
      <c r="E117">
        <f t="shared" si="7"/>
        <v>1</v>
      </c>
      <c r="F117">
        <v>45973</v>
      </c>
    </row>
    <row r="118" spans="1:6" x14ac:dyDescent="0.3">
      <c r="A118" t="s">
        <v>116</v>
      </c>
      <c r="B118" t="str">
        <f t="shared" si="5"/>
        <v>UR</v>
      </c>
      <c r="C118" t="s">
        <v>390</v>
      </c>
      <c r="D118">
        <f t="shared" si="6"/>
        <v>1</v>
      </c>
      <c r="E118">
        <f t="shared" si="7"/>
        <v>0</v>
      </c>
      <c r="F118">
        <v>1049</v>
      </c>
    </row>
    <row r="119" spans="1:6" x14ac:dyDescent="0.3">
      <c r="A119" t="s">
        <v>117</v>
      </c>
      <c r="B119" t="str">
        <f t="shared" si="5"/>
        <v>UR</v>
      </c>
      <c r="C119" t="s">
        <v>391</v>
      </c>
      <c r="D119">
        <f t="shared" si="6"/>
        <v>1</v>
      </c>
      <c r="E119">
        <f t="shared" si="7"/>
        <v>0</v>
      </c>
      <c r="F119">
        <v>547127</v>
      </c>
    </row>
    <row r="120" spans="1:6" x14ac:dyDescent="0.3">
      <c r="A120" t="s">
        <v>118</v>
      </c>
      <c r="B120" t="str">
        <f t="shared" si="5"/>
        <v>UR</v>
      </c>
      <c r="C120" t="s">
        <v>392</v>
      </c>
      <c r="D120">
        <f t="shared" si="6"/>
        <v>1</v>
      </c>
      <c r="E120">
        <f t="shared" si="7"/>
        <v>0</v>
      </c>
      <c r="F120">
        <v>39309</v>
      </c>
    </row>
    <row r="121" spans="1:6" x14ac:dyDescent="0.3">
      <c r="A121" t="s">
        <v>119</v>
      </c>
      <c r="B121" t="str">
        <f t="shared" si="5"/>
        <v>UR</v>
      </c>
      <c r="C121" t="s">
        <v>393</v>
      </c>
      <c r="D121">
        <f t="shared" si="6"/>
        <v>1</v>
      </c>
      <c r="E121">
        <f t="shared" si="7"/>
        <v>0</v>
      </c>
      <c r="F121">
        <v>512835</v>
      </c>
    </row>
    <row r="122" spans="1:6" x14ac:dyDescent="0.3">
      <c r="A122" t="s">
        <v>120</v>
      </c>
      <c r="B122" t="str">
        <f t="shared" si="5"/>
        <v>UR</v>
      </c>
      <c r="C122" t="s">
        <v>394</v>
      </c>
      <c r="D122">
        <f t="shared" si="6"/>
        <v>1</v>
      </c>
      <c r="E122">
        <f t="shared" si="7"/>
        <v>0</v>
      </c>
      <c r="F122">
        <v>583408</v>
      </c>
    </row>
    <row r="123" spans="1:6" x14ac:dyDescent="0.3">
      <c r="A123" t="s">
        <v>121</v>
      </c>
      <c r="B123" t="str">
        <f t="shared" si="5"/>
        <v>UR</v>
      </c>
      <c r="C123" t="s">
        <v>395</v>
      </c>
      <c r="D123">
        <f t="shared" si="6"/>
        <v>1</v>
      </c>
      <c r="E123">
        <f t="shared" si="7"/>
        <v>0</v>
      </c>
      <c r="F123">
        <v>11202</v>
      </c>
    </row>
    <row r="124" spans="1:6" x14ac:dyDescent="0.3">
      <c r="A124" t="s">
        <v>122</v>
      </c>
      <c r="B124" t="str">
        <f t="shared" si="5"/>
        <v>UR</v>
      </c>
      <c r="C124" t="s">
        <v>396</v>
      </c>
      <c r="D124">
        <f t="shared" si="6"/>
        <v>1</v>
      </c>
      <c r="E124">
        <f t="shared" si="7"/>
        <v>0</v>
      </c>
      <c r="F124">
        <v>56542</v>
      </c>
    </row>
    <row r="125" spans="1:6" x14ac:dyDescent="0.3">
      <c r="A125" t="s">
        <v>123</v>
      </c>
      <c r="B125" t="str">
        <f t="shared" si="5"/>
        <v>UR</v>
      </c>
      <c r="C125" t="s">
        <v>397</v>
      </c>
      <c r="D125">
        <f t="shared" si="6"/>
        <v>1</v>
      </c>
      <c r="E125">
        <f t="shared" si="7"/>
        <v>0</v>
      </c>
      <c r="F125">
        <v>673932</v>
      </c>
    </row>
    <row r="126" spans="1:6" x14ac:dyDescent="0.3">
      <c r="A126" t="s">
        <v>124</v>
      </c>
      <c r="B126" t="str">
        <f t="shared" si="5"/>
        <v>UR</v>
      </c>
      <c r="C126" t="s">
        <v>398</v>
      </c>
      <c r="D126">
        <f t="shared" si="6"/>
        <v>1</v>
      </c>
      <c r="E126">
        <f t="shared" si="7"/>
        <v>0</v>
      </c>
      <c r="F126">
        <v>59426</v>
      </c>
    </row>
    <row r="127" spans="1:6" x14ac:dyDescent="0.3">
      <c r="A127" t="s">
        <v>125</v>
      </c>
      <c r="B127" t="str">
        <f t="shared" si="5"/>
        <v>UR</v>
      </c>
      <c r="C127" t="s">
        <v>399</v>
      </c>
      <c r="D127">
        <f t="shared" si="6"/>
        <v>1</v>
      </c>
      <c r="E127">
        <f t="shared" si="7"/>
        <v>0</v>
      </c>
      <c r="F127">
        <v>1771</v>
      </c>
    </row>
    <row r="128" spans="1:6" x14ac:dyDescent="0.3">
      <c r="A128" t="s">
        <v>126</v>
      </c>
      <c r="B128" t="str">
        <f t="shared" si="5"/>
        <v>UR</v>
      </c>
      <c r="C128" t="s">
        <v>400</v>
      </c>
      <c r="D128">
        <f t="shared" si="6"/>
        <v>1</v>
      </c>
      <c r="E128">
        <f t="shared" si="7"/>
        <v>0</v>
      </c>
      <c r="F128">
        <v>783870</v>
      </c>
    </row>
    <row r="129" spans="1:6" x14ac:dyDescent="0.3">
      <c r="A129" t="s">
        <v>127</v>
      </c>
      <c r="B129" t="str">
        <f t="shared" si="5"/>
        <v>UR</v>
      </c>
      <c r="C129" t="s">
        <v>401</v>
      </c>
      <c r="D129">
        <f t="shared" si="6"/>
        <v>1</v>
      </c>
      <c r="E129">
        <f t="shared" si="7"/>
        <v>0</v>
      </c>
      <c r="F129">
        <v>126499</v>
      </c>
    </row>
    <row r="130" spans="1:6" x14ac:dyDescent="0.3">
      <c r="A130" t="s">
        <v>128</v>
      </c>
      <c r="B130" t="str">
        <f t="shared" si="5"/>
        <v>UR</v>
      </c>
      <c r="C130" t="s">
        <v>402</v>
      </c>
      <c r="D130">
        <f t="shared" si="6"/>
        <v>1</v>
      </c>
      <c r="E130">
        <f t="shared" si="7"/>
        <v>0</v>
      </c>
      <c r="F130">
        <v>108677</v>
      </c>
    </row>
    <row r="131" spans="1:6" x14ac:dyDescent="0.3">
      <c r="A131" t="s">
        <v>129</v>
      </c>
      <c r="B131" t="str">
        <f t="shared" ref="B131:B194" si="8">LEFT(A131,FIND("_",A131)-1)</f>
        <v>UR</v>
      </c>
      <c r="C131" t="s">
        <v>403</v>
      </c>
      <c r="D131">
        <f t="shared" ref="D131:D194" si="9">IF(C131="",0,1)</f>
        <v>1</v>
      </c>
      <c r="E131">
        <f t="shared" ref="E131:E194" si="10">1-D131</f>
        <v>0</v>
      </c>
      <c r="F131">
        <v>1209</v>
      </c>
    </row>
    <row r="132" spans="1:6" x14ac:dyDescent="0.3">
      <c r="A132" t="s">
        <v>130</v>
      </c>
      <c r="B132" t="str">
        <f t="shared" si="8"/>
        <v>UR</v>
      </c>
      <c r="C132" t="s">
        <v>404</v>
      </c>
      <c r="D132">
        <f t="shared" si="9"/>
        <v>1</v>
      </c>
      <c r="E132">
        <f t="shared" si="10"/>
        <v>0</v>
      </c>
      <c r="F132">
        <v>4663</v>
      </c>
    </row>
    <row r="133" spans="1:6" x14ac:dyDescent="0.3">
      <c r="A133" t="s">
        <v>131</v>
      </c>
      <c r="B133" t="str">
        <f t="shared" si="8"/>
        <v>UR</v>
      </c>
      <c r="C133" t="s">
        <v>405</v>
      </c>
      <c r="D133">
        <f t="shared" si="9"/>
        <v>1</v>
      </c>
      <c r="E133">
        <f t="shared" si="10"/>
        <v>0</v>
      </c>
      <c r="F133">
        <v>1066</v>
      </c>
    </row>
    <row r="134" spans="1:6" x14ac:dyDescent="0.3">
      <c r="A134" t="s">
        <v>132</v>
      </c>
      <c r="B134" t="str">
        <f t="shared" si="8"/>
        <v>UR</v>
      </c>
      <c r="C134" t="s">
        <v>406</v>
      </c>
      <c r="D134">
        <f t="shared" si="9"/>
        <v>1</v>
      </c>
      <c r="E134">
        <f t="shared" si="10"/>
        <v>0</v>
      </c>
      <c r="F134">
        <v>4618</v>
      </c>
    </row>
    <row r="135" spans="1:6" x14ac:dyDescent="0.3">
      <c r="A135" t="s">
        <v>133</v>
      </c>
      <c r="B135" t="str">
        <f t="shared" si="8"/>
        <v>UR</v>
      </c>
      <c r="C135" t="s">
        <v>407</v>
      </c>
      <c r="D135">
        <f t="shared" si="9"/>
        <v>1</v>
      </c>
      <c r="E135">
        <f t="shared" si="10"/>
        <v>0</v>
      </c>
      <c r="F135">
        <v>36909</v>
      </c>
    </row>
    <row r="136" spans="1:6" x14ac:dyDescent="0.3">
      <c r="A136" t="s">
        <v>134</v>
      </c>
      <c r="B136" t="str">
        <f t="shared" si="8"/>
        <v>UR</v>
      </c>
      <c r="C136" t="s">
        <v>408</v>
      </c>
      <c r="D136">
        <f t="shared" si="9"/>
        <v>1</v>
      </c>
      <c r="E136">
        <f t="shared" si="10"/>
        <v>0</v>
      </c>
      <c r="F136">
        <v>45987</v>
      </c>
    </row>
    <row r="137" spans="1:6" x14ac:dyDescent="0.3">
      <c r="A137" t="s">
        <v>135</v>
      </c>
      <c r="B137" t="str">
        <f t="shared" si="8"/>
        <v>UR</v>
      </c>
      <c r="C137" t="s">
        <v>409</v>
      </c>
      <c r="D137">
        <f t="shared" si="9"/>
        <v>1</v>
      </c>
      <c r="E137">
        <f t="shared" si="10"/>
        <v>0</v>
      </c>
      <c r="F137">
        <v>1059</v>
      </c>
    </row>
    <row r="138" spans="1:6" x14ac:dyDescent="0.3">
      <c r="A138" t="s">
        <v>136</v>
      </c>
      <c r="B138" t="str">
        <f t="shared" si="8"/>
        <v>UR</v>
      </c>
      <c r="C138" t="s">
        <v>410</v>
      </c>
      <c r="D138">
        <f t="shared" si="9"/>
        <v>1</v>
      </c>
      <c r="E138">
        <f t="shared" si="10"/>
        <v>0</v>
      </c>
      <c r="F138">
        <v>547137</v>
      </c>
    </row>
    <row r="139" spans="1:6" x14ac:dyDescent="0.3">
      <c r="A139" t="s">
        <v>137</v>
      </c>
      <c r="B139" t="str">
        <f t="shared" si="8"/>
        <v>UR</v>
      </c>
      <c r="C139" t="s">
        <v>411</v>
      </c>
      <c r="D139">
        <f t="shared" si="9"/>
        <v>1</v>
      </c>
      <c r="E139">
        <f t="shared" si="10"/>
        <v>0</v>
      </c>
      <c r="F139">
        <v>39275</v>
      </c>
    </row>
    <row r="140" spans="1:6" x14ac:dyDescent="0.3">
      <c r="A140" t="s">
        <v>138</v>
      </c>
      <c r="B140" t="str">
        <f t="shared" si="8"/>
        <v>UR</v>
      </c>
      <c r="C140" t="s">
        <v>412</v>
      </c>
      <c r="D140">
        <f t="shared" si="9"/>
        <v>1</v>
      </c>
      <c r="E140">
        <f t="shared" si="10"/>
        <v>0</v>
      </c>
      <c r="F140">
        <v>512858</v>
      </c>
    </row>
    <row r="141" spans="1:6" x14ac:dyDescent="0.3">
      <c r="A141" t="s">
        <v>139</v>
      </c>
      <c r="B141" t="str">
        <f t="shared" si="8"/>
        <v>UR</v>
      </c>
      <c r="C141" t="s">
        <v>413</v>
      </c>
      <c r="D141">
        <f t="shared" si="9"/>
        <v>1</v>
      </c>
      <c r="E141">
        <f t="shared" si="10"/>
        <v>0</v>
      </c>
      <c r="F141">
        <v>583418</v>
      </c>
    </row>
    <row r="142" spans="1:6" x14ac:dyDescent="0.3">
      <c r="A142" t="s">
        <v>140</v>
      </c>
      <c r="B142" t="str">
        <f t="shared" si="8"/>
        <v>UR</v>
      </c>
      <c r="C142" t="s">
        <v>414</v>
      </c>
      <c r="D142">
        <f t="shared" si="9"/>
        <v>1</v>
      </c>
      <c r="E142">
        <f t="shared" si="10"/>
        <v>0</v>
      </c>
      <c r="F142">
        <v>11166</v>
      </c>
    </row>
    <row r="143" spans="1:6" x14ac:dyDescent="0.3">
      <c r="A143" t="s">
        <v>141</v>
      </c>
      <c r="B143" t="str">
        <f t="shared" si="8"/>
        <v>UR</v>
      </c>
      <c r="C143" t="s">
        <v>415</v>
      </c>
      <c r="D143">
        <f t="shared" si="9"/>
        <v>1</v>
      </c>
      <c r="E143">
        <f t="shared" si="10"/>
        <v>0</v>
      </c>
      <c r="F143">
        <v>56554</v>
      </c>
    </row>
    <row r="144" spans="1:6" x14ac:dyDescent="0.3">
      <c r="A144" t="s">
        <v>142</v>
      </c>
      <c r="B144" t="str">
        <f t="shared" si="8"/>
        <v>UR</v>
      </c>
      <c r="D144">
        <f t="shared" si="9"/>
        <v>0</v>
      </c>
      <c r="E144">
        <f t="shared" si="10"/>
        <v>1</v>
      </c>
      <c r="F144">
        <v>632242</v>
      </c>
    </row>
    <row r="145" spans="1:6" x14ac:dyDescent="0.3">
      <c r="A145" t="s">
        <v>143</v>
      </c>
      <c r="B145" t="str">
        <f t="shared" si="8"/>
        <v>UR</v>
      </c>
      <c r="C145" t="s">
        <v>416</v>
      </c>
      <c r="D145">
        <f t="shared" si="9"/>
        <v>1</v>
      </c>
      <c r="E145">
        <f t="shared" si="10"/>
        <v>0</v>
      </c>
      <c r="F145">
        <v>41709</v>
      </c>
    </row>
    <row r="146" spans="1:6" x14ac:dyDescent="0.3">
      <c r="A146" t="s">
        <v>144</v>
      </c>
      <c r="B146" t="str">
        <f t="shared" si="8"/>
        <v>UR</v>
      </c>
      <c r="C146" t="s">
        <v>417</v>
      </c>
      <c r="D146">
        <f t="shared" si="9"/>
        <v>1</v>
      </c>
      <c r="E146">
        <f t="shared" si="10"/>
        <v>0</v>
      </c>
      <c r="F146">
        <v>59391</v>
      </c>
    </row>
    <row r="147" spans="1:6" x14ac:dyDescent="0.3">
      <c r="A147" t="s">
        <v>145</v>
      </c>
      <c r="B147" t="str">
        <f t="shared" si="8"/>
        <v>UR</v>
      </c>
      <c r="C147" t="s">
        <v>418</v>
      </c>
      <c r="D147">
        <f t="shared" si="9"/>
        <v>1</v>
      </c>
      <c r="E147">
        <f t="shared" si="10"/>
        <v>0</v>
      </c>
      <c r="F147">
        <v>1769</v>
      </c>
    </row>
    <row r="148" spans="1:6" x14ac:dyDescent="0.3">
      <c r="A148" t="s">
        <v>146</v>
      </c>
      <c r="B148" t="str">
        <f t="shared" si="8"/>
        <v>UR</v>
      </c>
      <c r="C148" t="s">
        <v>419</v>
      </c>
      <c r="D148">
        <f t="shared" si="9"/>
        <v>1</v>
      </c>
      <c r="E148">
        <f t="shared" si="10"/>
        <v>0</v>
      </c>
      <c r="F148">
        <v>783891</v>
      </c>
    </row>
    <row r="149" spans="1:6" x14ac:dyDescent="0.3">
      <c r="A149" t="s">
        <v>147</v>
      </c>
      <c r="B149" t="str">
        <f t="shared" si="8"/>
        <v>UR</v>
      </c>
      <c r="C149" t="s">
        <v>420</v>
      </c>
      <c r="D149">
        <f t="shared" si="9"/>
        <v>1</v>
      </c>
      <c r="E149">
        <f t="shared" si="10"/>
        <v>0</v>
      </c>
      <c r="F149">
        <v>126514</v>
      </c>
    </row>
    <row r="150" spans="1:6" x14ac:dyDescent="0.3">
      <c r="A150" t="s">
        <v>148</v>
      </c>
      <c r="B150" t="str">
        <f t="shared" si="8"/>
        <v>UR</v>
      </c>
      <c r="C150" t="s">
        <v>421</v>
      </c>
      <c r="D150">
        <f t="shared" si="9"/>
        <v>1</v>
      </c>
      <c r="E150">
        <f t="shared" si="10"/>
        <v>0</v>
      </c>
      <c r="F150">
        <v>108665</v>
      </c>
    </row>
    <row r="151" spans="1:6" x14ac:dyDescent="0.3">
      <c r="A151" t="s">
        <v>149</v>
      </c>
      <c r="B151" t="str">
        <f t="shared" si="8"/>
        <v>UR</v>
      </c>
      <c r="C151" t="s">
        <v>422</v>
      </c>
      <c r="D151">
        <f t="shared" si="9"/>
        <v>1</v>
      </c>
      <c r="E151">
        <f t="shared" si="10"/>
        <v>0</v>
      </c>
      <c r="F151">
        <v>1199</v>
      </c>
    </row>
    <row r="152" spans="1:6" x14ac:dyDescent="0.3">
      <c r="A152" t="s">
        <v>150</v>
      </c>
      <c r="B152" t="str">
        <f t="shared" si="8"/>
        <v>UR</v>
      </c>
      <c r="C152" t="s">
        <v>423</v>
      </c>
      <c r="D152">
        <f t="shared" si="9"/>
        <v>1</v>
      </c>
      <c r="E152">
        <f t="shared" si="10"/>
        <v>0</v>
      </c>
      <c r="F152">
        <v>4663</v>
      </c>
    </row>
    <row r="153" spans="1:6" x14ac:dyDescent="0.3">
      <c r="A153" t="s">
        <v>151</v>
      </c>
      <c r="B153" t="str">
        <f t="shared" si="8"/>
        <v>UR</v>
      </c>
      <c r="C153" t="s">
        <v>424</v>
      </c>
      <c r="D153">
        <f t="shared" si="9"/>
        <v>1</v>
      </c>
      <c r="E153">
        <f t="shared" si="10"/>
        <v>0</v>
      </c>
      <c r="F153">
        <v>1058</v>
      </c>
    </row>
    <row r="154" spans="1:6" x14ac:dyDescent="0.3">
      <c r="A154" t="s">
        <v>152</v>
      </c>
      <c r="B154" t="str">
        <f t="shared" si="8"/>
        <v>UR</v>
      </c>
      <c r="C154" t="s">
        <v>425</v>
      </c>
      <c r="D154">
        <f t="shared" si="9"/>
        <v>1</v>
      </c>
      <c r="E154">
        <f t="shared" si="10"/>
        <v>0</v>
      </c>
      <c r="F154">
        <v>4632</v>
      </c>
    </row>
    <row r="155" spans="1:6" x14ac:dyDescent="0.3">
      <c r="A155" t="s">
        <v>153</v>
      </c>
      <c r="B155" t="str">
        <f t="shared" si="8"/>
        <v>UR</v>
      </c>
      <c r="C155" t="s">
        <v>426</v>
      </c>
      <c r="D155">
        <f t="shared" si="9"/>
        <v>1</v>
      </c>
      <c r="E155">
        <f t="shared" si="10"/>
        <v>0</v>
      </c>
      <c r="F155">
        <v>36907</v>
      </c>
    </row>
    <row r="156" spans="1:6" x14ac:dyDescent="0.3">
      <c r="A156" t="s">
        <v>154</v>
      </c>
      <c r="B156" t="str">
        <f t="shared" si="8"/>
        <v>UR</v>
      </c>
      <c r="C156" t="s">
        <v>427</v>
      </c>
      <c r="D156">
        <f t="shared" si="9"/>
        <v>1</v>
      </c>
      <c r="E156">
        <f t="shared" si="10"/>
        <v>0</v>
      </c>
      <c r="F156">
        <v>45981</v>
      </c>
    </row>
    <row r="157" spans="1:6" x14ac:dyDescent="0.3">
      <c r="A157" t="s">
        <v>155</v>
      </c>
      <c r="B157" t="str">
        <f t="shared" si="8"/>
        <v>UR</v>
      </c>
      <c r="C157" t="s">
        <v>428</v>
      </c>
      <c r="D157">
        <f t="shared" si="9"/>
        <v>1</v>
      </c>
      <c r="E157">
        <f t="shared" si="10"/>
        <v>0</v>
      </c>
      <c r="F157">
        <v>1074</v>
      </c>
    </row>
    <row r="158" spans="1:6" x14ac:dyDescent="0.3">
      <c r="A158" t="s">
        <v>156</v>
      </c>
      <c r="B158" t="str">
        <f t="shared" si="8"/>
        <v>UR</v>
      </c>
      <c r="C158" t="s">
        <v>429</v>
      </c>
      <c r="D158">
        <f t="shared" si="9"/>
        <v>1</v>
      </c>
      <c r="E158">
        <f t="shared" si="10"/>
        <v>0</v>
      </c>
      <c r="F158">
        <v>547138</v>
      </c>
    </row>
    <row r="159" spans="1:6" x14ac:dyDescent="0.3">
      <c r="A159" t="s">
        <v>157</v>
      </c>
      <c r="B159" t="str">
        <f t="shared" si="8"/>
        <v>UR</v>
      </c>
      <c r="C159" t="s">
        <v>430</v>
      </c>
      <c r="D159">
        <f t="shared" si="9"/>
        <v>1</v>
      </c>
      <c r="E159">
        <f t="shared" si="10"/>
        <v>0</v>
      </c>
      <c r="F159">
        <v>39262</v>
      </c>
    </row>
    <row r="160" spans="1:6" x14ac:dyDescent="0.3">
      <c r="A160" t="s">
        <v>158</v>
      </c>
      <c r="B160" t="str">
        <f t="shared" si="8"/>
        <v>UR</v>
      </c>
      <c r="C160" t="s">
        <v>431</v>
      </c>
      <c r="D160">
        <f t="shared" si="9"/>
        <v>1</v>
      </c>
      <c r="E160">
        <f t="shared" si="10"/>
        <v>0</v>
      </c>
      <c r="F160">
        <v>512881</v>
      </c>
    </row>
    <row r="161" spans="1:6" x14ac:dyDescent="0.3">
      <c r="A161" t="s">
        <v>159</v>
      </c>
      <c r="B161" t="str">
        <f t="shared" si="8"/>
        <v>UR</v>
      </c>
      <c r="C161" t="s">
        <v>432</v>
      </c>
      <c r="D161">
        <f t="shared" si="9"/>
        <v>1</v>
      </c>
      <c r="E161">
        <f t="shared" si="10"/>
        <v>0</v>
      </c>
      <c r="F161">
        <v>583422</v>
      </c>
    </row>
    <row r="162" spans="1:6" x14ac:dyDescent="0.3">
      <c r="A162" t="s">
        <v>160</v>
      </c>
      <c r="B162" t="str">
        <f t="shared" si="8"/>
        <v>UR</v>
      </c>
      <c r="C162" t="s">
        <v>433</v>
      </c>
      <c r="D162">
        <f t="shared" si="9"/>
        <v>1</v>
      </c>
      <c r="E162">
        <f t="shared" si="10"/>
        <v>0</v>
      </c>
      <c r="F162">
        <v>11145</v>
      </c>
    </row>
    <row r="163" spans="1:6" x14ac:dyDescent="0.3">
      <c r="A163" t="s">
        <v>161</v>
      </c>
      <c r="B163" t="str">
        <f t="shared" si="8"/>
        <v>UR</v>
      </c>
      <c r="C163" t="s">
        <v>434</v>
      </c>
      <c r="D163">
        <f t="shared" si="9"/>
        <v>1</v>
      </c>
      <c r="E163">
        <f t="shared" si="10"/>
        <v>0</v>
      </c>
      <c r="F163">
        <v>56561</v>
      </c>
    </row>
    <row r="164" spans="1:6" x14ac:dyDescent="0.3">
      <c r="A164" t="s">
        <v>162</v>
      </c>
      <c r="B164" t="str">
        <f t="shared" si="8"/>
        <v>UR</v>
      </c>
      <c r="C164" t="s">
        <v>435</v>
      </c>
      <c r="D164">
        <f t="shared" si="9"/>
        <v>1</v>
      </c>
      <c r="E164">
        <f t="shared" si="10"/>
        <v>0</v>
      </c>
      <c r="F164">
        <v>632264</v>
      </c>
    </row>
    <row r="165" spans="1:6" x14ac:dyDescent="0.3">
      <c r="A165" t="s">
        <v>163</v>
      </c>
      <c r="B165" t="str">
        <f t="shared" si="8"/>
        <v>MCDC</v>
      </c>
      <c r="C165" t="s">
        <v>436</v>
      </c>
      <c r="D165">
        <f t="shared" si="9"/>
        <v>1</v>
      </c>
      <c r="E165">
        <f t="shared" si="10"/>
        <v>0</v>
      </c>
      <c r="F165">
        <v>41698</v>
      </c>
    </row>
    <row r="166" spans="1:6" x14ac:dyDescent="0.3">
      <c r="A166" t="s">
        <v>164</v>
      </c>
      <c r="B166" t="str">
        <f t="shared" si="8"/>
        <v>MCDC</v>
      </c>
      <c r="C166" t="s">
        <v>437</v>
      </c>
      <c r="D166">
        <f t="shared" si="9"/>
        <v>1</v>
      </c>
      <c r="E166">
        <f t="shared" si="10"/>
        <v>0</v>
      </c>
      <c r="F166">
        <v>59393</v>
      </c>
    </row>
    <row r="167" spans="1:6" x14ac:dyDescent="0.3">
      <c r="A167" t="s">
        <v>165</v>
      </c>
      <c r="B167" t="str">
        <f t="shared" si="8"/>
        <v>MCDC</v>
      </c>
      <c r="C167" t="s">
        <v>438</v>
      </c>
      <c r="D167">
        <f t="shared" si="9"/>
        <v>1</v>
      </c>
      <c r="E167">
        <f t="shared" si="10"/>
        <v>0</v>
      </c>
      <c r="F167">
        <v>1759</v>
      </c>
    </row>
    <row r="168" spans="1:6" x14ac:dyDescent="0.3">
      <c r="A168" t="s">
        <v>166</v>
      </c>
      <c r="B168" t="str">
        <f t="shared" si="8"/>
        <v>MCDC</v>
      </c>
      <c r="C168" t="s">
        <v>439</v>
      </c>
      <c r="D168">
        <f t="shared" si="9"/>
        <v>1</v>
      </c>
      <c r="E168">
        <f t="shared" si="10"/>
        <v>0</v>
      </c>
      <c r="F168">
        <v>783917</v>
      </c>
    </row>
    <row r="169" spans="1:6" x14ac:dyDescent="0.3">
      <c r="A169" t="s">
        <v>167</v>
      </c>
      <c r="B169" t="str">
        <f t="shared" si="8"/>
        <v>MCDC</v>
      </c>
      <c r="C169" t="s">
        <v>440</v>
      </c>
      <c r="D169">
        <f t="shared" si="9"/>
        <v>1</v>
      </c>
      <c r="E169">
        <f t="shared" si="10"/>
        <v>0</v>
      </c>
      <c r="F169">
        <v>126506</v>
      </c>
    </row>
    <row r="170" spans="1:6" x14ac:dyDescent="0.3">
      <c r="A170" t="s">
        <v>168</v>
      </c>
      <c r="B170" t="str">
        <f t="shared" si="8"/>
        <v>MCDC</v>
      </c>
      <c r="C170" t="s">
        <v>441</v>
      </c>
      <c r="D170">
        <f t="shared" si="9"/>
        <v>1</v>
      </c>
      <c r="E170">
        <f t="shared" si="10"/>
        <v>0</v>
      </c>
      <c r="F170">
        <v>108668</v>
      </c>
    </row>
    <row r="171" spans="1:6" x14ac:dyDescent="0.3">
      <c r="A171" t="s">
        <v>167</v>
      </c>
      <c r="B171" t="str">
        <f t="shared" si="8"/>
        <v>MCDC</v>
      </c>
      <c r="C171" t="s">
        <v>440</v>
      </c>
      <c r="D171">
        <f t="shared" si="9"/>
        <v>1</v>
      </c>
      <c r="E171">
        <f t="shared" si="10"/>
        <v>0</v>
      </c>
      <c r="F171">
        <v>1182</v>
      </c>
    </row>
    <row r="172" spans="1:6" x14ac:dyDescent="0.3">
      <c r="A172" t="s">
        <v>169</v>
      </c>
      <c r="B172" t="str">
        <f t="shared" si="8"/>
        <v>MCDC</v>
      </c>
      <c r="D172">
        <f t="shared" si="9"/>
        <v>0</v>
      </c>
      <c r="E172">
        <f t="shared" si="10"/>
        <v>1</v>
      </c>
      <c r="F172">
        <v>1555</v>
      </c>
    </row>
    <row r="173" spans="1:6" x14ac:dyDescent="0.3">
      <c r="A173" t="s">
        <v>170</v>
      </c>
      <c r="B173" t="str">
        <f t="shared" si="8"/>
        <v>MCDC</v>
      </c>
      <c r="C173" t="s">
        <v>442</v>
      </c>
      <c r="D173">
        <f t="shared" si="9"/>
        <v>1</v>
      </c>
      <c r="E173">
        <f t="shared" si="10"/>
        <v>0</v>
      </c>
      <c r="F173">
        <v>3113</v>
      </c>
    </row>
    <row r="174" spans="1:6" x14ac:dyDescent="0.3">
      <c r="A174" t="s">
        <v>171</v>
      </c>
      <c r="B174" t="str">
        <f t="shared" si="8"/>
        <v>MCDC</v>
      </c>
      <c r="C174" t="s">
        <v>443</v>
      </c>
      <c r="D174">
        <f t="shared" si="9"/>
        <v>1</v>
      </c>
      <c r="E174">
        <f t="shared" si="10"/>
        <v>0</v>
      </c>
      <c r="F174">
        <v>1081</v>
      </c>
    </row>
    <row r="175" spans="1:6" x14ac:dyDescent="0.3">
      <c r="A175" t="s">
        <v>172</v>
      </c>
      <c r="B175" t="str">
        <f t="shared" si="8"/>
        <v>MCDC</v>
      </c>
      <c r="C175" t="s">
        <v>444</v>
      </c>
      <c r="D175">
        <f t="shared" si="9"/>
        <v>1</v>
      </c>
      <c r="E175">
        <f t="shared" si="10"/>
        <v>0</v>
      </c>
      <c r="F175">
        <v>4616</v>
      </c>
    </row>
    <row r="176" spans="1:6" x14ac:dyDescent="0.3">
      <c r="A176" t="s">
        <v>173</v>
      </c>
      <c r="B176" t="str">
        <f t="shared" si="8"/>
        <v>MCDC</v>
      </c>
      <c r="C176" t="s">
        <v>445</v>
      </c>
      <c r="D176">
        <f t="shared" si="9"/>
        <v>1</v>
      </c>
      <c r="E176">
        <f t="shared" si="10"/>
        <v>0</v>
      </c>
      <c r="F176">
        <v>36898</v>
      </c>
    </row>
    <row r="177" spans="1:6" x14ac:dyDescent="0.3">
      <c r="A177" t="s">
        <v>174</v>
      </c>
      <c r="B177" t="str">
        <f t="shared" si="8"/>
        <v>MCDC</v>
      </c>
      <c r="C177" t="s">
        <v>446</v>
      </c>
      <c r="D177">
        <f t="shared" si="9"/>
        <v>1</v>
      </c>
      <c r="E177">
        <f t="shared" si="10"/>
        <v>0</v>
      </c>
      <c r="F177">
        <v>45974</v>
      </c>
    </row>
    <row r="178" spans="1:6" x14ac:dyDescent="0.3">
      <c r="A178" t="s">
        <v>175</v>
      </c>
      <c r="B178" t="str">
        <f t="shared" si="8"/>
        <v>MCDC</v>
      </c>
      <c r="C178" t="s">
        <v>447</v>
      </c>
      <c r="D178">
        <f t="shared" si="9"/>
        <v>1</v>
      </c>
      <c r="E178">
        <f t="shared" si="10"/>
        <v>0</v>
      </c>
      <c r="F178">
        <v>1070</v>
      </c>
    </row>
    <row r="179" spans="1:6" x14ac:dyDescent="0.3">
      <c r="A179" t="s">
        <v>176</v>
      </c>
      <c r="B179" t="str">
        <f t="shared" si="8"/>
        <v>MCDC</v>
      </c>
      <c r="C179" t="s">
        <v>448</v>
      </c>
      <c r="D179">
        <f t="shared" si="9"/>
        <v>1</v>
      </c>
      <c r="E179">
        <f t="shared" si="10"/>
        <v>0</v>
      </c>
      <c r="F179">
        <v>547144</v>
      </c>
    </row>
    <row r="180" spans="1:6" x14ac:dyDescent="0.3">
      <c r="A180" t="s">
        <v>177</v>
      </c>
      <c r="B180" t="str">
        <f t="shared" si="8"/>
        <v>MCDC</v>
      </c>
      <c r="C180" t="s">
        <v>449</v>
      </c>
      <c r="D180">
        <f t="shared" si="9"/>
        <v>1</v>
      </c>
      <c r="E180">
        <f t="shared" si="10"/>
        <v>0</v>
      </c>
      <c r="F180">
        <v>39251</v>
      </c>
    </row>
    <row r="181" spans="1:6" x14ac:dyDescent="0.3">
      <c r="A181" t="s">
        <v>178</v>
      </c>
      <c r="B181" t="str">
        <f t="shared" si="8"/>
        <v>MCDC</v>
      </c>
      <c r="C181" t="s">
        <v>450</v>
      </c>
      <c r="D181">
        <f t="shared" si="9"/>
        <v>1</v>
      </c>
      <c r="E181">
        <f t="shared" si="10"/>
        <v>0</v>
      </c>
      <c r="F181">
        <v>512901</v>
      </c>
    </row>
    <row r="182" spans="1:6" x14ac:dyDescent="0.3">
      <c r="A182" t="s">
        <v>179</v>
      </c>
      <c r="B182" t="str">
        <f t="shared" si="8"/>
        <v>MCDC</v>
      </c>
      <c r="C182" t="s">
        <v>451</v>
      </c>
      <c r="D182">
        <f t="shared" si="9"/>
        <v>1</v>
      </c>
      <c r="E182">
        <f t="shared" si="10"/>
        <v>0</v>
      </c>
      <c r="F182">
        <v>583413</v>
      </c>
    </row>
    <row r="183" spans="1:6" x14ac:dyDescent="0.3">
      <c r="A183" t="s">
        <v>180</v>
      </c>
      <c r="B183" t="str">
        <f t="shared" si="8"/>
        <v>MCDC</v>
      </c>
      <c r="C183" t="s">
        <v>452</v>
      </c>
      <c r="D183">
        <f t="shared" si="9"/>
        <v>1</v>
      </c>
      <c r="E183">
        <f t="shared" si="10"/>
        <v>0</v>
      </c>
      <c r="F183">
        <v>11132</v>
      </c>
    </row>
    <row r="184" spans="1:6" x14ac:dyDescent="0.3">
      <c r="A184" t="s">
        <v>181</v>
      </c>
      <c r="B184" t="str">
        <f t="shared" si="8"/>
        <v>MCDC</v>
      </c>
      <c r="C184" t="s">
        <v>453</v>
      </c>
      <c r="D184">
        <f t="shared" si="9"/>
        <v>1</v>
      </c>
      <c r="E184">
        <f t="shared" si="10"/>
        <v>0</v>
      </c>
      <c r="F184">
        <v>56555</v>
      </c>
    </row>
    <row r="185" spans="1:6" x14ac:dyDescent="0.3">
      <c r="A185" t="s">
        <v>182</v>
      </c>
      <c r="B185" t="str">
        <f t="shared" si="8"/>
        <v>MCDC</v>
      </c>
      <c r="C185" t="s">
        <v>454</v>
      </c>
      <c r="D185">
        <f t="shared" si="9"/>
        <v>1</v>
      </c>
      <c r="E185">
        <f t="shared" si="10"/>
        <v>0</v>
      </c>
      <c r="F185">
        <v>632278</v>
      </c>
    </row>
    <row r="186" spans="1:6" x14ac:dyDescent="0.3">
      <c r="A186" t="s">
        <v>183</v>
      </c>
      <c r="B186" t="str">
        <f t="shared" si="8"/>
        <v>MCDC</v>
      </c>
      <c r="C186" t="s">
        <v>455</v>
      </c>
      <c r="D186">
        <f t="shared" si="9"/>
        <v>1</v>
      </c>
      <c r="E186">
        <f t="shared" si="10"/>
        <v>0</v>
      </c>
      <c r="F186">
        <v>41688</v>
      </c>
    </row>
    <row r="187" spans="1:6" x14ac:dyDescent="0.3">
      <c r="A187" t="s">
        <v>184</v>
      </c>
      <c r="B187" t="str">
        <f t="shared" si="8"/>
        <v>MCDC</v>
      </c>
      <c r="C187" t="s">
        <v>456</v>
      </c>
      <c r="D187">
        <f t="shared" si="9"/>
        <v>1</v>
      </c>
      <c r="E187">
        <f t="shared" si="10"/>
        <v>0</v>
      </c>
      <c r="F187">
        <v>59386</v>
      </c>
    </row>
    <row r="188" spans="1:6" x14ac:dyDescent="0.3">
      <c r="A188" t="s">
        <v>185</v>
      </c>
      <c r="B188" t="str">
        <f t="shared" si="8"/>
        <v>MCDC</v>
      </c>
      <c r="C188" t="s">
        <v>457</v>
      </c>
      <c r="D188">
        <f t="shared" si="9"/>
        <v>1</v>
      </c>
      <c r="E188">
        <f t="shared" si="10"/>
        <v>0</v>
      </c>
      <c r="F188">
        <v>1754</v>
      </c>
    </row>
    <row r="189" spans="1:6" x14ac:dyDescent="0.3">
      <c r="A189" t="s">
        <v>186</v>
      </c>
      <c r="B189" t="str">
        <f t="shared" si="8"/>
        <v>MCDC</v>
      </c>
      <c r="C189" t="s">
        <v>458</v>
      </c>
      <c r="D189">
        <f t="shared" si="9"/>
        <v>1</v>
      </c>
      <c r="E189">
        <f t="shared" si="10"/>
        <v>0</v>
      </c>
      <c r="F189">
        <v>783960</v>
      </c>
    </row>
    <row r="190" spans="1:6" x14ac:dyDescent="0.3">
      <c r="A190" t="s">
        <v>187</v>
      </c>
      <c r="B190" t="str">
        <f t="shared" si="8"/>
        <v>MCDC</v>
      </c>
      <c r="C190" t="s">
        <v>459</v>
      </c>
      <c r="D190">
        <f t="shared" si="9"/>
        <v>1</v>
      </c>
      <c r="E190">
        <f t="shared" si="10"/>
        <v>0</v>
      </c>
      <c r="F190">
        <v>126490</v>
      </c>
    </row>
    <row r="191" spans="1:6" x14ac:dyDescent="0.3">
      <c r="A191" t="s">
        <v>186</v>
      </c>
      <c r="B191" t="str">
        <f t="shared" si="8"/>
        <v>MCDC</v>
      </c>
      <c r="C191" t="s">
        <v>458</v>
      </c>
      <c r="D191">
        <f t="shared" si="9"/>
        <v>1</v>
      </c>
      <c r="E191">
        <f t="shared" si="10"/>
        <v>0</v>
      </c>
      <c r="F191">
        <v>108662</v>
      </c>
    </row>
    <row r="192" spans="1:6" x14ac:dyDescent="0.3">
      <c r="A192" t="s">
        <v>188</v>
      </c>
      <c r="B192" t="str">
        <f t="shared" si="8"/>
        <v>MCDC</v>
      </c>
      <c r="C192" t="s">
        <v>460</v>
      </c>
      <c r="D192">
        <f t="shared" si="9"/>
        <v>1</v>
      </c>
      <c r="E192">
        <f t="shared" si="10"/>
        <v>0</v>
      </c>
      <c r="F192">
        <v>1157</v>
      </c>
    </row>
    <row r="193" spans="1:6" x14ac:dyDescent="0.3">
      <c r="A193" t="s">
        <v>189</v>
      </c>
      <c r="B193" t="str">
        <f t="shared" si="8"/>
        <v>MCDC</v>
      </c>
      <c r="C193" t="s">
        <v>461</v>
      </c>
      <c r="D193">
        <f t="shared" si="9"/>
        <v>1</v>
      </c>
      <c r="E193">
        <f t="shared" si="10"/>
        <v>0</v>
      </c>
      <c r="F193">
        <v>1568</v>
      </c>
    </row>
    <row r="194" spans="1:6" x14ac:dyDescent="0.3">
      <c r="A194" t="s">
        <v>190</v>
      </c>
      <c r="B194" t="str">
        <f t="shared" si="8"/>
        <v>MCDC</v>
      </c>
      <c r="C194" t="s">
        <v>462</v>
      </c>
      <c r="D194">
        <f t="shared" si="9"/>
        <v>1</v>
      </c>
      <c r="E194">
        <f t="shared" si="10"/>
        <v>0</v>
      </c>
      <c r="F194">
        <v>3102</v>
      </c>
    </row>
    <row r="195" spans="1:6" x14ac:dyDescent="0.3">
      <c r="A195" t="s">
        <v>191</v>
      </c>
      <c r="B195" t="str">
        <f t="shared" ref="B195:B258" si="11">LEFT(A195,FIND("_",A195)-1)</f>
        <v>MCDC</v>
      </c>
      <c r="C195" t="s">
        <v>463</v>
      </c>
      <c r="D195">
        <f t="shared" ref="D195:D258" si="12">IF(C195="",0,1)</f>
        <v>1</v>
      </c>
      <c r="E195">
        <f t="shared" ref="E195:E258" si="13">1-D195</f>
        <v>0</v>
      </c>
      <c r="F195">
        <v>1099</v>
      </c>
    </row>
    <row r="196" spans="1:6" x14ac:dyDescent="0.3">
      <c r="A196" t="s">
        <v>192</v>
      </c>
      <c r="B196" t="str">
        <f t="shared" si="11"/>
        <v>MCDC</v>
      </c>
      <c r="C196" t="s">
        <v>464</v>
      </c>
      <c r="D196">
        <f t="shared" si="12"/>
        <v>1</v>
      </c>
      <c r="E196">
        <f t="shared" si="13"/>
        <v>0</v>
      </c>
      <c r="F196">
        <v>4601</v>
      </c>
    </row>
    <row r="197" spans="1:6" x14ac:dyDescent="0.3">
      <c r="A197" t="s">
        <v>193</v>
      </c>
      <c r="B197" t="str">
        <f t="shared" si="11"/>
        <v>MCDC</v>
      </c>
      <c r="C197" t="s">
        <v>465</v>
      </c>
      <c r="D197">
        <f t="shared" si="12"/>
        <v>1</v>
      </c>
      <c r="E197">
        <f t="shared" si="13"/>
        <v>0</v>
      </c>
      <c r="F197">
        <v>36911</v>
      </c>
    </row>
    <row r="198" spans="1:6" x14ac:dyDescent="0.3">
      <c r="A198" t="s">
        <v>194</v>
      </c>
      <c r="B198" t="str">
        <f t="shared" si="11"/>
        <v>MCDC</v>
      </c>
      <c r="C198" t="s">
        <v>466</v>
      </c>
      <c r="D198">
        <f t="shared" si="12"/>
        <v>1</v>
      </c>
      <c r="E198">
        <f t="shared" si="13"/>
        <v>0</v>
      </c>
      <c r="F198">
        <v>45978</v>
      </c>
    </row>
    <row r="199" spans="1:6" x14ac:dyDescent="0.3">
      <c r="A199" t="s">
        <v>195</v>
      </c>
      <c r="B199" t="str">
        <f t="shared" si="11"/>
        <v>MCDC</v>
      </c>
      <c r="C199" t="s">
        <v>467</v>
      </c>
      <c r="D199">
        <f t="shared" si="12"/>
        <v>1</v>
      </c>
      <c r="E199">
        <f t="shared" si="13"/>
        <v>0</v>
      </c>
      <c r="F199">
        <v>1059</v>
      </c>
    </row>
    <row r="200" spans="1:6" x14ac:dyDescent="0.3">
      <c r="A200" t="s">
        <v>196</v>
      </c>
      <c r="B200" t="str">
        <f t="shared" si="11"/>
        <v>MCDC</v>
      </c>
      <c r="C200" t="s">
        <v>468</v>
      </c>
      <c r="D200">
        <f t="shared" si="12"/>
        <v>1</v>
      </c>
      <c r="E200">
        <f t="shared" si="13"/>
        <v>0</v>
      </c>
      <c r="F200">
        <v>547166</v>
      </c>
    </row>
    <row r="201" spans="1:6" x14ac:dyDescent="0.3">
      <c r="A201" t="s">
        <v>197</v>
      </c>
      <c r="B201" t="str">
        <f t="shared" si="11"/>
        <v>MCDC</v>
      </c>
      <c r="C201" t="s">
        <v>469</v>
      </c>
      <c r="D201">
        <f t="shared" si="12"/>
        <v>1</v>
      </c>
      <c r="E201">
        <f t="shared" si="13"/>
        <v>0</v>
      </c>
      <c r="F201">
        <v>39232</v>
      </c>
    </row>
    <row r="202" spans="1:6" x14ac:dyDescent="0.3">
      <c r="A202" t="s">
        <v>198</v>
      </c>
      <c r="B202" t="str">
        <f t="shared" si="11"/>
        <v>MCDC</v>
      </c>
      <c r="C202" t="s">
        <v>470</v>
      </c>
      <c r="D202">
        <f t="shared" si="12"/>
        <v>1</v>
      </c>
      <c r="E202">
        <f t="shared" si="13"/>
        <v>0</v>
      </c>
      <c r="F202">
        <v>512914</v>
      </c>
    </row>
    <row r="203" spans="1:6" x14ac:dyDescent="0.3">
      <c r="A203" t="s">
        <v>199</v>
      </c>
      <c r="B203" t="str">
        <f t="shared" si="11"/>
        <v>MCDC</v>
      </c>
      <c r="D203">
        <f t="shared" si="12"/>
        <v>0</v>
      </c>
      <c r="E203">
        <f t="shared" si="13"/>
        <v>1</v>
      </c>
      <c r="F203">
        <v>541946</v>
      </c>
    </row>
    <row r="204" spans="1:6" x14ac:dyDescent="0.3">
      <c r="A204" t="s">
        <v>200</v>
      </c>
      <c r="B204" t="str">
        <f t="shared" si="11"/>
        <v>MCDC</v>
      </c>
      <c r="D204">
        <f t="shared" si="12"/>
        <v>0</v>
      </c>
      <c r="E204">
        <f t="shared" si="13"/>
        <v>1</v>
      </c>
      <c r="F204">
        <v>33369</v>
      </c>
    </row>
    <row r="205" spans="1:6" x14ac:dyDescent="0.3">
      <c r="A205" t="s">
        <v>201</v>
      </c>
      <c r="B205" t="str">
        <f t="shared" si="11"/>
        <v>MCDC</v>
      </c>
      <c r="C205" t="s">
        <v>471</v>
      </c>
      <c r="D205">
        <f t="shared" si="12"/>
        <v>1</v>
      </c>
      <c r="E205">
        <f t="shared" si="13"/>
        <v>0</v>
      </c>
      <c r="F205">
        <v>8067</v>
      </c>
    </row>
    <row r="206" spans="1:6" x14ac:dyDescent="0.3">
      <c r="A206" t="s">
        <v>202</v>
      </c>
      <c r="B206" t="str">
        <f t="shared" si="11"/>
        <v>MCDC</v>
      </c>
      <c r="C206" t="s">
        <v>472</v>
      </c>
      <c r="D206">
        <f t="shared" si="12"/>
        <v>1</v>
      </c>
      <c r="E206">
        <f t="shared" si="13"/>
        <v>0</v>
      </c>
      <c r="F206">
        <v>11123</v>
      </c>
    </row>
    <row r="207" spans="1:6" x14ac:dyDescent="0.3">
      <c r="A207" t="s">
        <v>203</v>
      </c>
      <c r="B207" t="str">
        <f t="shared" si="11"/>
        <v>MCDC</v>
      </c>
      <c r="C207" t="s">
        <v>473</v>
      </c>
      <c r="D207">
        <f t="shared" si="12"/>
        <v>1</v>
      </c>
      <c r="E207">
        <f t="shared" si="13"/>
        <v>0</v>
      </c>
      <c r="F207">
        <v>56554</v>
      </c>
    </row>
    <row r="208" spans="1:6" x14ac:dyDescent="0.3">
      <c r="A208" t="s">
        <v>204</v>
      </c>
      <c r="B208" t="str">
        <f t="shared" si="11"/>
        <v>MCDC</v>
      </c>
      <c r="D208">
        <f t="shared" si="12"/>
        <v>0</v>
      </c>
      <c r="E208">
        <f t="shared" si="13"/>
        <v>1</v>
      </c>
      <c r="F208">
        <v>591332</v>
      </c>
    </row>
    <row r="209" spans="1:6" x14ac:dyDescent="0.3">
      <c r="A209" t="s">
        <v>205</v>
      </c>
      <c r="B209" t="str">
        <f t="shared" si="11"/>
        <v>MCDC</v>
      </c>
      <c r="C209" t="s">
        <v>474</v>
      </c>
      <c r="D209">
        <f t="shared" si="12"/>
        <v>1</v>
      </c>
      <c r="E209">
        <f t="shared" si="13"/>
        <v>0</v>
      </c>
      <c r="F209">
        <v>40936</v>
      </c>
    </row>
    <row r="210" spans="1:6" x14ac:dyDescent="0.3">
      <c r="A210" t="s">
        <v>206</v>
      </c>
      <c r="B210" t="str">
        <f t="shared" si="11"/>
        <v>MCDC</v>
      </c>
      <c r="C210" t="s">
        <v>475</v>
      </c>
      <c r="D210">
        <f t="shared" si="12"/>
        <v>1</v>
      </c>
      <c r="E210">
        <f t="shared" si="13"/>
        <v>0</v>
      </c>
      <c r="F210">
        <v>41660</v>
      </c>
    </row>
    <row r="211" spans="1:6" x14ac:dyDescent="0.3">
      <c r="A211" t="s">
        <v>207</v>
      </c>
      <c r="B211" t="str">
        <f t="shared" si="11"/>
        <v>MCDC</v>
      </c>
      <c r="C211" t="s">
        <v>476</v>
      </c>
      <c r="D211">
        <f t="shared" si="12"/>
        <v>1</v>
      </c>
      <c r="E211">
        <f t="shared" si="13"/>
        <v>0</v>
      </c>
      <c r="F211">
        <v>59400</v>
      </c>
    </row>
    <row r="212" spans="1:6" x14ac:dyDescent="0.3">
      <c r="A212" t="s">
        <v>208</v>
      </c>
      <c r="B212" t="str">
        <f t="shared" si="11"/>
        <v>MCDC</v>
      </c>
      <c r="C212" t="s">
        <v>477</v>
      </c>
      <c r="D212">
        <f t="shared" si="12"/>
        <v>1</v>
      </c>
      <c r="E212">
        <f t="shared" si="13"/>
        <v>0</v>
      </c>
      <c r="F212">
        <v>1735</v>
      </c>
    </row>
    <row r="213" spans="1:6" x14ac:dyDescent="0.3">
      <c r="A213" t="s">
        <v>209</v>
      </c>
      <c r="B213" t="str">
        <f t="shared" si="11"/>
        <v>MCDC</v>
      </c>
      <c r="C213" t="s">
        <v>478</v>
      </c>
      <c r="D213">
        <f t="shared" si="12"/>
        <v>1</v>
      </c>
      <c r="E213">
        <f t="shared" si="13"/>
        <v>0</v>
      </c>
      <c r="F213">
        <v>783989</v>
      </c>
    </row>
    <row r="214" spans="1:6" x14ac:dyDescent="0.3">
      <c r="A214" t="s">
        <v>210</v>
      </c>
      <c r="B214" t="str">
        <f t="shared" si="11"/>
        <v>MCDC</v>
      </c>
      <c r="C214" t="s">
        <v>479</v>
      </c>
      <c r="D214">
        <f t="shared" si="12"/>
        <v>1</v>
      </c>
      <c r="E214">
        <f t="shared" si="13"/>
        <v>0</v>
      </c>
      <c r="F214">
        <v>126498</v>
      </c>
    </row>
    <row r="215" spans="1:6" x14ac:dyDescent="0.3">
      <c r="A215" t="s">
        <v>211</v>
      </c>
      <c r="B215" t="str">
        <f t="shared" si="11"/>
        <v>MCDC</v>
      </c>
      <c r="C215" t="s">
        <v>480</v>
      </c>
      <c r="D215">
        <f t="shared" si="12"/>
        <v>1</v>
      </c>
      <c r="E215">
        <f t="shared" si="13"/>
        <v>0</v>
      </c>
      <c r="F215">
        <v>108655</v>
      </c>
    </row>
    <row r="216" spans="1:6" x14ac:dyDescent="0.3">
      <c r="A216" t="s">
        <v>212</v>
      </c>
      <c r="B216" t="str">
        <f t="shared" si="11"/>
        <v>MCDC</v>
      </c>
      <c r="C216" t="s">
        <v>481</v>
      </c>
      <c r="D216">
        <f t="shared" si="12"/>
        <v>1</v>
      </c>
      <c r="E216">
        <f t="shared" si="13"/>
        <v>0</v>
      </c>
      <c r="F216">
        <v>1138</v>
      </c>
    </row>
    <row r="217" spans="1:6" x14ac:dyDescent="0.3">
      <c r="A217" t="s">
        <v>213</v>
      </c>
      <c r="B217" t="str">
        <f t="shared" si="11"/>
        <v>MCDC</v>
      </c>
      <c r="C217" t="s">
        <v>482</v>
      </c>
      <c r="D217">
        <f t="shared" si="12"/>
        <v>1</v>
      </c>
      <c r="E217">
        <f t="shared" si="13"/>
        <v>0</v>
      </c>
      <c r="F217">
        <v>1555</v>
      </c>
    </row>
    <row r="218" spans="1:6" x14ac:dyDescent="0.3">
      <c r="A218" t="s">
        <v>214</v>
      </c>
      <c r="B218" t="str">
        <f t="shared" si="11"/>
        <v>pair</v>
      </c>
      <c r="D218">
        <f t="shared" si="12"/>
        <v>0</v>
      </c>
      <c r="E218">
        <f t="shared" si="13"/>
        <v>1</v>
      </c>
      <c r="F218">
        <v>1082</v>
      </c>
    </row>
    <row r="219" spans="1:6" x14ac:dyDescent="0.3">
      <c r="A219" t="s">
        <v>215</v>
      </c>
      <c r="B219" t="str">
        <f t="shared" si="11"/>
        <v>pair</v>
      </c>
      <c r="D219">
        <f t="shared" si="12"/>
        <v>0</v>
      </c>
      <c r="E219">
        <f t="shared" si="13"/>
        <v>1</v>
      </c>
      <c r="F219">
        <v>1082</v>
      </c>
    </row>
    <row r="220" spans="1:6" x14ac:dyDescent="0.3">
      <c r="A220" t="s">
        <v>216</v>
      </c>
      <c r="B220" t="str">
        <f t="shared" si="11"/>
        <v>pair</v>
      </c>
      <c r="C220" t="s">
        <v>483</v>
      </c>
      <c r="D220">
        <f t="shared" si="12"/>
        <v>1</v>
      </c>
      <c r="E220">
        <f t="shared" si="13"/>
        <v>0</v>
      </c>
      <c r="F220">
        <v>943</v>
      </c>
    </row>
    <row r="221" spans="1:6" x14ac:dyDescent="0.3">
      <c r="A221" t="s">
        <v>217</v>
      </c>
      <c r="B221" t="str">
        <f t="shared" si="11"/>
        <v>pair</v>
      </c>
      <c r="D221">
        <f t="shared" si="12"/>
        <v>0</v>
      </c>
      <c r="E221">
        <f t="shared" si="13"/>
        <v>1</v>
      </c>
      <c r="F221">
        <v>1101</v>
      </c>
    </row>
    <row r="222" spans="1:6" x14ac:dyDescent="0.3">
      <c r="A222" t="s">
        <v>218</v>
      </c>
      <c r="B222" t="str">
        <f t="shared" si="11"/>
        <v>pair</v>
      </c>
      <c r="D222">
        <f t="shared" si="12"/>
        <v>0</v>
      </c>
      <c r="E222">
        <f t="shared" si="13"/>
        <v>1</v>
      </c>
      <c r="F222">
        <v>1104</v>
      </c>
    </row>
    <row r="223" spans="1:6" x14ac:dyDescent="0.3">
      <c r="A223" t="s">
        <v>219</v>
      </c>
      <c r="B223" t="str">
        <f t="shared" si="11"/>
        <v>pair</v>
      </c>
      <c r="D223">
        <f t="shared" si="12"/>
        <v>0</v>
      </c>
      <c r="E223">
        <f t="shared" si="13"/>
        <v>1</v>
      </c>
      <c r="F223">
        <v>1087</v>
      </c>
    </row>
    <row r="224" spans="1:6" x14ac:dyDescent="0.3">
      <c r="A224" t="s">
        <v>220</v>
      </c>
      <c r="B224" t="str">
        <f t="shared" si="11"/>
        <v>pair</v>
      </c>
      <c r="D224">
        <f t="shared" si="12"/>
        <v>0</v>
      </c>
      <c r="E224">
        <f t="shared" si="13"/>
        <v>1</v>
      </c>
      <c r="F224">
        <v>1098</v>
      </c>
    </row>
    <row r="225" spans="1:6" x14ac:dyDescent="0.3">
      <c r="A225" t="s">
        <v>221</v>
      </c>
      <c r="B225" t="str">
        <f t="shared" si="11"/>
        <v>pair</v>
      </c>
      <c r="D225">
        <f t="shared" si="12"/>
        <v>0</v>
      </c>
      <c r="E225">
        <f t="shared" si="13"/>
        <v>1</v>
      </c>
      <c r="F225">
        <v>1087</v>
      </c>
    </row>
    <row r="226" spans="1:6" x14ac:dyDescent="0.3">
      <c r="A226" t="s">
        <v>222</v>
      </c>
      <c r="B226" t="str">
        <f t="shared" si="11"/>
        <v>pair</v>
      </c>
      <c r="C226" t="s">
        <v>484</v>
      </c>
      <c r="D226">
        <f t="shared" si="12"/>
        <v>1</v>
      </c>
      <c r="E226">
        <f t="shared" si="13"/>
        <v>0</v>
      </c>
      <c r="F226">
        <v>198</v>
      </c>
    </row>
    <row r="227" spans="1:6" x14ac:dyDescent="0.3">
      <c r="A227" t="s">
        <v>223</v>
      </c>
      <c r="B227" t="str">
        <f t="shared" si="11"/>
        <v>pair</v>
      </c>
      <c r="D227">
        <f t="shared" si="12"/>
        <v>0</v>
      </c>
      <c r="E227">
        <f t="shared" si="13"/>
        <v>1</v>
      </c>
      <c r="F227">
        <v>1158</v>
      </c>
    </row>
    <row r="228" spans="1:6" x14ac:dyDescent="0.3">
      <c r="A228" t="s">
        <v>224</v>
      </c>
      <c r="B228" t="str">
        <f t="shared" si="11"/>
        <v>pair</v>
      </c>
      <c r="D228">
        <f t="shared" si="12"/>
        <v>0</v>
      </c>
      <c r="E228">
        <f t="shared" si="13"/>
        <v>1</v>
      </c>
      <c r="F228">
        <v>1088</v>
      </c>
    </row>
    <row r="229" spans="1:6" x14ac:dyDescent="0.3">
      <c r="A229" t="s">
        <v>225</v>
      </c>
      <c r="B229" t="str">
        <f t="shared" si="11"/>
        <v>pair</v>
      </c>
      <c r="D229">
        <f t="shared" si="12"/>
        <v>0</v>
      </c>
      <c r="E229">
        <f t="shared" si="13"/>
        <v>1</v>
      </c>
      <c r="F229">
        <v>1107</v>
      </c>
    </row>
    <row r="230" spans="1:6" x14ac:dyDescent="0.3">
      <c r="A230" t="s">
        <v>226</v>
      </c>
      <c r="B230" t="str">
        <f t="shared" si="11"/>
        <v>pair</v>
      </c>
      <c r="D230">
        <f t="shared" si="12"/>
        <v>0</v>
      </c>
      <c r="E230">
        <f t="shared" si="13"/>
        <v>1</v>
      </c>
      <c r="F230">
        <v>1107</v>
      </c>
    </row>
    <row r="231" spans="1:6" x14ac:dyDescent="0.3">
      <c r="A231" t="s">
        <v>227</v>
      </c>
      <c r="B231" t="str">
        <f t="shared" si="11"/>
        <v>pair</v>
      </c>
      <c r="D231">
        <f t="shared" si="12"/>
        <v>0</v>
      </c>
      <c r="E231">
        <f t="shared" si="13"/>
        <v>1</v>
      </c>
      <c r="F231">
        <v>1122</v>
      </c>
    </row>
    <row r="232" spans="1:6" x14ac:dyDescent="0.3">
      <c r="A232" t="s">
        <v>228</v>
      </c>
      <c r="B232" t="str">
        <f t="shared" si="11"/>
        <v>pair</v>
      </c>
      <c r="D232">
        <f t="shared" si="12"/>
        <v>0</v>
      </c>
      <c r="E232">
        <f t="shared" si="13"/>
        <v>1</v>
      </c>
      <c r="F232">
        <v>1102</v>
      </c>
    </row>
    <row r="233" spans="1:6" x14ac:dyDescent="0.3">
      <c r="A233" t="s">
        <v>229</v>
      </c>
      <c r="B233" t="str">
        <f t="shared" si="11"/>
        <v>pair</v>
      </c>
      <c r="D233">
        <f t="shared" si="12"/>
        <v>0</v>
      </c>
      <c r="E233">
        <f t="shared" si="13"/>
        <v>1</v>
      </c>
      <c r="F233">
        <v>1111</v>
      </c>
    </row>
    <row r="234" spans="1:6" x14ac:dyDescent="0.3">
      <c r="A234" t="s">
        <v>230</v>
      </c>
      <c r="B234" t="str">
        <f t="shared" si="11"/>
        <v>pair</v>
      </c>
      <c r="D234">
        <f t="shared" si="12"/>
        <v>0</v>
      </c>
      <c r="E234">
        <f t="shared" si="13"/>
        <v>1</v>
      </c>
      <c r="F234">
        <v>1090</v>
      </c>
    </row>
    <row r="235" spans="1:6" x14ac:dyDescent="0.3">
      <c r="A235" t="s">
        <v>231</v>
      </c>
      <c r="B235" t="str">
        <f t="shared" si="11"/>
        <v>pair</v>
      </c>
      <c r="D235">
        <f t="shared" si="12"/>
        <v>0</v>
      </c>
      <c r="E235">
        <f t="shared" si="13"/>
        <v>1</v>
      </c>
      <c r="F235">
        <v>1100</v>
      </c>
    </row>
    <row r="236" spans="1:6" x14ac:dyDescent="0.3">
      <c r="A236" t="s">
        <v>232</v>
      </c>
      <c r="B236" t="str">
        <f t="shared" si="11"/>
        <v>pair</v>
      </c>
      <c r="D236">
        <f t="shared" si="12"/>
        <v>0</v>
      </c>
      <c r="E236">
        <f t="shared" si="13"/>
        <v>1</v>
      </c>
      <c r="F236">
        <v>1088</v>
      </c>
    </row>
    <row r="237" spans="1:6" x14ac:dyDescent="0.3">
      <c r="A237" t="s">
        <v>233</v>
      </c>
      <c r="B237" t="str">
        <f t="shared" si="11"/>
        <v>pair</v>
      </c>
      <c r="D237">
        <f t="shared" si="12"/>
        <v>0</v>
      </c>
      <c r="E237">
        <f t="shared" si="13"/>
        <v>1</v>
      </c>
      <c r="F237">
        <v>1093</v>
      </c>
    </row>
    <row r="238" spans="1:6" x14ac:dyDescent="0.3">
      <c r="A238" t="s">
        <v>234</v>
      </c>
      <c r="B238" t="str">
        <f t="shared" si="11"/>
        <v>pair</v>
      </c>
      <c r="D238">
        <f t="shared" si="12"/>
        <v>0</v>
      </c>
      <c r="E238">
        <f t="shared" si="13"/>
        <v>1</v>
      </c>
      <c r="F238">
        <v>1090</v>
      </c>
    </row>
    <row r="239" spans="1:6" x14ac:dyDescent="0.3">
      <c r="A239" t="s">
        <v>235</v>
      </c>
      <c r="B239" t="str">
        <f t="shared" si="11"/>
        <v>pair</v>
      </c>
      <c r="D239">
        <f t="shared" si="12"/>
        <v>0</v>
      </c>
      <c r="E239">
        <f t="shared" si="13"/>
        <v>1</v>
      </c>
      <c r="F239">
        <v>1099</v>
      </c>
    </row>
    <row r="240" spans="1:6" x14ac:dyDescent="0.3">
      <c r="A240" t="s">
        <v>236</v>
      </c>
      <c r="B240" t="str">
        <f t="shared" si="11"/>
        <v>pair</v>
      </c>
      <c r="D240">
        <f t="shared" si="12"/>
        <v>0</v>
      </c>
      <c r="E240">
        <f t="shared" si="13"/>
        <v>1</v>
      </c>
      <c r="F240">
        <v>1070</v>
      </c>
    </row>
    <row r="241" spans="1:6" x14ac:dyDescent="0.3">
      <c r="A241" t="s">
        <v>237</v>
      </c>
      <c r="B241" t="str">
        <f t="shared" si="11"/>
        <v>pair</v>
      </c>
      <c r="D241">
        <f t="shared" si="12"/>
        <v>0</v>
      </c>
      <c r="E241">
        <f t="shared" si="13"/>
        <v>1</v>
      </c>
      <c r="F241">
        <v>1082</v>
      </c>
    </row>
    <row r="242" spans="1:6" x14ac:dyDescent="0.3">
      <c r="A242" t="s">
        <v>238</v>
      </c>
      <c r="B242" t="str">
        <f t="shared" si="11"/>
        <v>pair</v>
      </c>
      <c r="D242">
        <f t="shared" si="12"/>
        <v>0</v>
      </c>
      <c r="E242">
        <f t="shared" si="13"/>
        <v>1</v>
      </c>
      <c r="F242">
        <v>1077</v>
      </c>
    </row>
    <row r="243" spans="1:6" x14ac:dyDescent="0.3">
      <c r="A243" t="s">
        <v>239</v>
      </c>
      <c r="B243" t="str">
        <f t="shared" si="11"/>
        <v>pair</v>
      </c>
      <c r="D243">
        <f t="shared" si="12"/>
        <v>0</v>
      </c>
      <c r="E243">
        <f t="shared" si="13"/>
        <v>1</v>
      </c>
      <c r="F243">
        <v>1082</v>
      </c>
    </row>
    <row r="244" spans="1:6" x14ac:dyDescent="0.3">
      <c r="A244" t="s">
        <v>240</v>
      </c>
      <c r="B244" t="str">
        <f t="shared" si="11"/>
        <v>pair</v>
      </c>
      <c r="D244">
        <f t="shared" si="12"/>
        <v>0</v>
      </c>
      <c r="E244">
        <f t="shared" si="13"/>
        <v>1</v>
      </c>
      <c r="F244">
        <v>1085</v>
      </c>
    </row>
    <row r="245" spans="1:6" x14ac:dyDescent="0.3">
      <c r="A245" t="s">
        <v>241</v>
      </c>
      <c r="B245" t="str">
        <f t="shared" si="11"/>
        <v>pair</v>
      </c>
      <c r="D245">
        <f t="shared" si="12"/>
        <v>0</v>
      </c>
      <c r="E245">
        <f t="shared" si="13"/>
        <v>1</v>
      </c>
      <c r="F245">
        <v>1085</v>
      </c>
    </row>
    <row r="246" spans="1:6" x14ac:dyDescent="0.3">
      <c r="A246" t="s">
        <v>242</v>
      </c>
      <c r="B246" t="str">
        <f t="shared" si="11"/>
        <v>pair</v>
      </c>
      <c r="D246">
        <f t="shared" si="12"/>
        <v>0</v>
      </c>
      <c r="E246">
        <f t="shared" si="13"/>
        <v>1</v>
      </c>
      <c r="F246">
        <v>1081</v>
      </c>
    </row>
    <row r="247" spans="1:6" x14ac:dyDescent="0.3">
      <c r="A247" t="s">
        <v>243</v>
      </c>
      <c r="B247" t="str">
        <f t="shared" si="11"/>
        <v>pair</v>
      </c>
      <c r="D247">
        <f t="shared" si="12"/>
        <v>0</v>
      </c>
      <c r="E247">
        <f t="shared" si="13"/>
        <v>1</v>
      </c>
      <c r="F247">
        <v>1093</v>
      </c>
    </row>
    <row r="248" spans="1:6" x14ac:dyDescent="0.3">
      <c r="A248" t="s">
        <v>244</v>
      </c>
      <c r="B248" t="str">
        <f t="shared" si="11"/>
        <v>pair</v>
      </c>
      <c r="D248">
        <f t="shared" si="12"/>
        <v>0</v>
      </c>
      <c r="E248">
        <f t="shared" si="13"/>
        <v>1</v>
      </c>
      <c r="F248">
        <v>1091</v>
      </c>
    </row>
    <row r="249" spans="1:6" x14ac:dyDescent="0.3">
      <c r="A249" t="s">
        <v>245</v>
      </c>
      <c r="B249" t="str">
        <f t="shared" si="11"/>
        <v>pair</v>
      </c>
      <c r="D249">
        <f t="shared" si="12"/>
        <v>0</v>
      </c>
      <c r="E249">
        <f t="shared" si="13"/>
        <v>1</v>
      </c>
      <c r="F249">
        <v>1074</v>
      </c>
    </row>
    <row r="250" spans="1:6" x14ac:dyDescent="0.3">
      <c r="A250" t="s">
        <v>246</v>
      </c>
      <c r="B250" t="str">
        <f t="shared" si="11"/>
        <v>pair</v>
      </c>
      <c r="D250">
        <f t="shared" si="12"/>
        <v>0</v>
      </c>
      <c r="E250">
        <f t="shared" si="13"/>
        <v>1</v>
      </c>
      <c r="F250">
        <v>1094</v>
      </c>
    </row>
    <row r="251" spans="1:6" x14ac:dyDescent="0.3">
      <c r="A251" t="s">
        <v>247</v>
      </c>
      <c r="B251" t="str">
        <f t="shared" si="11"/>
        <v>pair</v>
      </c>
      <c r="D251">
        <f t="shared" si="12"/>
        <v>0</v>
      </c>
      <c r="E251">
        <f t="shared" si="13"/>
        <v>1</v>
      </c>
      <c r="F251">
        <v>1097</v>
      </c>
    </row>
    <row r="252" spans="1:6" x14ac:dyDescent="0.3">
      <c r="A252" t="s">
        <v>248</v>
      </c>
      <c r="B252" t="str">
        <f t="shared" si="11"/>
        <v>pair</v>
      </c>
      <c r="D252">
        <f t="shared" si="12"/>
        <v>0</v>
      </c>
      <c r="E252">
        <f t="shared" si="13"/>
        <v>1</v>
      </c>
      <c r="F252">
        <v>1098</v>
      </c>
    </row>
    <row r="253" spans="1:6" x14ac:dyDescent="0.3">
      <c r="A253" t="s">
        <v>249</v>
      </c>
      <c r="B253" t="str">
        <f t="shared" si="11"/>
        <v>pair</v>
      </c>
      <c r="D253">
        <f t="shared" si="12"/>
        <v>0</v>
      </c>
      <c r="E253">
        <f t="shared" si="13"/>
        <v>1</v>
      </c>
      <c r="F253">
        <v>1079</v>
      </c>
    </row>
    <row r="254" spans="1:6" x14ac:dyDescent="0.3">
      <c r="A254" t="s">
        <v>250</v>
      </c>
      <c r="B254" t="str">
        <f t="shared" si="11"/>
        <v>pair</v>
      </c>
      <c r="D254">
        <f t="shared" si="12"/>
        <v>0</v>
      </c>
      <c r="E254">
        <f t="shared" si="13"/>
        <v>1</v>
      </c>
      <c r="F254">
        <v>1084</v>
      </c>
    </row>
    <row r="255" spans="1:6" x14ac:dyDescent="0.3">
      <c r="A255" t="s">
        <v>251</v>
      </c>
      <c r="B255" t="str">
        <f t="shared" si="11"/>
        <v>pair</v>
      </c>
      <c r="D255">
        <f t="shared" si="12"/>
        <v>0</v>
      </c>
      <c r="E255">
        <f t="shared" si="13"/>
        <v>1</v>
      </c>
      <c r="F255">
        <v>1083</v>
      </c>
    </row>
    <row r="256" spans="1:6" x14ac:dyDescent="0.3">
      <c r="A256" t="s">
        <v>252</v>
      </c>
      <c r="B256" t="str">
        <f t="shared" si="11"/>
        <v>pair</v>
      </c>
      <c r="D256">
        <f t="shared" si="12"/>
        <v>0</v>
      </c>
      <c r="E256">
        <f t="shared" si="13"/>
        <v>1</v>
      </c>
      <c r="F256">
        <v>1094</v>
      </c>
    </row>
    <row r="257" spans="1:6" x14ac:dyDescent="0.3">
      <c r="A257" t="s">
        <v>253</v>
      </c>
      <c r="B257" t="str">
        <f t="shared" si="11"/>
        <v>pair</v>
      </c>
      <c r="D257">
        <f t="shared" si="12"/>
        <v>0</v>
      </c>
      <c r="E257">
        <f t="shared" si="13"/>
        <v>1</v>
      </c>
      <c r="F257">
        <v>1087</v>
      </c>
    </row>
    <row r="258" spans="1:6" x14ac:dyDescent="0.3">
      <c r="A258" t="s">
        <v>254</v>
      </c>
      <c r="B258" t="str">
        <f t="shared" si="11"/>
        <v>pair</v>
      </c>
      <c r="D258">
        <f t="shared" si="12"/>
        <v>0</v>
      </c>
      <c r="E258">
        <f t="shared" si="13"/>
        <v>1</v>
      </c>
      <c r="F258">
        <v>1089</v>
      </c>
    </row>
    <row r="259" spans="1:6" x14ac:dyDescent="0.3">
      <c r="A259" t="s">
        <v>255</v>
      </c>
      <c r="B259" t="str">
        <f t="shared" ref="B259:B294" si="14">LEFT(A259,FIND("_",A259)-1)</f>
        <v>pair</v>
      </c>
      <c r="D259">
        <f t="shared" ref="D259:D294" si="15">IF(C259="",0,1)</f>
        <v>0</v>
      </c>
      <c r="E259">
        <f t="shared" ref="E259:E294" si="16">1-D259</f>
        <v>1</v>
      </c>
      <c r="F259">
        <v>1084</v>
      </c>
    </row>
    <row r="260" spans="1:6" x14ac:dyDescent="0.3">
      <c r="A260" t="s">
        <v>256</v>
      </c>
      <c r="B260" t="str">
        <f t="shared" si="14"/>
        <v>pair</v>
      </c>
      <c r="C260" t="s">
        <v>485</v>
      </c>
      <c r="D260">
        <f t="shared" si="15"/>
        <v>1</v>
      </c>
      <c r="E260">
        <f t="shared" si="16"/>
        <v>0</v>
      </c>
      <c r="F260">
        <v>684</v>
      </c>
    </row>
    <row r="261" spans="1:6" x14ac:dyDescent="0.3">
      <c r="A261" t="s">
        <v>257</v>
      </c>
      <c r="B261" t="str">
        <f t="shared" si="14"/>
        <v>pair</v>
      </c>
      <c r="D261">
        <f t="shared" si="15"/>
        <v>0</v>
      </c>
      <c r="E261">
        <f t="shared" si="16"/>
        <v>1</v>
      </c>
      <c r="F261">
        <v>1108</v>
      </c>
    </row>
    <row r="262" spans="1:6" x14ac:dyDescent="0.3">
      <c r="A262" t="s">
        <v>258</v>
      </c>
      <c r="B262" t="str">
        <f t="shared" si="14"/>
        <v>pair</v>
      </c>
      <c r="D262">
        <f t="shared" si="15"/>
        <v>0</v>
      </c>
      <c r="E262">
        <f t="shared" si="16"/>
        <v>1</v>
      </c>
      <c r="F262">
        <v>1098</v>
      </c>
    </row>
    <row r="263" spans="1:6" x14ac:dyDescent="0.3">
      <c r="A263" t="s">
        <v>259</v>
      </c>
      <c r="B263" t="str">
        <f t="shared" si="14"/>
        <v>pair</v>
      </c>
      <c r="D263">
        <f t="shared" si="15"/>
        <v>0</v>
      </c>
      <c r="E263">
        <f t="shared" si="16"/>
        <v>1</v>
      </c>
      <c r="F263">
        <v>1092</v>
      </c>
    </row>
    <row r="264" spans="1:6" x14ac:dyDescent="0.3">
      <c r="A264" t="s">
        <v>260</v>
      </c>
      <c r="B264" t="str">
        <f t="shared" si="14"/>
        <v>pair</v>
      </c>
      <c r="D264">
        <f t="shared" si="15"/>
        <v>0</v>
      </c>
      <c r="E264">
        <f t="shared" si="16"/>
        <v>1</v>
      </c>
      <c r="F264">
        <v>1093</v>
      </c>
    </row>
    <row r="265" spans="1:6" x14ac:dyDescent="0.3">
      <c r="A265" t="s">
        <v>261</v>
      </c>
      <c r="B265" t="str">
        <f t="shared" si="14"/>
        <v>pair</v>
      </c>
      <c r="D265">
        <f t="shared" si="15"/>
        <v>0</v>
      </c>
      <c r="E265">
        <f t="shared" si="16"/>
        <v>1</v>
      </c>
      <c r="F265">
        <v>1104</v>
      </c>
    </row>
    <row r="266" spans="1:6" x14ac:dyDescent="0.3">
      <c r="A266" t="s">
        <v>262</v>
      </c>
      <c r="B266" t="str">
        <f t="shared" si="14"/>
        <v>pair</v>
      </c>
      <c r="D266">
        <f t="shared" si="15"/>
        <v>0</v>
      </c>
      <c r="E266">
        <f t="shared" si="16"/>
        <v>1</v>
      </c>
      <c r="F266">
        <v>1089</v>
      </c>
    </row>
    <row r="267" spans="1:6" x14ac:dyDescent="0.3">
      <c r="A267" t="s">
        <v>263</v>
      </c>
      <c r="B267" t="str">
        <f t="shared" si="14"/>
        <v>pair</v>
      </c>
      <c r="D267">
        <f t="shared" si="15"/>
        <v>0</v>
      </c>
      <c r="E267">
        <f t="shared" si="16"/>
        <v>1</v>
      </c>
      <c r="F267">
        <v>1099</v>
      </c>
    </row>
    <row r="268" spans="1:6" x14ac:dyDescent="0.3">
      <c r="A268" t="s">
        <v>264</v>
      </c>
      <c r="B268" t="str">
        <f t="shared" si="14"/>
        <v>pair</v>
      </c>
      <c r="D268">
        <f t="shared" si="15"/>
        <v>0</v>
      </c>
      <c r="E268">
        <f t="shared" si="16"/>
        <v>1</v>
      </c>
      <c r="F268">
        <v>1098</v>
      </c>
    </row>
    <row r="269" spans="1:6" x14ac:dyDescent="0.3">
      <c r="A269" t="s">
        <v>265</v>
      </c>
      <c r="B269" t="str">
        <f t="shared" si="14"/>
        <v>pair</v>
      </c>
      <c r="D269">
        <f t="shared" si="15"/>
        <v>0</v>
      </c>
      <c r="E269">
        <f t="shared" si="16"/>
        <v>1</v>
      </c>
      <c r="F269">
        <v>1096</v>
      </c>
    </row>
    <row r="270" spans="1:6" x14ac:dyDescent="0.3">
      <c r="A270" t="s">
        <v>266</v>
      </c>
      <c r="B270" t="str">
        <f t="shared" si="14"/>
        <v>pair</v>
      </c>
      <c r="D270">
        <f t="shared" si="15"/>
        <v>0</v>
      </c>
      <c r="E270">
        <f t="shared" si="16"/>
        <v>1</v>
      </c>
      <c r="F270">
        <v>1086</v>
      </c>
    </row>
    <row r="271" spans="1:6" x14ac:dyDescent="0.3">
      <c r="A271" t="s">
        <v>267</v>
      </c>
      <c r="B271" t="str">
        <f t="shared" si="14"/>
        <v>pair</v>
      </c>
      <c r="D271">
        <f t="shared" si="15"/>
        <v>0</v>
      </c>
      <c r="E271">
        <f t="shared" si="16"/>
        <v>1</v>
      </c>
      <c r="F271">
        <v>1111</v>
      </c>
    </row>
    <row r="272" spans="1:6" x14ac:dyDescent="0.3">
      <c r="A272" t="s">
        <v>268</v>
      </c>
      <c r="B272" t="str">
        <f t="shared" si="14"/>
        <v>pair</v>
      </c>
      <c r="D272">
        <f t="shared" si="15"/>
        <v>0</v>
      </c>
      <c r="E272">
        <f t="shared" si="16"/>
        <v>1</v>
      </c>
      <c r="F272">
        <v>1086</v>
      </c>
    </row>
    <row r="273" spans="1:6" x14ac:dyDescent="0.3">
      <c r="A273" t="s">
        <v>269</v>
      </c>
      <c r="B273" t="str">
        <f t="shared" si="14"/>
        <v>pair</v>
      </c>
      <c r="D273">
        <f t="shared" si="15"/>
        <v>0</v>
      </c>
      <c r="E273">
        <f t="shared" si="16"/>
        <v>1</v>
      </c>
      <c r="F273">
        <v>1081</v>
      </c>
    </row>
    <row r="274" spans="1:6" x14ac:dyDescent="0.3">
      <c r="A274" t="s">
        <v>270</v>
      </c>
      <c r="B274" t="str">
        <f t="shared" si="14"/>
        <v>pair</v>
      </c>
      <c r="D274">
        <f t="shared" si="15"/>
        <v>0</v>
      </c>
      <c r="E274">
        <f t="shared" si="16"/>
        <v>1</v>
      </c>
      <c r="F274">
        <v>1084</v>
      </c>
    </row>
    <row r="275" spans="1:6" x14ac:dyDescent="0.3">
      <c r="A275" t="s">
        <v>271</v>
      </c>
      <c r="B275" t="str">
        <f t="shared" si="14"/>
        <v>pair</v>
      </c>
      <c r="D275">
        <f t="shared" si="15"/>
        <v>0</v>
      </c>
      <c r="E275">
        <f t="shared" si="16"/>
        <v>1</v>
      </c>
      <c r="F275">
        <v>1080</v>
      </c>
    </row>
    <row r="276" spans="1:6" x14ac:dyDescent="0.3">
      <c r="A276" t="s">
        <v>272</v>
      </c>
      <c r="B276" t="str">
        <f t="shared" si="14"/>
        <v>pair</v>
      </c>
      <c r="D276">
        <f t="shared" si="15"/>
        <v>0</v>
      </c>
      <c r="E276">
        <f t="shared" si="16"/>
        <v>1</v>
      </c>
      <c r="F276">
        <v>1095</v>
      </c>
    </row>
    <row r="277" spans="1:6" x14ac:dyDescent="0.3">
      <c r="A277" t="s">
        <v>273</v>
      </c>
      <c r="B277" t="str">
        <f t="shared" si="14"/>
        <v>pair</v>
      </c>
      <c r="D277">
        <f t="shared" si="15"/>
        <v>0</v>
      </c>
      <c r="E277">
        <f t="shared" si="16"/>
        <v>1</v>
      </c>
      <c r="F277">
        <v>1080</v>
      </c>
    </row>
    <row r="278" spans="1:6" x14ac:dyDescent="0.3">
      <c r="A278" t="s">
        <v>274</v>
      </c>
      <c r="B278" t="str">
        <f t="shared" si="14"/>
        <v>pair</v>
      </c>
      <c r="D278">
        <f t="shared" si="15"/>
        <v>0</v>
      </c>
      <c r="E278">
        <f t="shared" si="16"/>
        <v>1</v>
      </c>
      <c r="F278">
        <v>1080</v>
      </c>
    </row>
    <row r="279" spans="1:6" x14ac:dyDescent="0.3">
      <c r="A279" t="s">
        <v>275</v>
      </c>
      <c r="B279" t="str">
        <f t="shared" si="14"/>
        <v>pair</v>
      </c>
      <c r="D279">
        <f t="shared" si="15"/>
        <v>0</v>
      </c>
      <c r="E279">
        <f t="shared" si="16"/>
        <v>1</v>
      </c>
      <c r="F279">
        <v>1096</v>
      </c>
    </row>
    <row r="280" spans="1:6" x14ac:dyDescent="0.3">
      <c r="A280" t="s">
        <v>276</v>
      </c>
      <c r="B280" t="str">
        <f t="shared" si="14"/>
        <v>pair</v>
      </c>
      <c r="D280">
        <f t="shared" si="15"/>
        <v>0</v>
      </c>
      <c r="E280">
        <f t="shared" si="16"/>
        <v>1</v>
      </c>
      <c r="F280">
        <v>1109</v>
      </c>
    </row>
    <row r="281" spans="1:6" x14ac:dyDescent="0.3">
      <c r="A281" t="s">
        <v>277</v>
      </c>
      <c r="B281" t="str">
        <f t="shared" si="14"/>
        <v>pair</v>
      </c>
      <c r="D281">
        <f t="shared" si="15"/>
        <v>0</v>
      </c>
      <c r="E281">
        <f t="shared" si="16"/>
        <v>1</v>
      </c>
      <c r="F281">
        <v>1081</v>
      </c>
    </row>
    <row r="282" spans="1:6" x14ac:dyDescent="0.3">
      <c r="A282" t="s">
        <v>278</v>
      </c>
      <c r="B282" t="str">
        <f t="shared" si="14"/>
        <v>pair</v>
      </c>
      <c r="D282">
        <f t="shared" si="15"/>
        <v>0</v>
      </c>
      <c r="E282">
        <f t="shared" si="16"/>
        <v>1</v>
      </c>
      <c r="F282">
        <v>1082</v>
      </c>
    </row>
    <row r="283" spans="1:6" x14ac:dyDescent="0.3">
      <c r="A283" t="s">
        <v>279</v>
      </c>
      <c r="B283" t="str">
        <f t="shared" si="14"/>
        <v>pair</v>
      </c>
      <c r="D283">
        <f t="shared" si="15"/>
        <v>0</v>
      </c>
      <c r="E283">
        <f t="shared" si="16"/>
        <v>1</v>
      </c>
      <c r="F283">
        <v>1092</v>
      </c>
    </row>
    <row r="284" spans="1:6" x14ac:dyDescent="0.3">
      <c r="A284" t="s">
        <v>280</v>
      </c>
      <c r="B284" t="str">
        <f t="shared" si="14"/>
        <v>pair</v>
      </c>
      <c r="D284">
        <f t="shared" si="15"/>
        <v>0</v>
      </c>
      <c r="E284">
        <f t="shared" si="16"/>
        <v>1</v>
      </c>
      <c r="F284">
        <v>1089</v>
      </c>
    </row>
    <row r="285" spans="1:6" x14ac:dyDescent="0.3">
      <c r="A285" t="s">
        <v>281</v>
      </c>
      <c r="B285" t="str">
        <f t="shared" si="14"/>
        <v>pair</v>
      </c>
      <c r="D285">
        <f t="shared" si="15"/>
        <v>0</v>
      </c>
      <c r="E285">
        <f t="shared" si="16"/>
        <v>1</v>
      </c>
      <c r="F285">
        <v>1100</v>
      </c>
    </row>
    <row r="286" spans="1:6" x14ac:dyDescent="0.3">
      <c r="A286" t="s">
        <v>282</v>
      </c>
      <c r="B286" t="str">
        <f t="shared" si="14"/>
        <v>pair</v>
      </c>
      <c r="D286">
        <f t="shared" si="15"/>
        <v>0</v>
      </c>
      <c r="E286">
        <f t="shared" si="16"/>
        <v>1</v>
      </c>
      <c r="F286">
        <v>1082</v>
      </c>
    </row>
    <row r="287" spans="1:6" x14ac:dyDescent="0.3">
      <c r="A287" t="s">
        <v>283</v>
      </c>
      <c r="B287" t="str">
        <f t="shared" si="14"/>
        <v>pair</v>
      </c>
      <c r="D287">
        <f t="shared" si="15"/>
        <v>0</v>
      </c>
      <c r="E287">
        <f t="shared" si="16"/>
        <v>1</v>
      </c>
      <c r="F287">
        <v>1080</v>
      </c>
    </row>
    <row r="288" spans="1:6" x14ac:dyDescent="0.3">
      <c r="A288" t="s">
        <v>284</v>
      </c>
      <c r="B288" t="str">
        <f t="shared" si="14"/>
        <v>pair</v>
      </c>
      <c r="D288">
        <f t="shared" si="15"/>
        <v>0</v>
      </c>
      <c r="E288">
        <f t="shared" si="16"/>
        <v>1</v>
      </c>
      <c r="F288">
        <v>1080</v>
      </c>
    </row>
    <row r="289" spans="1:6" x14ac:dyDescent="0.3">
      <c r="A289" t="s">
        <v>285</v>
      </c>
      <c r="B289" t="str">
        <f t="shared" si="14"/>
        <v>pair</v>
      </c>
      <c r="D289">
        <f t="shared" si="15"/>
        <v>0</v>
      </c>
      <c r="E289">
        <f t="shared" si="16"/>
        <v>1</v>
      </c>
      <c r="F289">
        <v>1090</v>
      </c>
    </row>
    <row r="290" spans="1:6" x14ac:dyDescent="0.3">
      <c r="A290" t="s">
        <v>286</v>
      </c>
      <c r="B290" t="str">
        <f t="shared" si="14"/>
        <v>pair</v>
      </c>
      <c r="D290">
        <f t="shared" si="15"/>
        <v>0</v>
      </c>
      <c r="E290">
        <f t="shared" si="16"/>
        <v>1</v>
      </c>
      <c r="F290">
        <v>1084</v>
      </c>
    </row>
    <row r="291" spans="1:6" x14ac:dyDescent="0.3">
      <c r="A291" t="s">
        <v>287</v>
      </c>
      <c r="B291" t="str">
        <f t="shared" si="14"/>
        <v>pair</v>
      </c>
      <c r="D291">
        <f t="shared" si="15"/>
        <v>0</v>
      </c>
      <c r="E291">
        <f t="shared" si="16"/>
        <v>1</v>
      </c>
      <c r="F291">
        <v>1149</v>
      </c>
    </row>
    <row r="292" spans="1:6" x14ac:dyDescent="0.3">
      <c r="A292" t="s">
        <v>288</v>
      </c>
      <c r="B292" t="str">
        <f t="shared" si="14"/>
        <v>pair</v>
      </c>
      <c r="D292">
        <f t="shared" si="15"/>
        <v>0</v>
      </c>
      <c r="E292">
        <f t="shared" si="16"/>
        <v>1</v>
      </c>
      <c r="F292">
        <v>1085</v>
      </c>
    </row>
    <row r="293" spans="1:6" x14ac:dyDescent="0.3">
      <c r="A293" t="s">
        <v>289</v>
      </c>
      <c r="B293" t="str">
        <f t="shared" si="14"/>
        <v>pair</v>
      </c>
      <c r="D293">
        <f t="shared" si="15"/>
        <v>0</v>
      </c>
      <c r="E293">
        <f t="shared" si="16"/>
        <v>1</v>
      </c>
      <c r="F293">
        <v>1076</v>
      </c>
    </row>
    <row r="294" spans="1:6" x14ac:dyDescent="0.3">
      <c r="A294" t="s">
        <v>290</v>
      </c>
      <c r="B294" t="str">
        <f t="shared" si="14"/>
        <v>pair</v>
      </c>
      <c r="D294">
        <f t="shared" si="15"/>
        <v>0</v>
      </c>
      <c r="E294">
        <f t="shared" si="16"/>
        <v>1</v>
      </c>
      <c r="F294">
        <v>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workbookViewId="0">
      <selection sqref="A1:F256"/>
    </sheetView>
  </sheetViews>
  <sheetFormatPr defaultRowHeight="14.4" x14ac:dyDescent="0.3"/>
  <cols>
    <col min="1" max="2" width="48.33203125" customWidth="1"/>
    <col min="3" max="3" width="95" customWidth="1"/>
    <col min="4" max="5" width="9.77734375" customWidth="1"/>
  </cols>
  <sheetData>
    <row r="1" spans="1:7" x14ac:dyDescent="0.3">
      <c r="A1" t="s">
        <v>659</v>
      </c>
      <c r="B1" t="s">
        <v>486</v>
      </c>
      <c r="C1" t="s">
        <v>488</v>
      </c>
      <c r="D1" t="s">
        <v>489</v>
      </c>
      <c r="E1" t="s">
        <v>501</v>
      </c>
      <c r="F1" t="s">
        <v>490</v>
      </c>
      <c r="G1" t="s">
        <v>660</v>
      </c>
    </row>
    <row r="2" spans="1:7" x14ac:dyDescent="0.3">
      <c r="A2" s="4" t="s">
        <v>0</v>
      </c>
      <c r="B2" t="str">
        <f>LEFT(A2,FIND("_",A2)-1)</f>
        <v>BR</v>
      </c>
      <c r="D2">
        <f>IF(C2="",0,1)</f>
        <v>0</v>
      </c>
      <c r="E2">
        <f>1-D2</f>
        <v>1</v>
      </c>
      <c r="F2">
        <v>1248</v>
      </c>
    </row>
    <row r="3" spans="1:7" x14ac:dyDescent="0.3">
      <c r="A3" s="4" t="s">
        <v>1</v>
      </c>
      <c r="B3" t="str">
        <f t="shared" ref="B3:B66" si="0">LEFT(A3,FIND("_",A3)-1)</f>
        <v>BR</v>
      </c>
      <c r="D3">
        <f t="shared" ref="D3:D66" si="1">IF(C3="",0,1)</f>
        <v>0</v>
      </c>
      <c r="E3">
        <f t="shared" ref="E3:E66" si="2">1-D3</f>
        <v>1</v>
      </c>
      <c r="F3">
        <v>47682</v>
      </c>
    </row>
    <row r="4" spans="1:7" x14ac:dyDescent="0.3">
      <c r="A4" s="4" t="s">
        <v>2</v>
      </c>
      <c r="B4" t="str">
        <f t="shared" si="0"/>
        <v>BR</v>
      </c>
      <c r="D4">
        <f t="shared" si="1"/>
        <v>0</v>
      </c>
      <c r="E4">
        <f t="shared" si="2"/>
        <v>1</v>
      </c>
      <c r="F4">
        <v>47449</v>
      </c>
    </row>
    <row r="5" spans="1:7" x14ac:dyDescent="0.3">
      <c r="A5" s="4" t="s">
        <v>3</v>
      </c>
      <c r="B5" t="str">
        <f t="shared" si="0"/>
        <v>BR</v>
      </c>
      <c r="C5" t="s">
        <v>515</v>
      </c>
      <c r="D5">
        <f t="shared" si="1"/>
        <v>1</v>
      </c>
      <c r="E5">
        <f t="shared" si="2"/>
        <v>0</v>
      </c>
      <c r="F5">
        <v>7103573</v>
      </c>
    </row>
    <row r="6" spans="1:7" x14ac:dyDescent="0.3">
      <c r="A6" s="4" t="s">
        <v>4</v>
      </c>
      <c r="B6" t="str">
        <f t="shared" si="0"/>
        <v>BR</v>
      </c>
      <c r="C6" t="s">
        <v>516</v>
      </c>
      <c r="D6">
        <f t="shared" si="1"/>
        <v>1</v>
      </c>
      <c r="E6">
        <f t="shared" si="2"/>
        <v>0</v>
      </c>
      <c r="F6">
        <v>1363</v>
      </c>
    </row>
    <row r="7" spans="1:7" x14ac:dyDescent="0.3">
      <c r="A7" s="4" t="s">
        <v>5</v>
      </c>
      <c r="B7" t="str">
        <f t="shared" si="0"/>
        <v>BR</v>
      </c>
      <c r="D7">
        <f t="shared" si="1"/>
        <v>0</v>
      </c>
      <c r="E7">
        <f t="shared" si="2"/>
        <v>1</v>
      </c>
      <c r="F7">
        <v>4595</v>
      </c>
    </row>
    <row r="8" spans="1:7" x14ac:dyDescent="0.3">
      <c r="A8" s="4" t="s">
        <v>6</v>
      </c>
      <c r="B8" t="str">
        <f t="shared" si="0"/>
        <v>BR</v>
      </c>
      <c r="D8">
        <f t="shared" si="1"/>
        <v>0</v>
      </c>
      <c r="E8">
        <f t="shared" si="2"/>
        <v>1</v>
      </c>
      <c r="F8">
        <v>1083</v>
      </c>
    </row>
    <row r="9" spans="1:7" x14ac:dyDescent="0.3">
      <c r="A9" s="4" t="s">
        <v>7</v>
      </c>
      <c r="B9" t="str">
        <f t="shared" si="0"/>
        <v>BR</v>
      </c>
      <c r="D9">
        <f t="shared" si="1"/>
        <v>0</v>
      </c>
      <c r="E9">
        <f t="shared" si="2"/>
        <v>1</v>
      </c>
      <c r="F9">
        <v>4582</v>
      </c>
    </row>
    <row r="10" spans="1:7" x14ac:dyDescent="0.3">
      <c r="A10" s="4" t="s">
        <v>8</v>
      </c>
      <c r="B10" t="str">
        <f t="shared" si="0"/>
        <v>BR</v>
      </c>
      <c r="C10" t="s">
        <v>517</v>
      </c>
      <c r="D10">
        <f t="shared" si="1"/>
        <v>1</v>
      </c>
      <c r="E10">
        <f t="shared" si="2"/>
        <v>0</v>
      </c>
      <c r="F10">
        <v>37426</v>
      </c>
    </row>
    <row r="11" spans="1:7" x14ac:dyDescent="0.3">
      <c r="A11" s="4" t="s">
        <v>9</v>
      </c>
      <c r="B11" t="str">
        <f t="shared" si="0"/>
        <v>BR</v>
      </c>
      <c r="C11" t="s">
        <v>518</v>
      </c>
      <c r="D11">
        <f t="shared" si="1"/>
        <v>1</v>
      </c>
      <c r="E11">
        <f t="shared" si="2"/>
        <v>0</v>
      </c>
      <c r="F11">
        <v>47467</v>
      </c>
    </row>
    <row r="12" spans="1:7" x14ac:dyDescent="0.3">
      <c r="A12" s="4" t="s">
        <v>10</v>
      </c>
      <c r="B12" t="str">
        <f t="shared" si="0"/>
        <v>BR</v>
      </c>
      <c r="D12">
        <f t="shared" si="1"/>
        <v>0</v>
      </c>
      <c r="E12">
        <f t="shared" si="2"/>
        <v>1</v>
      </c>
      <c r="F12">
        <v>1614181</v>
      </c>
    </row>
    <row r="13" spans="1:7" x14ac:dyDescent="0.3">
      <c r="A13" s="4" t="s">
        <v>11</v>
      </c>
      <c r="B13" t="str">
        <f t="shared" si="0"/>
        <v>BR</v>
      </c>
      <c r="D13">
        <f t="shared" si="1"/>
        <v>0</v>
      </c>
      <c r="E13">
        <f t="shared" si="2"/>
        <v>1</v>
      </c>
      <c r="F13">
        <v>1599486</v>
      </c>
    </row>
    <row r="14" spans="1:7" x14ac:dyDescent="0.3">
      <c r="A14" s="4" t="s">
        <v>12</v>
      </c>
      <c r="B14" t="str">
        <f t="shared" si="0"/>
        <v>BR</v>
      </c>
      <c r="D14">
        <f t="shared" si="1"/>
        <v>0</v>
      </c>
      <c r="E14">
        <f t="shared" si="2"/>
        <v>1</v>
      </c>
      <c r="F14">
        <v>1631995</v>
      </c>
    </row>
    <row r="15" spans="1:7" x14ac:dyDescent="0.3">
      <c r="A15" s="4" t="s">
        <v>13</v>
      </c>
      <c r="B15" t="str">
        <f t="shared" si="0"/>
        <v>BR</v>
      </c>
      <c r="D15">
        <f t="shared" si="1"/>
        <v>0</v>
      </c>
      <c r="E15">
        <f t="shared" si="2"/>
        <v>1</v>
      </c>
      <c r="F15">
        <v>1626210</v>
      </c>
    </row>
    <row r="16" spans="1:7" x14ac:dyDescent="0.3">
      <c r="A16" s="4" t="s">
        <v>14</v>
      </c>
      <c r="B16" t="str">
        <f t="shared" si="0"/>
        <v>BR</v>
      </c>
      <c r="C16" t="s">
        <v>519</v>
      </c>
      <c r="D16">
        <f t="shared" si="1"/>
        <v>1</v>
      </c>
      <c r="E16">
        <f t="shared" si="2"/>
        <v>0</v>
      </c>
      <c r="F16">
        <v>631539</v>
      </c>
    </row>
    <row r="17" spans="1:6" x14ac:dyDescent="0.3">
      <c r="A17" s="4" t="s">
        <v>15</v>
      </c>
      <c r="B17" t="str">
        <f t="shared" si="0"/>
        <v>BR</v>
      </c>
      <c r="C17" t="s">
        <v>520</v>
      </c>
      <c r="D17">
        <f t="shared" si="1"/>
        <v>1</v>
      </c>
      <c r="E17">
        <f t="shared" si="2"/>
        <v>0</v>
      </c>
      <c r="F17">
        <v>1350</v>
      </c>
    </row>
    <row r="18" spans="1:6" x14ac:dyDescent="0.3">
      <c r="A18" s="4" t="s">
        <v>17</v>
      </c>
      <c r="B18" t="str">
        <f t="shared" si="0"/>
        <v>BR</v>
      </c>
      <c r="C18" t="s">
        <v>521</v>
      </c>
      <c r="D18">
        <f t="shared" si="1"/>
        <v>1</v>
      </c>
      <c r="E18">
        <f t="shared" si="2"/>
        <v>0</v>
      </c>
      <c r="F18">
        <v>4594</v>
      </c>
    </row>
    <row r="19" spans="1:6" x14ac:dyDescent="0.3">
      <c r="A19" s="4" t="s">
        <v>18</v>
      </c>
      <c r="B19" t="str">
        <f t="shared" si="0"/>
        <v>BR</v>
      </c>
      <c r="C19" t="s">
        <v>522</v>
      </c>
      <c r="D19">
        <f t="shared" si="1"/>
        <v>1</v>
      </c>
      <c r="E19">
        <f t="shared" si="2"/>
        <v>0</v>
      </c>
      <c r="F19">
        <v>1099</v>
      </c>
    </row>
    <row r="20" spans="1:6" x14ac:dyDescent="0.3">
      <c r="A20" s="4" t="s">
        <v>20</v>
      </c>
      <c r="B20" t="str">
        <f t="shared" si="0"/>
        <v>BR</v>
      </c>
      <c r="C20" t="s">
        <v>523</v>
      </c>
      <c r="D20">
        <f t="shared" si="1"/>
        <v>1</v>
      </c>
      <c r="E20">
        <f t="shared" si="2"/>
        <v>0</v>
      </c>
      <c r="F20">
        <v>4589</v>
      </c>
    </row>
    <row r="21" spans="1:6" x14ac:dyDescent="0.3">
      <c r="A21" s="4" t="s">
        <v>21</v>
      </c>
      <c r="B21" t="str">
        <f t="shared" si="0"/>
        <v>BR</v>
      </c>
      <c r="C21" t="s">
        <v>524</v>
      </c>
      <c r="D21">
        <f t="shared" si="1"/>
        <v>1</v>
      </c>
      <c r="E21">
        <f t="shared" si="2"/>
        <v>0</v>
      </c>
      <c r="F21">
        <v>37427</v>
      </c>
    </row>
    <row r="22" spans="1:6" x14ac:dyDescent="0.3">
      <c r="A22" s="4" t="s">
        <v>22</v>
      </c>
      <c r="B22" t="str">
        <f t="shared" si="0"/>
        <v>BR</v>
      </c>
      <c r="C22" t="s">
        <v>525</v>
      </c>
      <c r="D22">
        <f t="shared" si="1"/>
        <v>1</v>
      </c>
      <c r="E22">
        <f t="shared" si="2"/>
        <v>0</v>
      </c>
      <c r="F22">
        <v>47471</v>
      </c>
    </row>
    <row r="23" spans="1:6" x14ac:dyDescent="0.3">
      <c r="A23" s="4" t="s">
        <v>23</v>
      </c>
      <c r="B23" t="str">
        <f t="shared" si="0"/>
        <v>BR</v>
      </c>
      <c r="C23" t="s">
        <v>526</v>
      </c>
      <c r="D23">
        <f t="shared" si="1"/>
        <v>1</v>
      </c>
      <c r="E23">
        <f t="shared" si="2"/>
        <v>0</v>
      </c>
      <c r="F23">
        <v>1614246</v>
      </c>
    </row>
    <row r="24" spans="1:6" x14ac:dyDescent="0.3">
      <c r="A24" s="4" t="s">
        <v>24</v>
      </c>
      <c r="B24" t="str">
        <f t="shared" si="0"/>
        <v>BR</v>
      </c>
      <c r="D24">
        <f t="shared" si="1"/>
        <v>0</v>
      </c>
      <c r="E24">
        <f t="shared" si="2"/>
        <v>1</v>
      </c>
      <c r="F24">
        <v>637590</v>
      </c>
    </row>
    <row r="25" spans="1:6" x14ac:dyDescent="0.3">
      <c r="A25" s="4" t="s">
        <v>25</v>
      </c>
      <c r="B25" t="str">
        <f t="shared" si="0"/>
        <v>BR</v>
      </c>
      <c r="D25">
        <f t="shared" si="1"/>
        <v>0</v>
      </c>
      <c r="E25">
        <f t="shared" si="2"/>
        <v>1</v>
      </c>
      <c r="F25">
        <v>56613</v>
      </c>
    </row>
    <row r="26" spans="1:6" x14ac:dyDescent="0.3">
      <c r="A26" s="4" t="s">
        <v>27</v>
      </c>
      <c r="B26" t="str">
        <f t="shared" si="0"/>
        <v>BR</v>
      </c>
      <c r="C26" t="s">
        <v>527</v>
      </c>
      <c r="D26">
        <f t="shared" si="1"/>
        <v>1</v>
      </c>
      <c r="E26">
        <f t="shared" si="2"/>
        <v>0</v>
      </c>
      <c r="F26">
        <v>905289</v>
      </c>
    </row>
    <row r="27" spans="1:6" x14ac:dyDescent="0.3">
      <c r="A27" s="4" t="s">
        <v>28</v>
      </c>
      <c r="B27" t="str">
        <f t="shared" si="0"/>
        <v>BR</v>
      </c>
      <c r="C27" t="s">
        <v>528</v>
      </c>
      <c r="D27">
        <f t="shared" si="1"/>
        <v>1</v>
      </c>
      <c r="E27">
        <f t="shared" si="2"/>
        <v>0</v>
      </c>
      <c r="F27">
        <v>1632038</v>
      </c>
    </row>
    <row r="28" spans="1:6" x14ac:dyDescent="0.3">
      <c r="A28" s="4" t="s">
        <v>29</v>
      </c>
      <c r="B28" t="str">
        <f t="shared" si="0"/>
        <v>BR</v>
      </c>
      <c r="C28" t="s">
        <v>529</v>
      </c>
      <c r="D28">
        <f t="shared" si="1"/>
        <v>1</v>
      </c>
      <c r="E28">
        <f t="shared" si="2"/>
        <v>0</v>
      </c>
      <c r="F28">
        <v>1626254</v>
      </c>
    </row>
    <row r="29" spans="1:6" x14ac:dyDescent="0.3">
      <c r="A29" s="4" t="s">
        <v>30</v>
      </c>
      <c r="B29" t="str">
        <f t="shared" si="0"/>
        <v>BR</v>
      </c>
      <c r="D29">
        <f t="shared" si="1"/>
        <v>0</v>
      </c>
      <c r="E29">
        <f t="shared" si="2"/>
        <v>1</v>
      </c>
      <c r="F29">
        <v>502127</v>
      </c>
    </row>
    <row r="30" spans="1:6" x14ac:dyDescent="0.3">
      <c r="A30" s="4" t="s">
        <v>31</v>
      </c>
      <c r="B30" t="str">
        <f t="shared" si="0"/>
        <v>BR</v>
      </c>
      <c r="C30" t="s">
        <v>530</v>
      </c>
      <c r="D30">
        <f t="shared" si="1"/>
        <v>1</v>
      </c>
      <c r="E30">
        <f t="shared" si="2"/>
        <v>0</v>
      </c>
      <c r="F30">
        <v>129381</v>
      </c>
    </row>
    <row r="31" spans="1:6" x14ac:dyDescent="0.3">
      <c r="A31" s="4" t="s">
        <v>32</v>
      </c>
      <c r="B31" t="str">
        <f t="shared" si="0"/>
        <v>BR</v>
      </c>
      <c r="C31" t="s">
        <v>531</v>
      </c>
      <c r="D31">
        <f t="shared" si="1"/>
        <v>1</v>
      </c>
      <c r="E31">
        <f t="shared" si="2"/>
        <v>0</v>
      </c>
      <c r="F31">
        <v>1330</v>
      </c>
    </row>
    <row r="32" spans="1:6" x14ac:dyDescent="0.3">
      <c r="A32" s="4" t="s">
        <v>34</v>
      </c>
      <c r="B32" t="str">
        <f t="shared" si="0"/>
        <v>BR</v>
      </c>
      <c r="C32" t="s">
        <v>532</v>
      </c>
      <c r="D32">
        <f t="shared" si="1"/>
        <v>1</v>
      </c>
      <c r="E32">
        <f t="shared" si="2"/>
        <v>0</v>
      </c>
      <c r="F32">
        <v>4592</v>
      </c>
    </row>
    <row r="33" spans="1:6" x14ac:dyDescent="0.3">
      <c r="A33" s="4" t="s">
        <v>36</v>
      </c>
      <c r="B33" t="str">
        <f t="shared" si="0"/>
        <v>BR</v>
      </c>
      <c r="C33" t="s">
        <v>533</v>
      </c>
      <c r="D33">
        <f t="shared" si="1"/>
        <v>1</v>
      </c>
      <c r="E33">
        <f t="shared" si="2"/>
        <v>0</v>
      </c>
      <c r="F33">
        <v>1107</v>
      </c>
    </row>
    <row r="34" spans="1:6" x14ac:dyDescent="0.3">
      <c r="A34" s="4" t="s">
        <v>37</v>
      </c>
      <c r="B34" t="str">
        <f t="shared" si="0"/>
        <v>BR</v>
      </c>
      <c r="C34" t="s">
        <v>534</v>
      </c>
      <c r="D34">
        <f t="shared" si="1"/>
        <v>1</v>
      </c>
      <c r="E34">
        <f t="shared" si="2"/>
        <v>0</v>
      </c>
      <c r="F34">
        <v>4585</v>
      </c>
    </row>
    <row r="35" spans="1:6" x14ac:dyDescent="0.3">
      <c r="A35" s="4" t="s">
        <v>38</v>
      </c>
      <c r="B35" t="str">
        <f t="shared" si="0"/>
        <v>BR</v>
      </c>
      <c r="C35" t="s">
        <v>535</v>
      </c>
      <c r="D35">
        <f t="shared" si="1"/>
        <v>1</v>
      </c>
      <c r="E35">
        <f t="shared" si="2"/>
        <v>0</v>
      </c>
      <c r="F35">
        <v>37428</v>
      </c>
    </row>
    <row r="36" spans="1:6" x14ac:dyDescent="0.3">
      <c r="A36" s="4" t="s">
        <v>39</v>
      </c>
      <c r="B36" t="str">
        <f t="shared" si="0"/>
        <v>BR</v>
      </c>
      <c r="C36" t="s">
        <v>536</v>
      </c>
      <c r="D36">
        <f t="shared" si="1"/>
        <v>1</v>
      </c>
      <c r="E36">
        <f t="shared" si="2"/>
        <v>0</v>
      </c>
      <c r="F36">
        <v>47478</v>
      </c>
    </row>
    <row r="37" spans="1:6" x14ac:dyDescent="0.3">
      <c r="A37" s="4" t="s">
        <v>40</v>
      </c>
      <c r="B37" t="str">
        <f t="shared" si="0"/>
        <v>BR</v>
      </c>
      <c r="D37">
        <f t="shared" si="1"/>
        <v>0</v>
      </c>
      <c r="E37">
        <f t="shared" si="2"/>
        <v>1</v>
      </c>
      <c r="F37">
        <v>749727</v>
      </c>
    </row>
    <row r="38" spans="1:6" x14ac:dyDescent="0.3">
      <c r="A38" s="4" t="s">
        <v>41</v>
      </c>
      <c r="B38" t="str">
        <f t="shared" si="0"/>
        <v>BR</v>
      </c>
      <c r="D38">
        <f t="shared" si="1"/>
        <v>0</v>
      </c>
      <c r="E38">
        <f t="shared" si="2"/>
        <v>1</v>
      </c>
      <c r="F38">
        <v>61559</v>
      </c>
    </row>
    <row r="39" spans="1:6" x14ac:dyDescent="0.3">
      <c r="A39" s="4" t="s">
        <v>42</v>
      </c>
      <c r="B39" t="str">
        <f t="shared" si="0"/>
        <v>BR</v>
      </c>
      <c r="D39">
        <f t="shared" si="1"/>
        <v>0</v>
      </c>
      <c r="E39">
        <f t="shared" si="2"/>
        <v>1</v>
      </c>
      <c r="F39">
        <v>783845</v>
      </c>
    </row>
    <row r="40" spans="1:6" x14ac:dyDescent="0.3">
      <c r="A40" s="4" t="s">
        <v>43</v>
      </c>
      <c r="B40" t="str">
        <f t="shared" si="0"/>
        <v>BR</v>
      </c>
      <c r="C40" t="s">
        <v>537</v>
      </c>
      <c r="D40">
        <f t="shared" si="1"/>
        <v>1</v>
      </c>
      <c r="E40">
        <f t="shared" si="2"/>
        <v>0</v>
      </c>
      <c r="F40">
        <v>19062</v>
      </c>
    </row>
    <row r="41" spans="1:6" x14ac:dyDescent="0.3">
      <c r="A41" s="4" t="s">
        <v>44</v>
      </c>
      <c r="B41" t="str">
        <f t="shared" si="0"/>
        <v>BR</v>
      </c>
      <c r="C41" t="s">
        <v>538</v>
      </c>
      <c r="D41">
        <f t="shared" si="1"/>
        <v>1</v>
      </c>
      <c r="E41">
        <f t="shared" si="2"/>
        <v>0</v>
      </c>
      <c r="F41">
        <v>637605</v>
      </c>
    </row>
    <row r="42" spans="1:6" x14ac:dyDescent="0.3">
      <c r="A42" s="4" t="s">
        <v>45</v>
      </c>
      <c r="B42" t="str">
        <f t="shared" si="0"/>
        <v>RG</v>
      </c>
      <c r="D42">
        <f t="shared" si="1"/>
        <v>0</v>
      </c>
      <c r="E42">
        <f t="shared" si="2"/>
        <v>1</v>
      </c>
      <c r="F42">
        <v>25641</v>
      </c>
    </row>
    <row r="43" spans="1:6" x14ac:dyDescent="0.3">
      <c r="A43" s="4" t="s">
        <v>47</v>
      </c>
      <c r="B43" t="str">
        <f t="shared" si="0"/>
        <v>RG</v>
      </c>
      <c r="C43" t="s">
        <v>325</v>
      </c>
      <c r="D43">
        <f t="shared" si="1"/>
        <v>1</v>
      </c>
      <c r="E43">
        <f t="shared" si="2"/>
        <v>0</v>
      </c>
      <c r="F43">
        <v>30961</v>
      </c>
    </row>
    <row r="44" spans="1:6" x14ac:dyDescent="0.3">
      <c r="A44" s="4" t="s">
        <v>48</v>
      </c>
      <c r="B44" t="str">
        <f t="shared" si="0"/>
        <v>RG</v>
      </c>
      <c r="C44" t="s">
        <v>326</v>
      </c>
      <c r="D44">
        <f t="shared" si="1"/>
        <v>1</v>
      </c>
      <c r="E44">
        <f t="shared" si="2"/>
        <v>0</v>
      </c>
      <c r="F44">
        <v>905306</v>
      </c>
    </row>
    <row r="45" spans="1:6" x14ac:dyDescent="0.3">
      <c r="A45" s="4" t="s">
        <v>49</v>
      </c>
      <c r="B45" t="str">
        <f t="shared" si="0"/>
        <v>RG</v>
      </c>
      <c r="D45">
        <f t="shared" si="1"/>
        <v>0</v>
      </c>
      <c r="E45">
        <f t="shared" si="2"/>
        <v>1</v>
      </c>
      <c r="F45">
        <v>45894</v>
      </c>
    </row>
    <row r="46" spans="1:6" x14ac:dyDescent="0.3">
      <c r="A46" s="4" t="s">
        <v>50</v>
      </c>
      <c r="B46" t="str">
        <f t="shared" si="0"/>
        <v>RG</v>
      </c>
      <c r="C46" t="s">
        <v>539</v>
      </c>
      <c r="D46">
        <f t="shared" si="1"/>
        <v>1</v>
      </c>
      <c r="E46">
        <f t="shared" si="2"/>
        <v>0</v>
      </c>
      <c r="F46">
        <v>1586121</v>
      </c>
    </row>
    <row r="47" spans="1:6" x14ac:dyDescent="0.3">
      <c r="A47" s="4" t="s">
        <v>51</v>
      </c>
      <c r="B47" t="str">
        <f t="shared" si="0"/>
        <v>RG</v>
      </c>
      <c r="C47" t="s">
        <v>540</v>
      </c>
      <c r="D47">
        <f t="shared" si="1"/>
        <v>1</v>
      </c>
      <c r="E47">
        <f t="shared" si="2"/>
        <v>0</v>
      </c>
      <c r="F47">
        <v>1626268</v>
      </c>
    </row>
    <row r="48" spans="1:6" x14ac:dyDescent="0.3">
      <c r="A48" s="4" t="s">
        <v>52</v>
      </c>
      <c r="B48" t="str">
        <f t="shared" si="0"/>
        <v>RG</v>
      </c>
      <c r="C48" t="s">
        <v>541</v>
      </c>
      <c r="D48">
        <f t="shared" si="1"/>
        <v>1</v>
      </c>
      <c r="E48">
        <f t="shared" si="2"/>
        <v>0</v>
      </c>
      <c r="F48">
        <v>39060</v>
      </c>
    </row>
    <row r="49" spans="1:6" x14ac:dyDescent="0.3">
      <c r="A49" s="4" t="s">
        <v>53</v>
      </c>
      <c r="B49" t="str">
        <f t="shared" si="0"/>
        <v>RG</v>
      </c>
      <c r="C49" t="s">
        <v>542</v>
      </c>
      <c r="D49">
        <f t="shared" si="1"/>
        <v>1</v>
      </c>
      <c r="E49">
        <f t="shared" si="2"/>
        <v>0</v>
      </c>
      <c r="F49">
        <v>463080</v>
      </c>
    </row>
    <row r="50" spans="1:6" x14ac:dyDescent="0.3">
      <c r="A50" s="4" t="s">
        <v>54</v>
      </c>
      <c r="B50" t="str">
        <f t="shared" si="0"/>
        <v>RG</v>
      </c>
      <c r="C50" t="s">
        <v>543</v>
      </c>
      <c r="D50">
        <f t="shared" si="1"/>
        <v>1</v>
      </c>
      <c r="E50">
        <f t="shared" si="2"/>
        <v>0</v>
      </c>
      <c r="F50">
        <v>129389</v>
      </c>
    </row>
    <row r="51" spans="1:6" x14ac:dyDescent="0.3">
      <c r="A51" s="4" t="s">
        <v>55</v>
      </c>
      <c r="B51" t="str">
        <f t="shared" si="0"/>
        <v>RG</v>
      </c>
      <c r="C51" t="s">
        <v>544</v>
      </c>
      <c r="D51">
        <f t="shared" si="1"/>
        <v>1</v>
      </c>
      <c r="E51">
        <f t="shared" si="2"/>
        <v>0</v>
      </c>
      <c r="F51">
        <v>1300</v>
      </c>
    </row>
    <row r="52" spans="1:6" x14ac:dyDescent="0.3">
      <c r="A52" s="4" t="s">
        <v>56</v>
      </c>
      <c r="B52" t="str">
        <f t="shared" si="0"/>
        <v>RG</v>
      </c>
      <c r="C52" t="s">
        <v>545</v>
      </c>
      <c r="D52">
        <f t="shared" si="1"/>
        <v>1</v>
      </c>
      <c r="E52">
        <f t="shared" si="2"/>
        <v>0</v>
      </c>
      <c r="F52">
        <v>4587</v>
      </c>
    </row>
    <row r="53" spans="1:6" x14ac:dyDescent="0.3">
      <c r="A53" s="4" t="s">
        <v>57</v>
      </c>
      <c r="B53" t="str">
        <f t="shared" si="0"/>
        <v>RG</v>
      </c>
      <c r="C53" t="s">
        <v>546</v>
      </c>
      <c r="D53">
        <f t="shared" si="1"/>
        <v>1</v>
      </c>
      <c r="E53">
        <f t="shared" si="2"/>
        <v>0</v>
      </c>
      <c r="F53">
        <v>1106</v>
      </c>
    </row>
    <row r="54" spans="1:6" x14ac:dyDescent="0.3">
      <c r="A54" s="4" t="s">
        <v>61</v>
      </c>
      <c r="B54" t="str">
        <f t="shared" si="0"/>
        <v>RG</v>
      </c>
      <c r="C54" t="s">
        <v>547</v>
      </c>
      <c r="D54">
        <f t="shared" si="1"/>
        <v>1</v>
      </c>
      <c r="E54">
        <f t="shared" si="2"/>
        <v>0</v>
      </c>
      <c r="F54">
        <v>4575</v>
      </c>
    </row>
    <row r="55" spans="1:6" x14ac:dyDescent="0.3">
      <c r="A55" s="4" t="s">
        <v>62</v>
      </c>
      <c r="B55" t="str">
        <f t="shared" si="0"/>
        <v>RG</v>
      </c>
      <c r="C55" t="s">
        <v>548</v>
      </c>
      <c r="D55">
        <f t="shared" si="1"/>
        <v>1</v>
      </c>
      <c r="E55">
        <f t="shared" si="2"/>
        <v>0</v>
      </c>
      <c r="F55">
        <v>37451</v>
      </c>
    </row>
    <row r="56" spans="1:6" x14ac:dyDescent="0.3">
      <c r="A56" s="4" t="s">
        <v>63</v>
      </c>
      <c r="B56" t="str">
        <f t="shared" si="0"/>
        <v>RG</v>
      </c>
      <c r="C56" t="s">
        <v>549</v>
      </c>
      <c r="D56">
        <f t="shared" si="1"/>
        <v>1</v>
      </c>
      <c r="E56">
        <f t="shared" si="2"/>
        <v>0</v>
      </c>
      <c r="F56">
        <v>47479</v>
      </c>
    </row>
    <row r="57" spans="1:6" x14ac:dyDescent="0.3">
      <c r="A57" s="4" t="s">
        <v>64</v>
      </c>
      <c r="B57" t="str">
        <f t="shared" si="0"/>
        <v>RG</v>
      </c>
      <c r="C57" t="s">
        <v>550</v>
      </c>
      <c r="D57">
        <f t="shared" si="1"/>
        <v>1</v>
      </c>
      <c r="E57">
        <f t="shared" si="2"/>
        <v>0</v>
      </c>
      <c r="F57">
        <v>749770</v>
      </c>
    </row>
    <row r="58" spans="1:6" x14ac:dyDescent="0.3">
      <c r="A58" s="4" t="s">
        <v>65</v>
      </c>
      <c r="B58" t="str">
        <f t="shared" si="0"/>
        <v>RG</v>
      </c>
      <c r="C58" t="s">
        <v>551</v>
      </c>
      <c r="D58">
        <f t="shared" si="1"/>
        <v>1</v>
      </c>
      <c r="E58">
        <f t="shared" si="2"/>
        <v>0</v>
      </c>
      <c r="F58">
        <v>61561</v>
      </c>
    </row>
    <row r="59" spans="1:6" x14ac:dyDescent="0.3">
      <c r="A59" s="4" t="s">
        <v>68</v>
      </c>
      <c r="B59" t="str">
        <f t="shared" si="0"/>
        <v>RG</v>
      </c>
      <c r="C59" t="s">
        <v>552</v>
      </c>
      <c r="D59">
        <f t="shared" si="1"/>
        <v>1</v>
      </c>
      <c r="E59">
        <f t="shared" si="2"/>
        <v>0</v>
      </c>
      <c r="F59">
        <v>783890</v>
      </c>
    </row>
    <row r="60" spans="1:6" x14ac:dyDescent="0.3">
      <c r="A60" s="4" t="s">
        <v>69</v>
      </c>
      <c r="B60" t="str">
        <f t="shared" si="0"/>
        <v>RG</v>
      </c>
      <c r="C60" t="s">
        <v>553</v>
      </c>
      <c r="D60">
        <f t="shared" si="1"/>
        <v>1</v>
      </c>
      <c r="E60">
        <f t="shared" si="2"/>
        <v>0</v>
      </c>
      <c r="F60">
        <v>19025</v>
      </c>
    </row>
    <row r="61" spans="1:6" x14ac:dyDescent="0.3">
      <c r="A61" s="4" t="s">
        <v>70</v>
      </c>
      <c r="B61" t="str">
        <f t="shared" si="0"/>
        <v>RG</v>
      </c>
      <c r="C61" t="s">
        <v>554</v>
      </c>
      <c r="D61">
        <f t="shared" si="1"/>
        <v>1</v>
      </c>
      <c r="E61">
        <f t="shared" si="2"/>
        <v>0</v>
      </c>
      <c r="F61">
        <v>637633</v>
      </c>
    </row>
    <row r="62" spans="1:6" x14ac:dyDescent="0.3">
      <c r="A62" s="4" t="s">
        <v>71</v>
      </c>
      <c r="B62" t="str">
        <f t="shared" si="0"/>
        <v>RG</v>
      </c>
      <c r="C62" t="s">
        <v>555</v>
      </c>
      <c r="D62">
        <f t="shared" si="1"/>
        <v>1</v>
      </c>
      <c r="E62">
        <f t="shared" si="2"/>
        <v>0</v>
      </c>
      <c r="F62">
        <v>25631</v>
      </c>
    </row>
    <row r="63" spans="1:6" x14ac:dyDescent="0.3">
      <c r="A63" s="4" t="s">
        <v>73</v>
      </c>
      <c r="B63" t="str">
        <f t="shared" si="0"/>
        <v>RG</v>
      </c>
      <c r="C63" t="s">
        <v>556</v>
      </c>
      <c r="D63">
        <f t="shared" si="1"/>
        <v>1</v>
      </c>
      <c r="E63">
        <f t="shared" si="2"/>
        <v>0</v>
      </c>
      <c r="F63">
        <v>30959</v>
      </c>
    </row>
    <row r="64" spans="1:6" x14ac:dyDescent="0.3">
      <c r="A64" s="4" t="s">
        <v>74</v>
      </c>
      <c r="B64" t="str">
        <f t="shared" si="0"/>
        <v>RG</v>
      </c>
      <c r="C64" t="s">
        <v>557</v>
      </c>
      <c r="D64">
        <f t="shared" si="1"/>
        <v>1</v>
      </c>
      <c r="E64">
        <f t="shared" si="2"/>
        <v>0</v>
      </c>
      <c r="F64">
        <v>905321</v>
      </c>
    </row>
    <row r="65" spans="1:6" x14ac:dyDescent="0.3">
      <c r="A65" s="4" t="s">
        <v>75</v>
      </c>
      <c r="B65" t="str">
        <f t="shared" si="0"/>
        <v>RG</v>
      </c>
      <c r="C65" t="s">
        <v>558</v>
      </c>
      <c r="D65">
        <f t="shared" si="1"/>
        <v>1</v>
      </c>
      <c r="E65">
        <f t="shared" si="2"/>
        <v>0</v>
      </c>
      <c r="F65">
        <v>45890</v>
      </c>
    </row>
    <row r="66" spans="1:6" x14ac:dyDescent="0.3">
      <c r="A66" s="4" t="s">
        <v>76</v>
      </c>
      <c r="B66" t="str">
        <f t="shared" si="0"/>
        <v>RG</v>
      </c>
      <c r="C66" t="s">
        <v>559</v>
      </c>
      <c r="D66">
        <f t="shared" si="1"/>
        <v>1</v>
      </c>
      <c r="E66">
        <f t="shared" si="2"/>
        <v>0</v>
      </c>
      <c r="F66">
        <v>1586148</v>
      </c>
    </row>
    <row r="67" spans="1:6" x14ac:dyDescent="0.3">
      <c r="A67" s="4" t="s">
        <v>77</v>
      </c>
      <c r="B67" t="str">
        <f t="shared" ref="B67:B130" si="3">LEFT(A67,FIND("_",A67)-1)</f>
        <v>RG</v>
      </c>
      <c r="C67" t="s">
        <v>560</v>
      </c>
      <c r="D67">
        <f t="shared" ref="D67:D130" si="4">IF(C67="",0,1)</f>
        <v>1</v>
      </c>
      <c r="E67">
        <f t="shared" ref="E67:E130" si="5">1-D67</f>
        <v>0</v>
      </c>
      <c r="F67">
        <v>1626274</v>
      </c>
    </row>
    <row r="68" spans="1:6" x14ac:dyDescent="0.3">
      <c r="A68" s="4" t="s">
        <v>78</v>
      </c>
      <c r="B68" t="str">
        <f t="shared" si="3"/>
        <v>RG</v>
      </c>
      <c r="C68" t="s">
        <v>561</v>
      </c>
      <c r="D68">
        <f t="shared" si="4"/>
        <v>1</v>
      </c>
      <c r="E68">
        <f t="shared" si="5"/>
        <v>0</v>
      </c>
      <c r="F68">
        <v>39033</v>
      </c>
    </row>
    <row r="69" spans="1:6" x14ac:dyDescent="0.3">
      <c r="A69" s="4" t="s">
        <v>79</v>
      </c>
      <c r="B69" t="str">
        <f t="shared" si="3"/>
        <v>RG</v>
      </c>
      <c r="C69" t="s">
        <v>562</v>
      </c>
      <c r="D69">
        <f t="shared" si="4"/>
        <v>1</v>
      </c>
      <c r="E69">
        <f t="shared" si="5"/>
        <v>0</v>
      </c>
      <c r="F69">
        <v>463098</v>
      </c>
    </row>
    <row r="70" spans="1:6" x14ac:dyDescent="0.3">
      <c r="A70" s="4" t="s">
        <v>80</v>
      </c>
      <c r="B70" t="str">
        <f t="shared" si="3"/>
        <v>RG</v>
      </c>
      <c r="C70" t="s">
        <v>563</v>
      </c>
      <c r="D70">
        <f t="shared" si="4"/>
        <v>1</v>
      </c>
      <c r="E70">
        <f t="shared" si="5"/>
        <v>0</v>
      </c>
      <c r="F70">
        <v>129393</v>
      </c>
    </row>
    <row r="71" spans="1:6" x14ac:dyDescent="0.3">
      <c r="A71" s="4" t="s">
        <v>81</v>
      </c>
      <c r="B71" t="str">
        <f t="shared" si="3"/>
        <v>RG</v>
      </c>
      <c r="C71" t="s">
        <v>564</v>
      </c>
      <c r="D71">
        <f t="shared" si="4"/>
        <v>1</v>
      </c>
      <c r="E71">
        <f t="shared" si="5"/>
        <v>0</v>
      </c>
      <c r="F71">
        <v>1276</v>
      </c>
    </row>
    <row r="72" spans="1:6" x14ac:dyDescent="0.3">
      <c r="A72" s="4" t="s">
        <v>82</v>
      </c>
      <c r="B72" t="str">
        <f t="shared" si="3"/>
        <v>RG</v>
      </c>
      <c r="C72" t="s">
        <v>565</v>
      </c>
      <c r="D72">
        <f t="shared" si="4"/>
        <v>1</v>
      </c>
      <c r="E72">
        <f t="shared" si="5"/>
        <v>0</v>
      </c>
      <c r="F72">
        <v>4595</v>
      </c>
    </row>
    <row r="73" spans="1:6" x14ac:dyDescent="0.3">
      <c r="A73" s="4" t="s">
        <v>83</v>
      </c>
      <c r="B73" t="str">
        <f t="shared" si="3"/>
        <v>RG</v>
      </c>
      <c r="C73" t="s">
        <v>566</v>
      </c>
      <c r="D73">
        <f t="shared" si="4"/>
        <v>1</v>
      </c>
      <c r="E73">
        <f t="shared" si="5"/>
        <v>0</v>
      </c>
      <c r="F73">
        <v>1094</v>
      </c>
    </row>
    <row r="74" spans="1:6" x14ac:dyDescent="0.3">
      <c r="A74" s="4" t="s">
        <v>86</v>
      </c>
      <c r="B74" t="str">
        <f t="shared" si="3"/>
        <v>RG</v>
      </c>
      <c r="C74" t="s">
        <v>567</v>
      </c>
      <c r="D74">
        <f t="shared" si="4"/>
        <v>1</v>
      </c>
      <c r="E74">
        <f t="shared" si="5"/>
        <v>0</v>
      </c>
      <c r="F74">
        <v>4579</v>
      </c>
    </row>
    <row r="75" spans="1:6" x14ac:dyDescent="0.3">
      <c r="A75" s="4" t="s">
        <v>88</v>
      </c>
      <c r="B75" t="str">
        <f t="shared" si="3"/>
        <v>RG</v>
      </c>
      <c r="C75" t="s">
        <v>568</v>
      </c>
      <c r="D75">
        <f t="shared" si="4"/>
        <v>1</v>
      </c>
      <c r="E75">
        <f t="shared" si="5"/>
        <v>0</v>
      </c>
      <c r="F75">
        <v>37442</v>
      </c>
    </row>
    <row r="76" spans="1:6" x14ac:dyDescent="0.3">
      <c r="A76" s="4" t="s">
        <v>89</v>
      </c>
      <c r="B76" t="str">
        <f t="shared" si="3"/>
        <v>RG</v>
      </c>
      <c r="C76" t="s">
        <v>569</v>
      </c>
      <c r="D76">
        <f t="shared" si="4"/>
        <v>1</v>
      </c>
      <c r="E76">
        <f t="shared" si="5"/>
        <v>0</v>
      </c>
      <c r="F76">
        <v>47480</v>
      </c>
    </row>
    <row r="77" spans="1:6" x14ac:dyDescent="0.3">
      <c r="A77" s="4" t="s">
        <v>90</v>
      </c>
      <c r="B77" t="str">
        <f t="shared" si="3"/>
        <v>RG</v>
      </c>
      <c r="C77" t="s">
        <v>570</v>
      </c>
      <c r="D77">
        <f t="shared" si="4"/>
        <v>1</v>
      </c>
      <c r="E77">
        <f t="shared" si="5"/>
        <v>0</v>
      </c>
      <c r="F77">
        <v>749801</v>
      </c>
    </row>
    <row r="78" spans="1:6" x14ac:dyDescent="0.3">
      <c r="A78" s="4" t="s">
        <v>91</v>
      </c>
      <c r="B78" t="str">
        <f t="shared" si="3"/>
        <v>RG</v>
      </c>
      <c r="C78" t="s">
        <v>571</v>
      </c>
      <c r="D78">
        <f t="shared" si="4"/>
        <v>1</v>
      </c>
      <c r="E78">
        <f t="shared" si="5"/>
        <v>0</v>
      </c>
      <c r="F78">
        <v>61528</v>
      </c>
    </row>
    <row r="79" spans="1:6" x14ac:dyDescent="0.3">
      <c r="A79" s="4" t="s">
        <v>92</v>
      </c>
      <c r="B79" t="str">
        <f t="shared" si="3"/>
        <v>RG</v>
      </c>
      <c r="C79" t="s">
        <v>572</v>
      </c>
      <c r="D79">
        <f t="shared" si="4"/>
        <v>1</v>
      </c>
      <c r="E79">
        <f t="shared" si="5"/>
        <v>0</v>
      </c>
      <c r="F79">
        <v>783928</v>
      </c>
    </row>
    <row r="80" spans="1:6" x14ac:dyDescent="0.3">
      <c r="A80" s="4" t="s">
        <v>504</v>
      </c>
      <c r="B80" t="str">
        <f t="shared" si="3"/>
        <v>RG</v>
      </c>
      <c r="C80" t="s">
        <v>573</v>
      </c>
      <c r="D80">
        <f t="shared" si="4"/>
        <v>1</v>
      </c>
      <c r="E80">
        <f t="shared" si="5"/>
        <v>0</v>
      </c>
      <c r="F80">
        <v>18989</v>
      </c>
    </row>
    <row r="81" spans="1:6" x14ac:dyDescent="0.3">
      <c r="A81" s="4" t="s">
        <v>95</v>
      </c>
      <c r="B81" t="str">
        <f t="shared" si="3"/>
        <v>RG</v>
      </c>
      <c r="D81">
        <f t="shared" si="4"/>
        <v>0</v>
      </c>
      <c r="E81">
        <f t="shared" si="5"/>
        <v>1</v>
      </c>
      <c r="F81">
        <v>501959</v>
      </c>
    </row>
    <row r="82" spans="1:6" x14ac:dyDescent="0.3">
      <c r="A82" s="4" t="s">
        <v>98</v>
      </c>
      <c r="B82" t="str">
        <f t="shared" si="3"/>
        <v>RG</v>
      </c>
      <c r="C82" t="s">
        <v>574</v>
      </c>
      <c r="D82">
        <f t="shared" si="4"/>
        <v>1</v>
      </c>
      <c r="E82">
        <f t="shared" si="5"/>
        <v>0</v>
      </c>
      <c r="F82">
        <v>135683</v>
      </c>
    </row>
    <row r="83" spans="1:6" x14ac:dyDescent="0.3">
      <c r="A83" s="4" t="s">
        <v>99</v>
      </c>
      <c r="B83" t="str">
        <f t="shared" si="3"/>
        <v>RG</v>
      </c>
      <c r="C83" t="s">
        <v>575</v>
      </c>
      <c r="D83">
        <f t="shared" si="4"/>
        <v>1</v>
      </c>
      <c r="E83">
        <f t="shared" si="5"/>
        <v>0</v>
      </c>
      <c r="F83">
        <v>25592</v>
      </c>
    </row>
    <row r="84" spans="1:6" x14ac:dyDescent="0.3">
      <c r="A84" s="4" t="s">
        <v>102</v>
      </c>
      <c r="B84" t="str">
        <f t="shared" si="3"/>
        <v>RG</v>
      </c>
      <c r="C84" t="s">
        <v>576</v>
      </c>
      <c r="D84">
        <f t="shared" si="4"/>
        <v>1</v>
      </c>
      <c r="E84">
        <f t="shared" si="5"/>
        <v>0</v>
      </c>
      <c r="F84">
        <v>30965</v>
      </c>
    </row>
    <row r="85" spans="1:6" x14ac:dyDescent="0.3">
      <c r="A85" s="4" t="s">
        <v>505</v>
      </c>
      <c r="B85" t="str">
        <f t="shared" si="3"/>
        <v>RG</v>
      </c>
      <c r="D85">
        <f t="shared" si="4"/>
        <v>0</v>
      </c>
      <c r="E85">
        <f t="shared" si="5"/>
        <v>1</v>
      </c>
      <c r="F85">
        <v>536566</v>
      </c>
    </row>
    <row r="86" spans="1:6" x14ac:dyDescent="0.3">
      <c r="A86" s="4" t="s">
        <v>506</v>
      </c>
      <c r="B86" t="str">
        <f t="shared" si="3"/>
        <v>RG</v>
      </c>
      <c r="C86" t="s">
        <v>577</v>
      </c>
      <c r="D86">
        <f t="shared" si="4"/>
        <v>1</v>
      </c>
      <c r="E86">
        <f t="shared" si="5"/>
        <v>0</v>
      </c>
      <c r="F86">
        <v>368742</v>
      </c>
    </row>
    <row r="87" spans="1:6" x14ac:dyDescent="0.3">
      <c r="A87" s="4" t="s">
        <v>507</v>
      </c>
      <c r="B87" t="str">
        <f t="shared" si="3"/>
        <v>RG</v>
      </c>
      <c r="C87" t="s">
        <v>578</v>
      </c>
      <c r="D87">
        <f t="shared" si="4"/>
        <v>1</v>
      </c>
      <c r="E87">
        <f t="shared" si="5"/>
        <v>0</v>
      </c>
      <c r="F87">
        <v>45865</v>
      </c>
    </row>
    <row r="88" spans="1:6" x14ac:dyDescent="0.3">
      <c r="A88" s="4" t="s">
        <v>508</v>
      </c>
      <c r="B88" t="str">
        <f t="shared" si="3"/>
        <v>RG</v>
      </c>
      <c r="D88">
        <f t="shared" si="4"/>
        <v>0</v>
      </c>
      <c r="E88">
        <f t="shared" si="5"/>
        <v>1</v>
      </c>
      <c r="F88">
        <v>549374</v>
      </c>
    </row>
    <row r="89" spans="1:6" x14ac:dyDescent="0.3">
      <c r="A89" s="4" t="s">
        <v>103</v>
      </c>
      <c r="B89" t="str">
        <f t="shared" si="3"/>
        <v>RG</v>
      </c>
      <c r="C89" t="s">
        <v>579</v>
      </c>
      <c r="D89">
        <f t="shared" si="4"/>
        <v>1</v>
      </c>
      <c r="E89">
        <f t="shared" si="5"/>
        <v>0</v>
      </c>
      <c r="F89">
        <v>1036777</v>
      </c>
    </row>
    <row r="90" spans="1:6" x14ac:dyDescent="0.3">
      <c r="A90" s="4" t="s">
        <v>104</v>
      </c>
      <c r="B90" t="str">
        <f t="shared" si="3"/>
        <v>RG</v>
      </c>
      <c r="C90" t="s">
        <v>580</v>
      </c>
      <c r="D90">
        <f t="shared" si="4"/>
        <v>1</v>
      </c>
      <c r="E90">
        <f t="shared" si="5"/>
        <v>0</v>
      </c>
      <c r="F90">
        <v>1626280</v>
      </c>
    </row>
    <row r="91" spans="1:6" x14ac:dyDescent="0.3">
      <c r="A91" s="4" t="s">
        <v>105</v>
      </c>
      <c r="B91" t="str">
        <f t="shared" si="3"/>
        <v>RG</v>
      </c>
      <c r="C91" t="s">
        <v>581</v>
      </c>
      <c r="D91">
        <f t="shared" si="4"/>
        <v>1</v>
      </c>
      <c r="E91">
        <f t="shared" si="5"/>
        <v>0</v>
      </c>
      <c r="F91">
        <v>39002</v>
      </c>
    </row>
    <row r="92" spans="1:6" x14ac:dyDescent="0.3">
      <c r="A92" s="4" t="s">
        <v>106</v>
      </c>
      <c r="B92" t="str">
        <f t="shared" si="3"/>
        <v>RG</v>
      </c>
      <c r="C92" t="s">
        <v>582</v>
      </c>
      <c r="D92">
        <f t="shared" si="4"/>
        <v>1</v>
      </c>
      <c r="E92">
        <f t="shared" si="5"/>
        <v>0</v>
      </c>
      <c r="F92">
        <v>463110</v>
      </c>
    </row>
    <row r="93" spans="1:6" x14ac:dyDescent="0.3">
      <c r="A93" s="4" t="s">
        <v>107</v>
      </c>
      <c r="B93" t="str">
        <f t="shared" si="3"/>
        <v>RG</v>
      </c>
      <c r="C93" t="s">
        <v>583</v>
      </c>
      <c r="D93">
        <f t="shared" si="4"/>
        <v>1</v>
      </c>
      <c r="E93">
        <f t="shared" si="5"/>
        <v>0</v>
      </c>
      <c r="F93">
        <v>129411</v>
      </c>
    </row>
    <row r="94" spans="1:6" x14ac:dyDescent="0.3">
      <c r="A94" s="4" t="s">
        <v>108</v>
      </c>
      <c r="B94" t="str">
        <f t="shared" si="3"/>
        <v>RG</v>
      </c>
      <c r="C94" t="s">
        <v>584</v>
      </c>
      <c r="D94">
        <f t="shared" si="4"/>
        <v>1</v>
      </c>
      <c r="E94">
        <f t="shared" si="5"/>
        <v>0</v>
      </c>
      <c r="F94">
        <v>1245</v>
      </c>
    </row>
    <row r="95" spans="1:6" x14ac:dyDescent="0.3">
      <c r="A95" s="4" t="s">
        <v>109</v>
      </c>
      <c r="B95" t="str">
        <f t="shared" si="3"/>
        <v>RG</v>
      </c>
      <c r="C95" t="s">
        <v>585</v>
      </c>
      <c r="D95">
        <f t="shared" si="4"/>
        <v>1</v>
      </c>
      <c r="E95">
        <f t="shared" si="5"/>
        <v>0</v>
      </c>
      <c r="F95">
        <v>4594</v>
      </c>
    </row>
    <row r="96" spans="1:6" x14ac:dyDescent="0.3">
      <c r="A96" s="4" t="s">
        <v>110</v>
      </c>
      <c r="B96" t="str">
        <f t="shared" si="3"/>
        <v>RG</v>
      </c>
      <c r="C96" t="s">
        <v>586</v>
      </c>
      <c r="D96">
        <f t="shared" si="4"/>
        <v>1</v>
      </c>
      <c r="E96">
        <f t="shared" si="5"/>
        <v>0</v>
      </c>
      <c r="F96">
        <v>1104</v>
      </c>
    </row>
    <row r="97" spans="1:6" x14ac:dyDescent="0.3">
      <c r="A97" s="4" t="s">
        <v>113</v>
      </c>
      <c r="B97" t="str">
        <f t="shared" si="3"/>
        <v>UR</v>
      </c>
      <c r="C97" t="s">
        <v>388</v>
      </c>
      <c r="D97">
        <f t="shared" si="4"/>
        <v>1</v>
      </c>
      <c r="E97">
        <f t="shared" si="5"/>
        <v>0</v>
      </c>
      <c r="F97">
        <v>4581</v>
      </c>
    </row>
    <row r="98" spans="1:6" x14ac:dyDescent="0.3">
      <c r="A98" s="4" t="s">
        <v>114</v>
      </c>
      <c r="B98" t="str">
        <f t="shared" si="3"/>
        <v>UR</v>
      </c>
      <c r="C98" t="s">
        <v>389</v>
      </c>
      <c r="D98">
        <f t="shared" si="4"/>
        <v>1</v>
      </c>
      <c r="E98">
        <f t="shared" si="5"/>
        <v>0</v>
      </c>
      <c r="F98">
        <v>37448</v>
      </c>
    </row>
    <row r="99" spans="1:6" x14ac:dyDescent="0.3">
      <c r="A99" s="4" t="s">
        <v>116</v>
      </c>
      <c r="B99" t="str">
        <f t="shared" si="3"/>
        <v>UR</v>
      </c>
      <c r="C99" t="s">
        <v>587</v>
      </c>
      <c r="D99">
        <f t="shared" si="4"/>
        <v>1</v>
      </c>
      <c r="E99">
        <f t="shared" si="5"/>
        <v>0</v>
      </c>
      <c r="F99">
        <v>47470</v>
      </c>
    </row>
    <row r="100" spans="1:6" x14ac:dyDescent="0.3">
      <c r="A100" s="4" t="s">
        <v>117</v>
      </c>
      <c r="B100" t="str">
        <f t="shared" si="3"/>
        <v>UR</v>
      </c>
      <c r="C100" t="s">
        <v>588</v>
      </c>
      <c r="D100">
        <f t="shared" si="4"/>
        <v>1</v>
      </c>
      <c r="E100">
        <f t="shared" si="5"/>
        <v>0</v>
      </c>
      <c r="F100">
        <v>749825</v>
      </c>
    </row>
    <row r="101" spans="1:6" x14ac:dyDescent="0.3">
      <c r="A101" s="4" t="s">
        <v>118</v>
      </c>
      <c r="B101" t="str">
        <f t="shared" si="3"/>
        <v>UR</v>
      </c>
      <c r="C101" t="s">
        <v>589</v>
      </c>
      <c r="D101">
        <f t="shared" si="4"/>
        <v>1</v>
      </c>
      <c r="E101">
        <f t="shared" si="5"/>
        <v>0</v>
      </c>
      <c r="F101">
        <v>61510</v>
      </c>
    </row>
    <row r="102" spans="1:6" x14ac:dyDescent="0.3">
      <c r="A102" s="4" t="s">
        <v>119</v>
      </c>
      <c r="B102" t="str">
        <f t="shared" si="3"/>
        <v>UR</v>
      </c>
      <c r="C102" t="s">
        <v>590</v>
      </c>
      <c r="D102">
        <f t="shared" si="4"/>
        <v>1</v>
      </c>
      <c r="E102">
        <f t="shared" si="5"/>
        <v>0</v>
      </c>
      <c r="F102">
        <v>783915</v>
      </c>
    </row>
    <row r="103" spans="1:6" x14ac:dyDescent="0.3">
      <c r="A103" s="4" t="s">
        <v>120</v>
      </c>
      <c r="B103" t="str">
        <f t="shared" si="3"/>
        <v>UR</v>
      </c>
      <c r="C103" t="s">
        <v>591</v>
      </c>
      <c r="D103">
        <f t="shared" si="4"/>
        <v>1</v>
      </c>
      <c r="E103">
        <f t="shared" si="5"/>
        <v>0</v>
      </c>
      <c r="F103">
        <v>18992</v>
      </c>
    </row>
    <row r="104" spans="1:6" x14ac:dyDescent="0.3">
      <c r="A104" s="4" t="s">
        <v>121</v>
      </c>
      <c r="B104" t="str">
        <f t="shared" si="3"/>
        <v>UR</v>
      </c>
      <c r="C104" t="s">
        <v>592</v>
      </c>
      <c r="D104">
        <f t="shared" si="4"/>
        <v>1</v>
      </c>
      <c r="E104">
        <f t="shared" si="5"/>
        <v>0</v>
      </c>
      <c r="F104">
        <v>501974</v>
      </c>
    </row>
    <row r="105" spans="1:6" x14ac:dyDescent="0.3">
      <c r="A105" s="4" t="s">
        <v>125</v>
      </c>
      <c r="B105" t="str">
        <f t="shared" si="3"/>
        <v>UR</v>
      </c>
      <c r="C105" t="s">
        <v>593</v>
      </c>
      <c r="D105">
        <f t="shared" si="4"/>
        <v>1</v>
      </c>
      <c r="E105">
        <f t="shared" si="5"/>
        <v>0</v>
      </c>
      <c r="F105">
        <v>135718</v>
      </c>
    </row>
    <row r="106" spans="1:6" x14ac:dyDescent="0.3">
      <c r="A106" s="4" t="s">
        <v>126</v>
      </c>
      <c r="B106" t="str">
        <f t="shared" si="3"/>
        <v>UR</v>
      </c>
      <c r="C106" t="s">
        <v>594</v>
      </c>
      <c r="D106">
        <f t="shared" si="4"/>
        <v>1</v>
      </c>
      <c r="E106">
        <f t="shared" si="5"/>
        <v>0</v>
      </c>
      <c r="F106">
        <v>25569</v>
      </c>
    </row>
    <row r="107" spans="1:6" x14ac:dyDescent="0.3">
      <c r="A107" s="4" t="s">
        <v>127</v>
      </c>
      <c r="B107" t="str">
        <f t="shared" si="3"/>
        <v>UR</v>
      </c>
      <c r="C107" t="s">
        <v>595</v>
      </c>
      <c r="D107">
        <f t="shared" si="4"/>
        <v>1</v>
      </c>
      <c r="E107">
        <f t="shared" si="5"/>
        <v>0</v>
      </c>
      <c r="F107">
        <v>30967</v>
      </c>
    </row>
    <row r="108" spans="1:6" x14ac:dyDescent="0.3">
      <c r="A108" s="4" t="s">
        <v>128</v>
      </c>
      <c r="B108" t="str">
        <f t="shared" si="3"/>
        <v>UR</v>
      </c>
      <c r="C108" t="s">
        <v>596</v>
      </c>
      <c r="D108">
        <f t="shared" si="4"/>
        <v>1</v>
      </c>
      <c r="E108">
        <f t="shared" si="5"/>
        <v>0</v>
      </c>
      <c r="F108">
        <v>536606</v>
      </c>
    </row>
    <row r="109" spans="1:6" x14ac:dyDescent="0.3">
      <c r="A109" s="4" t="s">
        <v>129</v>
      </c>
      <c r="B109" t="str">
        <f t="shared" si="3"/>
        <v>UR</v>
      </c>
      <c r="C109" t="s">
        <v>597</v>
      </c>
      <c r="D109">
        <f t="shared" si="4"/>
        <v>1</v>
      </c>
      <c r="E109">
        <f t="shared" si="5"/>
        <v>0</v>
      </c>
      <c r="F109">
        <v>368751</v>
      </c>
    </row>
    <row r="110" spans="1:6" x14ac:dyDescent="0.3">
      <c r="A110" s="4" t="s">
        <v>132</v>
      </c>
      <c r="B110" t="str">
        <f t="shared" si="3"/>
        <v>UR</v>
      </c>
      <c r="C110" t="s">
        <v>598</v>
      </c>
      <c r="D110">
        <f t="shared" si="4"/>
        <v>1</v>
      </c>
      <c r="E110">
        <f t="shared" si="5"/>
        <v>0</v>
      </c>
      <c r="F110">
        <v>45845</v>
      </c>
    </row>
    <row r="111" spans="1:6" x14ac:dyDescent="0.3">
      <c r="A111" s="4" t="s">
        <v>133</v>
      </c>
      <c r="B111" t="str">
        <f t="shared" si="3"/>
        <v>UR</v>
      </c>
      <c r="C111" t="s">
        <v>599</v>
      </c>
      <c r="D111">
        <f t="shared" si="4"/>
        <v>1</v>
      </c>
      <c r="E111">
        <f t="shared" si="5"/>
        <v>0</v>
      </c>
      <c r="F111">
        <v>549422</v>
      </c>
    </row>
    <row r="112" spans="1:6" x14ac:dyDescent="0.3">
      <c r="A112" s="4" t="s">
        <v>134</v>
      </c>
      <c r="B112" t="str">
        <f t="shared" si="3"/>
        <v>UR</v>
      </c>
      <c r="C112" t="s">
        <v>600</v>
      </c>
      <c r="D112">
        <f t="shared" si="4"/>
        <v>1</v>
      </c>
      <c r="E112">
        <f t="shared" si="5"/>
        <v>0</v>
      </c>
      <c r="F112">
        <v>1036782</v>
      </c>
    </row>
    <row r="113" spans="1:6" x14ac:dyDescent="0.3">
      <c r="A113" s="4" t="s">
        <v>135</v>
      </c>
      <c r="B113" t="str">
        <f t="shared" si="3"/>
        <v>UR</v>
      </c>
      <c r="C113" t="s">
        <v>601</v>
      </c>
      <c r="D113">
        <f t="shared" si="4"/>
        <v>1</v>
      </c>
      <c r="E113">
        <f t="shared" si="5"/>
        <v>0</v>
      </c>
      <c r="F113">
        <v>1626276</v>
      </c>
    </row>
    <row r="114" spans="1:6" x14ac:dyDescent="0.3">
      <c r="A114" s="4" t="s">
        <v>136</v>
      </c>
      <c r="B114" t="str">
        <f t="shared" si="3"/>
        <v>UR</v>
      </c>
      <c r="C114" t="s">
        <v>602</v>
      </c>
      <c r="D114">
        <f t="shared" si="4"/>
        <v>1</v>
      </c>
      <c r="E114">
        <f t="shared" si="5"/>
        <v>0</v>
      </c>
      <c r="F114">
        <v>38984</v>
      </c>
    </row>
    <row r="115" spans="1:6" x14ac:dyDescent="0.3">
      <c r="A115" s="4" t="s">
        <v>137</v>
      </c>
      <c r="B115" t="str">
        <f t="shared" si="3"/>
        <v>UR</v>
      </c>
      <c r="C115" t="s">
        <v>603</v>
      </c>
      <c r="D115">
        <f t="shared" si="4"/>
        <v>1</v>
      </c>
      <c r="E115">
        <f t="shared" si="5"/>
        <v>0</v>
      </c>
      <c r="F115">
        <v>463116</v>
      </c>
    </row>
    <row r="116" spans="1:6" x14ac:dyDescent="0.3">
      <c r="A116" s="4" t="s">
        <v>138</v>
      </c>
      <c r="B116" t="str">
        <f t="shared" si="3"/>
        <v>UR</v>
      </c>
      <c r="C116" t="s">
        <v>604</v>
      </c>
      <c r="D116">
        <f t="shared" si="4"/>
        <v>1</v>
      </c>
      <c r="E116">
        <f t="shared" si="5"/>
        <v>0</v>
      </c>
      <c r="F116">
        <v>129421</v>
      </c>
    </row>
    <row r="117" spans="1:6" x14ac:dyDescent="0.3">
      <c r="A117" s="4" t="s">
        <v>139</v>
      </c>
      <c r="B117" t="str">
        <f t="shared" si="3"/>
        <v>UR</v>
      </c>
      <c r="C117" t="s">
        <v>605</v>
      </c>
      <c r="D117">
        <f t="shared" si="4"/>
        <v>1</v>
      </c>
      <c r="E117">
        <f t="shared" si="5"/>
        <v>0</v>
      </c>
      <c r="F117">
        <v>1222</v>
      </c>
    </row>
    <row r="118" spans="1:6" x14ac:dyDescent="0.3">
      <c r="A118" s="4" t="s">
        <v>140</v>
      </c>
      <c r="B118" t="str">
        <f t="shared" si="3"/>
        <v>UR</v>
      </c>
      <c r="C118" t="s">
        <v>606</v>
      </c>
      <c r="D118">
        <f t="shared" si="4"/>
        <v>1</v>
      </c>
      <c r="E118">
        <f t="shared" si="5"/>
        <v>0</v>
      </c>
      <c r="F118">
        <v>4591</v>
      </c>
    </row>
    <row r="119" spans="1:6" x14ac:dyDescent="0.3">
      <c r="A119" s="4" t="s">
        <v>141</v>
      </c>
      <c r="B119" t="str">
        <f t="shared" si="3"/>
        <v>UR</v>
      </c>
      <c r="C119" t="s">
        <v>607</v>
      </c>
      <c r="D119">
        <f t="shared" si="4"/>
        <v>1</v>
      </c>
      <c r="E119">
        <f t="shared" si="5"/>
        <v>0</v>
      </c>
      <c r="F119">
        <v>1113</v>
      </c>
    </row>
    <row r="120" spans="1:6" x14ac:dyDescent="0.3">
      <c r="A120" s="4" t="s">
        <v>142</v>
      </c>
      <c r="B120" t="str">
        <f t="shared" si="3"/>
        <v>UR</v>
      </c>
      <c r="C120" t="s">
        <v>608</v>
      </c>
      <c r="D120">
        <f t="shared" si="4"/>
        <v>1</v>
      </c>
      <c r="E120">
        <f t="shared" si="5"/>
        <v>0</v>
      </c>
      <c r="F120">
        <v>4586</v>
      </c>
    </row>
    <row r="121" spans="1:6" x14ac:dyDescent="0.3">
      <c r="A121" s="4" t="s">
        <v>143</v>
      </c>
      <c r="B121" t="str">
        <f t="shared" si="3"/>
        <v>UR</v>
      </c>
      <c r="C121" t="s">
        <v>609</v>
      </c>
      <c r="D121">
        <f t="shared" si="4"/>
        <v>1</v>
      </c>
      <c r="E121">
        <f t="shared" si="5"/>
        <v>0</v>
      </c>
      <c r="F121">
        <v>37440</v>
      </c>
    </row>
    <row r="122" spans="1:6" x14ac:dyDescent="0.3">
      <c r="A122" s="4" t="s">
        <v>144</v>
      </c>
      <c r="B122" t="str">
        <f t="shared" si="3"/>
        <v>UR</v>
      </c>
      <c r="C122" t="s">
        <v>610</v>
      </c>
      <c r="D122">
        <f t="shared" si="4"/>
        <v>1</v>
      </c>
      <c r="E122">
        <f t="shared" si="5"/>
        <v>0</v>
      </c>
      <c r="F122">
        <v>47481</v>
      </c>
    </row>
    <row r="123" spans="1:6" x14ac:dyDescent="0.3">
      <c r="A123" s="4" t="s">
        <v>145</v>
      </c>
      <c r="B123" t="str">
        <f t="shared" si="3"/>
        <v>UR</v>
      </c>
      <c r="C123" t="s">
        <v>611</v>
      </c>
      <c r="D123">
        <f t="shared" si="4"/>
        <v>1</v>
      </c>
      <c r="E123">
        <f t="shared" si="5"/>
        <v>0</v>
      </c>
      <c r="F123">
        <v>749835</v>
      </c>
    </row>
    <row r="124" spans="1:6" x14ac:dyDescent="0.3">
      <c r="A124" s="4" t="s">
        <v>146</v>
      </c>
      <c r="B124" t="str">
        <f t="shared" si="3"/>
        <v>UR</v>
      </c>
      <c r="C124" t="s">
        <v>612</v>
      </c>
      <c r="D124">
        <f t="shared" si="4"/>
        <v>1</v>
      </c>
      <c r="E124">
        <f t="shared" si="5"/>
        <v>0</v>
      </c>
      <c r="F124">
        <v>61493</v>
      </c>
    </row>
    <row r="125" spans="1:6" x14ac:dyDescent="0.3">
      <c r="A125" s="4" t="s">
        <v>147</v>
      </c>
      <c r="B125" t="str">
        <f t="shared" si="3"/>
        <v>UR</v>
      </c>
      <c r="C125" t="s">
        <v>613</v>
      </c>
      <c r="D125">
        <f t="shared" si="4"/>
        <v>1</v>
      </c>
      <c r="E125">
        <f t="shared" si="5"/>
        <v>0</v>
      </c>
      <c r="F125">
        <v>783928</v>
      </c>
    </row>
    <row r="126" spans="1:6" x14ac:dyDescent="0.3">
      <c r="A126" s="4" t="s">
        <v>148</v>
      </c>
      <c r="B126" t="str">
        <f t="shared" si="3"/>
        <v>UR</v>
      </c>
      <c r="C126" t="s">
        <v>614</v>
      </c>
      <c r="D126">
        <f t="shared" si="4"/>
        <v>1</v>
      </c>
      <c r="E126">
        <f t="shared" si="5"/>
        <v>0</v>
      </c>
      <c r="F126">
        <v>18970</v>
      </c>
    </row>
    <row r="127" spans="1:6" x14ac:dyDescent="0.3">
      <c r="A127" s="4" t="s">
        <v>149</v>
      </c>
      <c r="B127" t="str">
        <f t="shared" si="3"/>
        <v>UR</v>
      </c>
      <c r="C127" t="s">
        <v>615</v>
      </c>
      <c r="D127">
        <f t="shared" si="4"/>
        <v>1</v>
      </c>
      <c r="E127">
        <f t="shared" si="5"/>
        <v>0</v>
      </c>
      <c r="F127">
        <v>502003</v>
      </c>
    </row>
    <row r="128" spans="1:6" x14ac:dyDescent="0.3">
      <c r="A128" s="4" t="s">
        <v>150</v>
      </c>
      <c r="B128" t="str">
        <f t="shared" si="3"/>
        <v>UR</v>
      </c>
      <c r="C128" t="s">
        <v>616</v>
      </c>
      <c r="D128">
        <f t="shared" si="4"/>
        <v>1</v>
      </c>
      <c r="E128">
        <f t="shared" si="5"/>
        <v>0</v>
      </c>
      <c r="F128">
        <v>135715</v>
      </c>
    </row>
    <row r="129" spans="1:6" x14ac:dyDescent="0.3">
      <c r="A129" s="4" t="s">
        <v>154</v>
      </c>
      <c r="B129" t="str">
        <f t="shared" si="3"/>
        <v>UR</v>
      </c>
      <c r="C129" t="s">
        <v>617</v>
      </c>
      <c r="D129">
        <f t="shared" si="4"/>
        <v>1</v>
      </c>
      <c r="E129">
        <f t="shared" si="5"/>
        <v>0</v>
      </c>
      <c r="F129">
        <v>25555</v>
      </c>
    </row>
    <row r="130" spans="1:6" x14ac:dyDescent="0.3">
      <c r="A130" s="4" t="s">
        <v>155</v>
      </c>
      <c r="B130" t="str">
        <f t="shared" si="3"/>
        <v>UR</v>
      </c>
      <c r="C130" t="s">
        <v>618</v>
      </c>
      <c r="D130">
        <f t="shared" si="4"/>
        <v>1</v>
      </c>
      <c r="E130">
        <f t="shared" si="5"/>
        <v>0</v>
      </c>
      <c r="F130">
        <v>30952</v>
      </c>
    </row>
    <row r="131" spans="1:6" x14ac:dyDescent="0.3">
      <c r="A131" s="4" t="s">
        <v>156</v>
      </c>
      <c r="B131" t="str">
        <f t="shared" ref="B131:B194" si="6">LEFT(A131,FIND("_",A131)-1)</f>
        <v>UR</v>
      </c>
      <c r="C131" t="s">
        <v>619</v>
      </c>
      <c r="D131">
        <f t="shared" ref="D131:D194" si="7">IF(C131="",0,1)</f>
        <v>1</v>
      </c>
      <c r="E131">
        <f t="shared" ref="E131:E194" si="8">1-D131</f>
        <v>0</v>
      </c>
      <c r="F131">
        <v>536632</v>
      </c>
    </row>
    <row r="132" spans="1:6" x14ac:dyDescent="0.3">
      <c r="A132" s="4" t="s">
        <v>157</v>
      </c>
      <c r="B132" t="str">
        <f t="shared" si="6"/>
        <v>UR</v>
      </c>
      <c r="C132" t="s">
        <v>620</v>
      </c>
      <c r="D132">
        <f t="shared" si="7"/>
        <v>1</v>
      </c>
      <c r="E132">
        <f t="shared" si="8"/>
        <v>0</v>
      </c>
      <c r="F132">
        <v>368744</v>
      </c>
    </row>
    <row r="133" spans="1:6" x14ac:dyDescent="0.3">
      <c r="A133" s="4" t="s">
        <v>158</v>
      </c>
      <c r="B133" t="str">
        <f t="shared" si="6"/>
        <v>UR</v>
      </c>
      <c r="C133" t="s">
        <v>621</v>
      </c>
      <c r="D133">
        <f t="shared" si="7"/>
        <v>1</v>
      </c>
      <c r="E133">
        <f t="shared" si="8"/>
        <v>0</v>
      </c>
      <c r="F133">
        <v>45818</v>
      </c>
    </row>
    <row r="134" spans="1:6" x14ac:dyDescent="0.3">
      <c r="A134" s="4" t="s">
        <v>159</v>
      </c>
      <c r="B134" t="str">
        <f t="shared" si="6"/>
        <v>UR</v>
      </c>
      <c r="C134" t="s">
        <v>622</v>
      </c>
      <c r="D134">
        <f t="shared" si="7"/>
        <v>1</v>
      </c>
      <c r="E134">
        <f t="shared" si="8"/>
        <v>0</v>
      </c>
      <c r="F134">
        <v>549460</v>
      </c>
    </row>
    <row r="135" spans="1:6" x14ac:dyDescent="0.3">
      <c r="A135" s="4" t="s">
        <v>160</v>
      </c>
      <c r="B135" t="str">
        <f t="shared" si="6"/>
        <v>UR</v>
      </c>
      <c r="C135" t="s">
        <v>623</v>
      </c>
      <c r="D135">
        <f t="shared" si="7"/>
        <v>1</v>
      </c>
      <c r="E135">
        <f t="shared" si="8"/>
        <v>0</v>
      </c>
      <c r="F135">
        <v>1036776</v>
      </c>
    </row>
    <row r="136" spans="1:6" x14ac:dyDescent="0.3">
      <c r="A136" s="4" t="s">
        <v>161</v>
      </c>
      <c r="B136" t="str">
        <f t="shared" si="6"/>
        <v>UR</v>
      </c>
      <c r="C136" t="s">
        <v>624</v>
      </c>
      <c r="D136">
        <f t="shared" si="7"/>
        <v>1</v>
      </c>
      <c r="E136">
        <f t="shared" si="8"/>
        <v>0</v>
      </c>
      <c r="F136">
        <v>1626279</v>
      </c>
    </row>
    <row r="137" spans="1:6" x14ac:dyDescent="0.3">
      <c r="A137" s="4" t="s">
        <v>162</v>
      </c>
      <c r="B137" t="str">
        <f t="shared" si="6"/>
        <v>UR</v>
      </c>
      <c r="C137" t="s">
        <v>625</v>
      </c>
      <c r="D137">
        <f t="shared" si="7"/>
        <v>1</v>
      </c>
      <c r="E137">
        <f t="shared" si="8"/>
        <v>0</v>
      </c>
      <c r="F137">
        <v>38957</v>
      </c>
    </row>
    <row r="138" spans="1:6" x14ac:dyDescent="0.3">
      <c r="A138" s="4" t="s">
        <v>163</v>
      </c>
      <c r="B138" t="str">
        <f t="shared" si="6"/>
        <v>MCDC</v>
      </c>
      <c r="C138" t="s">
        <v>436</v>
      </c>
      <c r="D138">
        <f t="shared" si="7"/>
        <v>1</v>
      </c>
      <c r="E138">
        <f t="shared" si="8"/>
        <v>0</v>
      </c>
      <c r="F138">
        <v>463147</v>
      </c>
    </row>
    <row r="139" spans="1:6" x14ac:dyDescent="0.3">
      <c r="A139" s="4" t="s">
        <v>164</v>
      </c>
      <c r="B139" t="str">
        <f t="shared" si="6"/>
        <v>MCDC</v>
      </c>
      <c r="C139" t="s">
        <v>626</v>
      </c>
      <c r="D139">
        <f t="shared" si="7"/>
        <v>1</v>
      </c>
      <c r="E139">
        <f t="shared" si="8"/>
        <v>0</v>
      </c>
      <c r="F139">
        <v>129404</v>
      </c>
    </row>
    <row r="140" spans="1:6" x14ac:dyDescent="0.3">
      <c r="A140" s="4" t="s">
        <v>165</v>
      </c>
      <c r="B140" t="str">
        <f t="shared" si="6"/>
        <v>MCDC</v>
      </c>
      <c r="C140" t="s">
        <v>627</v>
      </c>
      <c r="D140">
        <f t="shared" si="7"/>
        <v>1</v>
      </c>
      <c r="E140">
        <f t="shared" si="8"/>
        <v>0</v>
      </c>
      <c r="F140">
        <v>1214</v>
      </c>
    </row>
    <row r="141" spans="1:6" x14ac:dyDescent="0.3">
      <c r="A141" s="4" t="s">
        <v>166</v>
      </c>
      <c r="B141" t="str">
        <f t="shared" si="6"/>
        <v>MCDC</v>
      </c>
      <c r="C141" t="s">
        <v>628</v>
      </c>
      <c r="D141">
        <f t="shared" si="7"/>
        <v>1</v>
      </c>
      <c r="E141">
        <f t="shared" si="8"/>
        <v>0</v>
      </c>
      <c r="F141">
        <v>4596</v>
      </c>
    </row>
    <row r="142" spans="1:6" x14ac:dyDescent="0.3">
      <c r="A142" s="4" t="s">
        <v>167</v>
      </c>
      <c r="B142" t="str">
        <f t="shared" si="6"/>
        <v>MCDC</v>
      </c>
      <c r="C142" t="s">
        <v>629</v>
      </c>
      <c r="D142">
        <f t="shared" si="7"/>
        <v>1</v>
      </c>
      <c r="E142">
        <f t="shared" si="8"/>
        <v>0</v>
      </c>
      <c r="F142">
        <v>1097</v>
      </c>
    </row>
    <row r="143" spans="1:6" x14ac:dyDescent="0.3">
      <c r="A143" s="4" t="s">
        <v>168</v>
      </c>
      <c r="B143" t="str">
        <f t="shared" si="6"/>
        <v>MCDC</v>
      </c>
      <c r="C143" t="s">
        <v>630</v>
      </c>
      <c r="D143">
        <f t="shared" si="7"/>
        <v>1</v>
      </c>
      <c r="E143">
        <f t="shared" si="8"/>
        <v>0</v>
      </c>
      <c r="F143">
        <v>4597</v>
      </c>
    </row>
    <row r="144" spans="1:6" x14ac:dyDescent="0.3">
      <c r="A144" s="4" t="s">
        <v>167</v>
      </c>
      <c r="B144" t="str">
        <f t="shared" si="6"/>
        <v>MCDC</v>
      </c>
      <c r="C144" t="s">
        <v>629</v>
      </c>
      <c r="D144">
        <f t="shared" si="7"/>
        <v>1</v>
      </c>
      <c r="E144">
        <f t="shared" si="8"/>
        <v>0</v>
      </c>
      <c r="F144">
        <v>37434</v>
      </c>
    </row>
    <row r="145" spans="1:6" x14ac:dyDescent="0.3">
      <c r="A145" s="4" t="s">
        <v>169</v>
      </c>
      <c r="B145" t="str">
        <f t="shared" si="6"/>
        <v>MCDC</v>
      </c>
      <c r="D145">
        <f t="shared" si="7"/>
        <v>0</v>
      </c>
      <c r="E145">
        <f t="shared" si="8"/>
        <v>1</v>
      </c>
      <c r="F145">
        <v>1098</v>
      </c>
    </row>
    <row r="146" spans="1:6" x14ac:dyDescent="0.3">
      <c r="A146" s="4" t="s">
        <v>170</v>
      </c>
      <c r="B146" t="str">
        <f t="shared" si="6"/>
        <v>MCDC</v>
      </c>
      <c r="D146">
        <f t="shared" si="7"/>
        <v>0</v>
      </c>
      <c r="E146">
        <f t="shared" si="8"/>
        <v>1</v>
      </c>
      <c r="F146">
        <v>4600</v>
      </c>
    </row>
    <row r="147" spans="1:6" x14ac:dyDescent="0.3">
      <c r="A147" s="4" t="s">
        <v>171</v>
      </c>
      <c r="B147" t="str">
        <f t="shared" si="6"/>
        <v>MCDC</v>
      </c>
      <c r="D147">
        <f t="shared" si="7"/>
        <v>0</v>
      </c>
      <c r="E147">
        <f t="shared" si="8"/>
        <v>1</v>
      </c>
      <c r="F147">
        <v>11504</v>
      </c>
    </row>
    <row r="148" spans="1:6" x14ac:dyDescent="0.3">
      <c r="A148" s="4" t="s">
        <v>172</v>
      </c>
      <c r="B148" t="str">
        <f t="shared" si="6"/>
        <v>MCDC</v>
      </c>
      <c r="C148" t="s">
        <v>631</v>
      </c>
      <c r="D148">
        <f t="shared" si="7"/>
        <v>1</v>
      </c>
      <c r="E148">
        <f t="shared" si="8"/>
        <v>0</v>
      </c>
      <c r="F148">
        <v>30252</v>
      </c>
    </row>
    <row r="149" spans="1:6" x14ac:dyDescent="0.3">
      <c r="A149" s="4" t="s">
        <v>174</v>
      </c>
      <c r="B149" t="str">
        <f t="shared" si="6"/>
        <v>MCDC</v>
      </c>
      <c r="C149" t="s">
        <v>632</v>
      </c>
      <c r="D149">
        <f t="shared" si="7"/>
        <v>1</v>
      </c>
      <c r="E149">
        <f t="shared" si="8"/>
        <v>0</v>
      </c>
      <c r="F149">
        <v>749854</v>
      </c>
    </row>
    <row r="150" spans="1:6" x14ac:dyDescent="0.3">
      <c r="A150" s="4" t="s">
        <v>178</v>
      </c>
      <c r="B150" t="str">
        <f t="shared" si="6"/>
        <v>MCDC</v>
      </c>
      <c r="C150" t="s">
        <v>633</v>
      </c>
      <c r="D150">
        <f t="shared" si="7"/>
        <v>1</v>
      </c>
      <c r="E150">
        <f t="shared" si="8"/>
        <v>0</v>
      </c>
      <c r="F150">
        <v>61488</v>
      </c>
    </row>
    <row r="151" spans="1:6" x14ac:dyDescent="0.3">
      <c r="A151" s="4" t="s">
        <v>180</v>
      </c>
      <c r="B151" t="str">
        <f t="shared" si="6"/>
        <v>MCDC</v>
      </c>
      <c r="C151" t="s">
        <v>634</v>
      </c>
      <c r="D151">
        <f t="shared" si="7"/>
        <v>1</v>
      </c>
      <c r="E151">
        <f t="shared" si="8"/>
        <v>0</v>
      </c>
      <c r="F151">
        <v>783944</v>
      </c>
    </row>
    <row r="152" spans="1:6" x14ac:dyDescent="0.3">
      <c r="A152" s="4" t="s">
        <v>182</v>
      </c>
      <c r="B152" t="str">
        <f t="shared" si="6"/>
        <v>MCDC</v>
      </c>
      <c r="C152" t="s">
        <v>635</v>
      </c>
      <c r="D152">
        <f t="shared" si="7"/>
        <v>1</v>
      </c>
      <c r="E152">
        <f t="shared" si="8"/>
        <v>0</v>
      </c>
      <c r="F152">
        <v>18935</v>
      </c>
    </row>
    <row r="153" spans="1:6" x14ac:dyDescent="0.3">
      <c r="A153" s="4" t="s">
        <v>185</v>
      </c>
      <c r="B153" t="str">
        <f t="shared" si="6"/>
        <v>MCDC</v>
      </c>
      <c r="C153" t="s">
        <v>636</v>
      </c>
      <c r="D153">
        <f t="shared" si="7"/>
        <v>1</v>
      </c>
      <c r="E153">
        <f t="shared" si="8"/>
        <v>0</v>
      </c>
      <c r="F153">
        <v>502037</v>
      </c>
    </row>
    <row r="154" spans="1:6" x14ac:dyDescent="0.3">
      <c r="A154" s="4" t="s">
        <v>187</v>
      </c>
      <c r="B154" t="str">
        <f t="shared" si="6"/>
        <v>MCDC</v>
      </c>
      <c r="C154" t="s">
        <v>637</v>
      </c>
      <c r="D154">
        <f t="shared" si="7"/>
        <v>1</v>
      </c>
      <c r="E154">
        <f t="shared" si="8"/>
        <v>0</v>
      </c>
      <c r="F154">
        <v>135714</v>
      </c>
    </row>
    <row r="155" spans="1:6" x14ac:dyDescent="0.3">
      <c r="A155" s="4" t="s">
        <v>188</v>
      </c>
      <c r="B155" t="str">
        <f t="shared" si="6"/>
        <v>MCDC</v>
      </c>
      <c r="C155" t="s">
        <v>638</v>
      </c>
      <c r="D155">
        <f t="shared" si="7"/>
        <v>1</v>
      </c>
      <c r="E155">
        <f t="shared" si="8"/>
        <v>0</v>
      </c>
      <c r="F155">
        <v>25524</v>
      </c>
    </row>
    <row r="156" spans="1:6" x14ac:dyDescent="0.3">
      <c r="A156" s="4" t="s">
        <v>189</v>
      </c>
      <c r="B156" t="str">
        <f t="shared" si="6"/>
        <v>MCDC</v>
      </c>
      <c r="C156" t="s">
        <v>639</v>
      </c>
      <c r="D156">
        <f t="shared" si="7"/>
        <v>1</v>
      </c>
      <c r="E156">
        <f t="shared" si="8"/>
        <v>0</v>
      </c>
      <c r="F156">
        <v>30953</v>
      </c>
    </row>
    <row r="157" spans="1:6" x14ac:dyDescent="0.3">
      <c r="A157" s="4" t="s">
        <v>190</v>
      </c>
      <c r="B157" t="str">
        <f t="shared" si="6"/>
        <v>MCDC</v>
      </c>
      <c r="C157" t="s">
        <v>640</v>
      </c>
      <c r="D157">
        <f t="shared" si="7"/>
        <v>1</v>
      </c>
      <c r="E157">
        <f t="shared" si="8"/>
        <v>0</v>
      </c>
      <c r="F157">
        <v>536664</v>
      </c>
    </row>
    <row r="158" spans="1:6" x14ac:dyDescent="0.3">
      <c r="A158" s="4" t="s">
        <v>509</v>
      </c>
      <c r="B158" t="str">
        <f t="shared" si="6"/>
        <v>MCDC</v>
      </c>
      <c r="C158" t="s">
        <v>641</v>
      </c>
      <c r="D158">
        <f t="shared" si="7"/>
        <v>1</v>
      </c>
      <c r="E158">
        <f t="shared" si="8"/>
        <v>0</v>
      </c>
      <c r="F158">
        <v>368762</v>
      </c>
    </row>
    <row r="159" spans="1:6" x14ac:dyDescent="0.3">
      <c r="A159" s="4" t="s">
        <v>192</v>
      </c>
      <c r="B159" t="str">
        <f t="shared" si="6"/>
        <v>MCDC</v>
      </c>
      <c r="C159" t="s">
        <v>642</v>
      </c>
      <c r="D159">
        <f t="shared" si="7"/>
        <v>1</v>
      </c>
      <c r="E159">
        <f t="shared" si="8"/>
        <v>0</v>
      </c>
      <c r="F159">
        <v>45800</v>
      </c>
    </row>
    <row r="160" spans="1:6" x14ac:dyDescent="0.3">
      <c r="A160" s="4" t="s">
        <v>194</v>
      </c>
      <c r="B160" t="str">
        <f t="shared" si="6"/>
        <v>MCDC</v>
      </c>
      <c r="C160" t="s">
        <v>466</v>
      </c>
      <c r="D160">
        <f t="shared" si="7"/>
        <v>1</v>
      </c>
      <c r="E160">
        <f t="shared" si="8"/>
        <v>0</v>
      </c>
      <c r="F160">
        <v>549462</v>
      </c>
    </row>
    <row r="161" spans="1:6" x14ac:dyDescent="0.3">
      <c r="A161" s="4" t="s">
        <v>195</v>
      </c>
      <c r="B161" t="str">
        <f t="shared" si="6"/>
        <v>MCDC</v>
      </c>
      <c r="C161" t="s">
        <v>643</v>
      </c>
      <c r="D161">
        <f t="shared" si="7"/>
        <v>1</v>
      </c>
      <c r="E161">
        <f t="shared" si="8"/>
        <v>0</v>
      </c>
      <c r="F161">
        <v>1036789</v>
      </c>
    </row>
    <row r="162" spans="1:6" x14ac:dyDescent="0.3">
      <c r="A162" s="4" t="s">
        <v>196</v>
      </c>
      <c r="B162" t="str">
        <f t="shared" si="6"/>
        <v>MCDC</v>
      </c>
      <c r="C162" t="s">
        <v>644</v>
      </c>
      <c r="D162">
        <f t="shared" si="7"/>
        <v>1</v>
      </c>
      <c r="E162">
        <f t="shared" si="8"/>
        <v>0</v>
      </c>
      <c r="F162">
        <v>1626263</v>
      </c>
    </row>
    <row r="163" spans="1:6" x14ac:dyDescent="0.3">
      <c r="A163" s="4" t="s">
        <v>197</v>
      </c>
      <c r="B163" t="str">
        <f t="shared" si="6"/>
        <v>MCDC</v>
      </c>
      <c r="C163" t="s">
        <v>645</v>
      </c>
      <c r="D163">
        <f t="shared" si="7"/>
        <v>1</v>
      </c>
      <c r="E163">
        <f t="shared" si="8"/>
        <v>0</v>
      </c>
      <c r="F163">
        <v>38937</v>
      </c>
    </row>
    <row r="164" spans="1:6" x14ac:dyDescent="0.3">
      <c r="A164" s="4" t="s">
        <v>198</v>
      </c>
      <c r="B164" t="str">
        <f t="shared" si="6"/>
        <v>MCDC</v>
      </c>
      <c r="C164" t="s">
        <v>646</v>
      </c>
      <c r="D164">
        <f t="shared" si="7"/>
        <v>1</v>
      </c>
      <c r="E164">
        <f t="shared" si="8"/>
        <v>0</v>
      </c>
      <c r="F164">
        <v>463192</v>
      </c>
    </row>
    <row r="165" spans="1:6" x14ac:dyDescent="0.3">
      <c r="A165" s="4" t="s">
        <v>199</v>
      </c>
      <c r="B165" t="str">
        <f t="shared" si="6"/>
        <v>MCDC</v>
      </c>
      <c r="C165" t="s">
        <v>647</v>
      </c>
      <c r="D165">
        <f t="shared" si="7"/>
        <v>1</v>
      </c>
      <c r="E165">
        <f t="shared" si="8"/>
        <v>0</v>
      </c>
      <c r="F165">
        <v>129387</v>
      </c>
    </row>
    <row r="166" spans="1:6" x14ac:dyDescent="0.3">
      <c r="A166" s="4" t="s">
        <v>200</v>
      </c>
      <c r="B166" t="str">
        <f t="shared" si="6"/>
        <v>MCDC</v>
      </c>
      <c r="C166" t="s">
        <v>648</v>
      </c>
      <c r="D166">
        <f t="shared" si="7"/>
        <v>1</v>
      </c>
      <c r="E166">
        <f t="shared" si="8"/>
        <v>0</v>
      </c>
      <c r="F166">
        <v>1192</v>
      </c>
    </row>
    <row r="167" spans="1:6" x14ac:dyDescent="0.3">
      <c r="A167" s="4" t="s">
        <v>201</v>
      </c>
      <c r="B167" t="str">
        <f t="shared" si="6"/>
        <v>MCDC</v>
      </c>
      <c r="C167" t="s">
        <v>649</v>
      </c>
      <c r="D167">
        <f t="shared" si="7"/>
        <v>1</v>
      </c>
      <c r="E167">
        <f t="shared" si="8"/>
        <v>0</v>
      </c>
      <c r="F167">
        <v>4598</v>
      </c>
    </row>
    <row r="168" spans="1:6" x14ac:dyDescent="0.3">
      <c r="A168" s="4" t="s">
        <v>203</v>
      </c>
      <c r="B168" t="str">
        <f t="shared" si="6"/>
        <v>MCDC</v>
      </c>
      <c r="C168" t="s">
        <v>650</v>
      </c>
      <c r="D168">
        <f t="shared" si="7"/>
        <v>1</v>
      </c>
      <c r="E168">
        <f t="shared" si="8"/>
        <v>0</v>
      </c>
      <c r="F168">
        <v>1098</v>
      </c>
    </row>
    <row r="169" spans="1:6" x14ac:dyDescent="0.3">
      <c r="A169" s="4" t="s">
        <v>204</v>
      </c>
      <c r="B169" t="str">
        <f t="shared" si="6"/>
        <v>MCDC</v>
      </c>
      <c r="C169" t="s">
        <v>651</v>
      </c>
      <c r="D169">
        <f t="shared" si="7"/>
        <v>1</v>
      </c>
      <c r="E169">
        <f t="shared" si="8"/>
        <v>0</v>
      </c>
      <c r="F169">
        <v>4590</v>
      </c>
    </row>
    <row r="170" spans="1:6" x14ac:dyDescent="0.3">
      <c r="A170" s="4" t="s">
        <v>205</v>
      </c>
      <c r="B170" t="str">
        <f t="shared" si="6"/>
        <v>MCDC</v>
      </c>
      <c r="C170" t="s">
        <v>652</v>
      </c>
      <c r="D170">
        <f t="shared" si="7"/>
        <v>1</v>
      </c>
      <c r="E170">
        <f t="shared" si="8"/>
        <v>0</v>
      </c>
      <c r="F170">
        <v>37435</v>
      </c>
    </row>
    <row r="171" spans="1:6" x14ac:dyDescent="0.3">
      <c r="A171" s="4" t="s">
        <v>206</v>
      </c>
      <c r="B171" t="str">
        <f t="shared" si="6"/>
        <v>MCDC</v>
      </c>
      <c r="C171" t="s">
        <v>653</v>
      </c>
      <c r="D171">
        <f t="shared" si="7"/>
        <v>1</v>
      </c>
      <c r="E171">
        <f t="shared" si="8"/>
        <v>0</v>
      </c>
      <c r="F171">
        <v>1116</v>
      </c>
    </row>
    <row r="172" spans="1:6" x14ac:dyDescent="0.3">
      <c r="A172" s="4" t="s">
        <v>207</v>
      </c>
      <c r="B172" t="str">
        <f t="shared" si="6"/>
        <v>MCDC</v>
      </c>
      <c r="C172" t="s">
        <v>654</v>
      </c>
      <c r="D172">
        <f t="shared" si="7"/>
        <v>1</v>
      </c>
      <c r="E172">
        <f t="shared" si="8"/>
        <v>0</v>
      </c>
      <c r="F172">
        <v>4607</v>
      </c>
    </row>
    <row r="173" spans="1:6" x14ac:dyDescent="0.3">
      <c r="A173" s="4" t="s">
        <v>208</v>
      </c>
      <c r="B173" t="str">
        <f t="shared" si="6"/>
        <v>MCDC</v>
      </c>
      <c r="C173" t="s">
        <v>655</v>
      </c>
      <c r="D173">
        <f t="shared" si="7"/>
        <v>1</v>
      </c>
      <c r="E173">
        <f t="shared" si="8"/>
        <v>0</v>
      </c>
      <c r="F173">
        <v>11496</v>
      </c>
    </row>
    <row r="174" spans="1:6" x14ac:dyDescent="0.3">
      <c r="A174" s="4" t="s">
        <v>209</v>
      </c>
      <c r="B174" t="str">
        <f t="shared" si="6"/>
        <v>MCDC</v>
      </c>
      <c r="C174" t="s">
        <v>656</v>
      </c>
      <c r="D174">
        <f t="shared" si="7"/>
        <v>1</v>
      </c>
      <c r="E174">
        <f t="shared" si="8"/>
        <v>0</v>
      </c>
      <c r="F174">
        <v>30250</v>
      </c>
    </row>
    <row r="175" spans="1:6" x14ac:dyDescent="0.3">
      <c r="A175" s="4" t="s">
        <v>210</v>
      </c>
      <c r="B175" t="str">
        <f t="shared" si="6"/>
        <v>MCDC</v>
      </c>
      <c r="D175">
        <f t="shared" si="7"/>
        <v>0</v>
      </c>
      <c r="E175">
        <f t="shared" si="8"/>
        <v>1</v>
      </c>
      <c r="F175">
        <v>748212</v>
      </c>
    </row>
    <row r="176" spans="1:6" x14ac:dyDescent="0.3">
      <c r="A176" s="4" t="s">
        <v>212</v>
      </c>
      <c r="B176" t="str">
        <f t="shared" si="6"/>
        <v>MCDC</v>
      </c>
      <c r="C176" t="s">
        <v>657</v>
      </c>
      <c r="D176">
        <f t="shared" si="7"/>
        <v>1</v>
      </c>
      <c r="E176">
        <f t="shared" si="8"/>
        <v>0</v>
      </c>
      <c r="F176">
        <v>1643</v>
      </c>
    </row>
    <row r="177" spans="1:6" x14ac:dyDescent="0.3">
      <c r="A177" s="4" t="s">
        <v>213</v>
      </c>
      <c r="B177" t="str">
        <f t="shared" si="6"/>
        <v>MCDC</v>
      </c>
      <c r="C177" t="s">
        <v>658</v>
      </c>
      <c r="D177">
        <f t="shared" si="7"/>
        <v>1</v>
      </c>
      <c r="E177">
        <f t="shared" si="8"/>
        <v>0</v>
      </c>
      <c r="F177">
        <v>61481</v>
      </c>
    </row>
    <row r="178" spans="1:6" x14ac:dyDescent="0.3">
      <c r="A178" s="4" t="s">
        <v>214</v>
      </c>
      <c r="B178" t="str">
        <f t="shared" si="6"/>
        <v>pair</v>
      </c>
      <c r="D178">
        <f t="shared" si="7"/>
        <v>0</v>
      </c>
      <c r="E178">
        <f t="shared" si="8"/>
        <v>1</v>
      </c>
      <c r="F178">
        <v>1292</v>
      </c>
    </row>
    <row r="179" spans="1:6" x14ac:dyDescent="0.3">
      <c r="A179" s="4" t="s">
        <v>510</v>
      </c>
      <c r="B179" t="str">
        <f t="shared" si="6"/>
        <v>pair</v>
      </c>
      <c r="D179">
        <f t="shared" si="7"/>
        <v>0</v>
      </c>
      <c r="E179">
        <f t="shared" si="8"/>
        <v>1</v>
      </c>
      <c r="F179">
        <v>1307</v>
      </c>
    </row>
    <row r="180" spans="1:6" x14ac:dyDescent="0.3">
      <c r="A180" s="4" t="s">
        <v>215</v>
      </c>
      <c r="B180" t="str">
        <f t="shared" si="6"/>
        <v>pair</v>
      </c>
      <c r="D180">
        <f t="shared" si="7"/>
        <v>0</v>
      </c>
      <c r="E180">
        <f t="shared" si="8"/>
        <v>1</v>
      </c>
      <c r="F180">
        <v>1284</v>
      </c>
    </row>
    <row r="181" spans="1:6" x14ac:dyDescent="0.3">
      <c r="A181" s="4" t="s">
        <v>216</v>
      </c>
      <c r="B181" t="str">
        <f t="shared" si="6"/>
        <v>pair</v>
      </c>
      <c r="D181">
        <f t="shared" si="7"/>
        <v>0</v>
      </c>
      <c r="E181">
        <f t="shared" si="8"/>
        <v>1</v>
      </c>
      <c r="F181">
        <v>1308</v>
      </c>
    </row>
    <row r="182" spans="1:6" x14ac:dyDescent="0.3">
      <c r="A182" s="4" t="s">
        <v>511</v>
      </c>
      <c r="B182" t="str">
        <f t="shared" si="6"/>
        <v>pair</v>
      </c>
      <c r="D182">
        <f t="shared" si="7"/>
        <v>0</v>
      </c>
      <c r="E182">
        <f t="shared" si="8"/>
        <v>1</v>
      </c>
      <c r="F182">
        <v>1282</v>
      </c>
    </row>
    <row r="183" spans="1:6" x14ac:dyDescent="0.3">
      <c r="A183" s="4" t="s">
        <v>217</v>
      </c>
      <c r="B183" t="str">
        <f t="shared" si="6"/>
        <v>pair</v>
      </c>
      <c r="D183">
        <f t="shared" si="7"/>
        <v>0</v>
      </c>
      <c r="E183">
        <f t="shared" si="8"/>
        <v>1</v>
      </c>
      <c r="F183">
        <v>1309</v>
      </c>
    </row>
    <row r="184" spans="1:6" x14ac:dyDescent="0.3">
      <c r="A184" s="4" t="s">
        <v>218</v>
      </c>
      <c r="B184" t="str">
        <f t="shared" si="6"/>
        <v>pair</v>
      </c>
      <c r="D184">
        <f t="shared" si="7"/>
        <v>0</v>
      </c>
      <c r="E184">
        <f t="shared" si="8"/>
        <v>1</v>
      </c>
      <c r="F184">
        <v>1285</v>
      </c>
    </row>
    <row r="185" spans="1:6" x14ac:dyDescent="0.3">
      <c r="A185" s="4" t="s">
        <v>219</v>
      </c>
      <c r="B185" t="str">
        <f t="shared" si="6"/>
        <v>pair</v>
      </c>
      <c r="D185">
        <f t="shared" si="7"/>
        <v>0</v>
      </c>
      <c r="E185">
        <f t="shared" si="8"/>
        <v>1</v>
      </c>
      <c r="F185">
        <v>1255</v>
      </c>
    </row>
    <row r="186" spans="1:6" x14ac:dyDescent="0.3">
      <c r="A186" s="4" t="s">
        <v>512</v>
      </c>
      <c r="B186" t="str">
        <f t="shared" si="6"/>
        <v>pair</v>
      </c>
      <c r="D186">
        <f t="shared" si="7"/>
        <v>0</v>
      </c>
      <c r="E186">
        <f t="shared" si="8"/>
        <v>1</v>
      </c>
      <c r="F186">
        <v>1279</v>
      </c>
    </row>
    <row r="187" spans="1:6" x14ac:dyDescent="0.3">
      <c r="A187" s="4" t="s">
        <v>220</v>
      </c>
      <c r="B187" t="str">
        <f t="shared" si="6"/>
        <v>pair</v>
      </c>
      <c r="D187">
        <f t="shared" si="7"/>
        <v>0</v>
      </c>
      <c r="E187">
        <f t="shared" si="8"/>
        <v>1</v>
      </c>
      <c r="F187">
        <v>1267</v>
      </c>
    </row>
    <row r="188" spans="1:6" x14ac:dyDescent="0.3">
      <c r="A188" s="4" t="s">
        <v>221</v>
      </c>
      <c r="B188" t="str">
        <f t="shared" si="6"/>
        <v>pair</v>
      </c>
      <c r="D188">
        <f t="shared" si="7"/>
        <v>0</v>
      </c>
      <c r="E188">
        <f t="shared" si="8"/>
        <v>1</v>
      </c>
      <c r="F188">
        <v>1285</v>
      </c>
    </row>
    <row r="189" spans="1:6" x14ac:dyDescent="0.3">
      <c r="A189" s="4" t="s">
        <v>222</v>
      </c>
      <c r="B189" t="str">
        <f t="shared" si="6"/>
        <v>pair</v>
      </c>
      <c r="D189">
        <f t="shared" si="7"/>
        <v>0</v>
      </c>
      <c r="E189">
        <f t="shared" si="8"/>
        <v>1</v>
      </c>
      <c r="F189">
        <v>1262</v>
      </c>
    </row>
    <row r="190" spans="1:6" x14ac:dyDescent="0.3">
      <c r="A190" s="4" t="s">
        <v>223</v>
      </c>
      <c r="B190" t="str">
        <f t="shared" si="6"/>
        <v>pair</v>
      </c>
      <c r="D190">
        <f t="shared" si="7"/>
        <v>0</v>
      </c>
      <c r="E190">
        <f t="shared" si="8"/>
        <v>1</v>
      </c>
      <c r="F190">
        <v>1291</v>
      </c>
    </row>
    <row r="191" spans="1:6" x14ac:dyDescent="0.3">
      <c r="A191" s="4" t="s">
        <v>224</v>
      </c>
      <c r="B191" t="str">
        <f t="shared" si="6"/>
        <v>pair</v>
      </c>
      <c r="D191">
        <f t="shared" si="7"/>
        <v>0</v>
      </c>
      <c r="E191">
        <f t="shared" si="8"/>
        <v>1</v>
      </c>
      <c r="F191">
        <v>1274</v>
      </c>
    </row>
    <row r="192" spans="1:6" x14ac:dyDescent="0.3">
      <c r="A192" s="4" t="s">
        <v>225</v>
      </c>
      <c r="B192" t="str">
        <f t="shared" si="6"/>
        <v>pair</v>
      </c>
      <c r="D192">
        <f t="shared" si="7"/>
        <v>0</v>
      </c>
      <c r="E192">
        <f t="shared" si="8"/>
        <v>1</v>
      </c>
      <c r="F192">
        <v>1280</v>
      </c>
    </row>
    <row r="193" spans="1:6" x14ac:dyDescent="0.3">
      <c r="A193" s="4" t="s">
        <v>226</v>
      </c>
      <c r="B193" t="str">
        <f t="shared" si="6"/>
        <v>pair</v>
      </c>
      <c r="D193">
        <f t="shared" si="7"/>
        <v>0</v>
      </c>
      <c r="E193">
        <f t="shared" si="8"/>
        <v>1</v>
      </c>
      <c r="F193">
        <v>1275</v>
      </c>
    </row>
    <row r="194" spans="1:6" x14ac:dyDescent="0.3">
      <c r="A194" s="4" t="s">
        <v>227</v>
      </c>
      <c r="B194" t="str">
        <f t="shared" si="6"/>
        <v>pair</v>
      </c>
      <c r="D194">
        <f t="shared" si="7"/>
        <v>0</v>
      </c>
      <c r="E194">
        <f t="shared" si="8"/>
        <v>1</v>
      </c>
      <c r="F194">
        <v>1252</v>
      </c>
    </row>
    <row r="195" spans="1:6" x14ac:dyDescent="0.3">
      <c r="A195" s="4" t="s">
        <v>228</v>
      </c>
      <c r="B195" t="str">
        <f t="shared" ref="B195:B256" si="9">LEFT(A195,FIND("_",A195)-1)</f>
        <v>pair</v>
      </c>
      <c r="D195">
        <f t="shared" ref="D195:D256" si="10">IF(C195="",0,1)</f>
        <v>0</v>
      </c>
      <c r="E195">
        <f t="shared" ref="E195:E256" si="11">1-D195</f>
        <v>1</v>
      </c>
      <c r="F195">
        <v>1256</v>
      </c>
    </row>
    <row r="196" spans="1:6" x14ac:dyDescent="0.3">
      <c r="A196" s="4" t="s">
        <v>229</v>
      </c>
      <c r="B196" t="str">
        <f t="shared" si="9"/>
        <v>pair</v>
      </c>
      <c r="D196">
        <f t="shared" si="10"/>
        <v>0</v>
      </c>
      <c r="E196">
        <f t="shared" si="11"/>
        <v>1</v>
      </c>
      <c r="F196">
        <v>1255</v>
      </c>
    </row>
    <row r="197" spans="1:6" x14ac:dyDescent="0.3">
      <c r="A197" s="4" t="s">
        <v>230</v>
      </c>
      <c r="B197" t="str">
        <f t="shared" si="9"/>
        <v>pair</v>
      </c>
      <c r="D197">
        <f t="shared" si="10"/>
        <v>0</v>
      </c>
      <c r="E197">
        <f t="shared" si="11"/>
        <v>1</v>
      </c>
      <c r="F197">
        <v>1260</v>
      </c>
    </row>
    <row r="198" spans="1:6" x14ac:dyDescent="0.3">
      <c r="A198" s="4" t="s">
        <v>231</v>
      </c>
      <c r="B198" t="str">
        <f t="shared" si="9"/>
        <v>pair</v>
      </c>
      <c r="D198">
        <f t="shared" si="10"/>
        <v>0</v>
      </c>
      <c r="E198">
        <f t="shared" si="11"/>
        <v>1</v>
      </c>
      <c r="F198">
        <v>1257</v>
      </c>
    </row>
    <row r="199" spans="1:6" x14ac:dyDescent="0.3">
      <c r="A199" s="4" t="s">
        <v>232</v>
      </c>
      <c r="B199" t="str">
        <f t="shared" si="9"/>
        <v>pair</v>
      </c>
      <c r="D199">
        <f t="shared" si="10"/>
        <v>0</v>
      </c>
      <c r="E199">
        <f t="shared" si="11"/>
        <v>1</v>
      </c>
      <c r="F199">
        <v>1264</v>
      </c>
    </row>
    <row r="200" spans="1:6" x14ac:dyDescent="0.3">
      <c r="A200" s="4" t="s">
        <v>233</v>
      </c>
      <c r="B200" t="str">
        <f t="shared" si="9"/>
        <v>pair</v>
      </c>
      <c r="D200">
        <f t="shared" si="10"/>
        <v>0</v>
      </c>
      <c r="E200">
        <f t="shared" si="11"/>
        <v>1</v>
      </c>
      <c r="F200">
        <v>1281</v>
      </c>
    </row>
    <row r="201" spans="1:6" x14ac:dyDescent="0.3">
      <c r="A201" s="4" t="s">
        <v>513</v>
      </c>
      <c r="B201" t="str">
        <f t="shared" si="9"/>
        <v>pair</v>
      </c>
      <c r="D201">
        <f t="shared" si="10"/>
        <v>0</v>
      </c>
      <c r="E201">
        <f t="shared" si="11"/>
        <v>1</v>
      </c>
      <c r="F201">
        <v>1291</v>
      </c>
    </row>
    <row r="202" spans="1:6" x14ac:dyDescent="0.3">
      <c r="A202" s="4" t="s">
        <v>234</v>
      </c>
      <c r="B202" t="str">
        <f t="shared" si="9"/>
        <v>pair</v>
      </c>
      <c r="D202">
        <f t="shared" si="10"/>
        <v>0</v>
      </c>
      <c r="E202">
        <f t="shared" si="11"/>
        <v>1</v>
      </c>
      <c r="F202">
        <v>1286</v>
      </c>
    </row>
    <row r="203" spans="1:6" x14ac:dyDescent="0.3">
      <c r="A203" s="4" t="s">
        <v>236</v>
      </c>
      <c r="B203" t="str">
        <f t="shared" si="9"/>
        <v>pair</v>
      </c>
      <c r="D203">
        <f t="shared" si="10"/>
        <v>0</v>
      </c>
      <c r="E203">
        <f t="shared" si="11"/>
        <v>1</v>
      </c>
      <c r="F203">
        <v>1326</v>
      </c>
    </row>
    <row r="204" spans="1:6" x14ac:dyDescent="0.3">
      <c r="A204" s="4" t="s">
        <v>237</v>
      </c>
      <c r="B204" t="str">
        <f t="shared" si="9"/>
        <v>pair</v>
      </c>
      <c r="D204">
        <f t="shared" si="10"/>
        <v>0</v>
      </c>
      <c r="E204">
        <f t="shared" si="11"/>
        <v>1</v>
      </c>
      <c r="F204">
        <v>1272</v>
      </c>
    </row>
    <row r="205" spans="1:6" x14ac:dyDescent="0.3">
      <c r="A205" s="4" t="s">
        <v>238</v>
      </c>
      <c r="B205" t="str">
        <f t="shared" si="9"/>
        <v>pair</v>
      </c>
      <c r="D205">
        <f t="shared" si="10"/>
        <v>0</v>
      </c>
      <c r="E205">
        <f t="shared" si="11"/>
        <v>1</v>
      </c>
      <c r="F205">
        <v>1288</v>
      </c>
    </row>
    <row r="206" spans="1:6" x14ac:dyDescent="0.3">
      <c r="A206" s="4" t="s">
        <v>239</v>
      </c>
      <c r="B206" t="str">
        <f t="shared" si="9"/>
        <v>pair</v>
      </c>
      <c r="D206">
        <f t="shared" si="10"/>
        <v>0</v>
      </c>
      <c r="E206">
        <f t="shared" si="11"/>
        <v>1</v>
      </c>
      <c r="F206">
        <v>1302</v>
      </c>
    </row>
    <row r="207" spans="1:6" x14ac:dyDescent="0.3">
      <c r="A207" s="4" t="s">
        <v>240</v>
      </c>
      <c r="B207" t="str">
        <f t="shared" si="9"/>
        <v>pair</v>
      </c>
      <c r="D207">
        <f t="shared" si="10"/>
        <v>0</v>
      </c>
      <c r="E207">
        <f t="shared" si="11"/>
        <v>1</v>
      </c>
      <c r="F207">
        <v>1357</v>
      </c>
    </row>
    <row r="208" spans="1:6" x14ac:dyDescent="0.3">
      <c r="A208" s="4" t="s">
        <v>241</v>
      </c>
      <c r="B208" t="str">
        <f t="shared" si="9"/>
        <v>pair</v>
      </c>
      <c r="D208">
        <f t="shared" si="10"/>
        <v>0</v>
      </c>
      <c r="E208">
        <f t="shared" si="11"/>
        <v>1</v>
      </c>
      <c r="F208">
        <v>1414</v>
      </c>
    </row>
    <row r="209" spans="1:6" x14ac:dyDescent="0.3">
      <c r="A209" s="4" t="s">
        <v>242</v>
      </c>
      <c r="B209" t="str">
        <f t="shared" si="9"/>
        <v>pair</v>
      </c>
      <c r="D209">
        <f t="shared" si="10"/>
        <v>0</v>
      </c>
      <c r="E209">
        <f t="shared" si="11"/>
        <v>1</v>
      </c>
      <c r="F209">
        <v>1594</v>
      </c>
    </row>
    <row r="210" spans="1:6" x14ac:dyDescent="0.3">
      <c r="A210" s="4" t="s">
        <v>243</v>
      </c>
      <c r="B210" t="str">
        <f t="shared" si="9"/>
        <v>pair</v>
      </c>
      <c r="D210">
        <f t="shared" si="10"/>
        <v>0</v>
      </c>
      <c r="E210">
        <f t="shared" si="11"/>
        <v>1</v>
      </c>
      <c r="F210">
        <v>1506</v>
      </c>
    </row>
    <row r="211" spans="1:6" x14ac:dyDescent="0.3">
      <c r="A211" s="4" t="s">
        <v>245</v>
      </c>
      <c r="B211" t="str">
        <f t="shared" si="9"/>
        <v>pair</v>
      </c>
      <c r="D211">
        <f t="shared" si="10"/>
        <v>0</v>
      </c>
      <c r="E211">
        <f t="shared" si="11"/>
        <v>1</v>
      </c>
      <c r="F211">
        <v>1384</v>
      </c>
    </row>
    <row r="212" spans="1:6" x14ac:dyDescent="0.3">
      <c r="A212" s="4" t="s">
        <v>246</v>
      </c>
      <c r="B212" t="str">
        <f t="shared" si="9"/>
        <v>pair</v>
      </c>
      <c r="D212">
        <f t="shared" si="10"/>
        <v>0</v>
      </c>
      <c r="E212">
        <f t="shared" si="11"/>
        <v>1</v>
      </c>
      <c r="F212">
        <v>1339</v>
      </c>
    </row>
    <row r="213" spans="1:6" x14ac:dyDescent="0.3">
      <c r="A213" s="4" t="s">
        <v>247</v>
      </c>
      <c r="B213" t="str">
        <f t="shared" si="9"/>
        <v>pair</v>
      </c>
      <c r="D213">
        <f t="shared" si="10"/>
        <v>0</v>
      </c>
      <c r="E213">
        <f t="shared" si="11"/>
        <v>1</v>
      </c>
      <c r="F213">
        <v>1321</v>
      </c>
    </row>
    <row r="214" spans="1:6" x14ac:dyDescent="0.3">
      <c r="A214" s="4" t="s">
        <v>248</v>
      </c>
      <c r="B214" t="str">
        <f t="shared" si="9"/>
        <v>pair</v>
      </c>
      <c r="D214">
        <f t="shared" si="10"/>
        <v>0</v>
      </c>
      <c r="E214">
        <f t="shared" si="11"/>
        <v>1</v>
      </c>
      <c r="F214">
        <v>1287</v>
      </c>
    </row>
    <row r="215" spans="1:6" x14ac:dyDescent="0.3">
      <c r="A215" s="4" t="s">
        <v>249</v>
      </c>
      <c r="B215" t="str">
        <f t="shared" si="9"/>
        <v>pair</v>
      </c>
      <c r="D215">
        <f t="shared" si="10"/>
        <v>0</v>
      </c>
      <c r="E215">
        <f t="shared" si="11"/>
        <v>1</v>
      </c>
      <c r="F215">
        <v>1350</v>
      </c>
    </row>
    <row r="216" spans="1:6" x14ac:dyDescent="0.3">
      <c r="A216" s="4" t="s">
        <v>250</v>
      </c>
      <c r="B216" t="str">
        <f t="shared" si="9"/>
        <v>pair</v>
      </c>
      <c r="D216">
        <f t="shared" si="10"/>
        <v>0</v>
      </c>
      <c r="E216">
        <f t="shared" si="11"/>
        <v>1</v>
      </c>
      <c r="F216">
        <v>1344</v>
      </c>
    </row>
    <row r="217" spans="1:6" x14ac:dyDescent="0.3">
      <c r="A217" s="4" t="s">
        <v>251</v>
      </c>
      <c r="B217" t="str">
        <f t="shared" si="9"/>
        <v>pair</v>
      </c>
      <c r="D217">
        <f t="shared" si="10"/>
        <v>0</v>
      </c>
      <c r="E217">
        <f t="shared" si="11"/>
        <v>1</v>
      </c>
      <c r="F217">
        <v>1330</v>
      </c>
    </row>
    <row r="218" spans="1:6" x14ac:dyDescent="0.3">
      <c r="A218" s="4" t="s">
        <v>252</v>
      </c>
      <c r="B218" t="str">
        <f t="shared" si="9"/>
        <v>pair</v>
      </c>
      <c r="D218">
        <f t="shared" si="10"/>
        <v>0</v>
      </c>
      <c r="E218">
        <f t="shared" si="11"/>
        <v>1</v>
      </c>
      <c r="F218">
        <v>1300</v>
      </c>
    </row>
    <row r="219" spans="1:6" x14ac:dyDescent="0.3">
      <c r="A219" s="4" t="s">
        <v>253</v>
      </c>
      <c r="B219" t="str">
        <f t="shared" si="9"/>
        <v>pair</v>
      </c>
      <c r="D219">
        <f t="shared" si="10"/>
        <v>0</v>
      </c>
      <c r="E219">
        <f t="shared" si="11"/>
        <v>1</v>
      </c>
      <c r="F219">
        <v>1294</v>
      </c>
    </row>
    <row r="220" spans="1:6" x14ac:dyDescent="0.3">
      <c r="A220" s="4" t="s">
        <v>514</v>
      </c>
      <c r="B220" t="str">
        <f t="shared" si="9"/>
        <v>pair</v>
      </c>
      <c r="D220">
        <f t="shared" si="10"/>
        <v>0</v>
      </c>
      <c r="E220">
        <f t="shared" si="11"/>
        <v>1</v>
      </c>
      <c r="F220">
        <v>1299</v>
      </c>
    </row>
    <row r="221" spans="1:6" x14ac:dyDescent="0.3">
      <c r="A221" s="4" t="s">
        <v>254</v>
      </c>
      <c r="B221" t="str">
        <f t="shared" si="9"/>
        <v>pair</v>
      </c>
      <c r="D221">
        <f t="shared" si="10"/>
        <v>0</v>
      </c>
      <c r="E221">
        <f t="shared" si="11"/>
        <v>1</v>
      </c>
      <c r="F221">
        <v>1299</v>
      </c>
    </row>
    <row r="222" spans="1:6" x14ac:dyDescent="0.3">
      <c r="A222" s="4" t="s">
        <v>255</v>
      </c>
      <c r="B222" t="str">
        <f t="shared" si="9"/>
        <v>pair</v>
      </c>
      <c r="D222">
        <f t="shared" si="10"/>
        <v>0</v>
      </c>
      <c r="E222">
        <f t="shared" si="11"/>
        <v>1</v>
      </c>
      <c r="F222">
        <v>1285</v>
      </c>
    </row>
    <row r="223" spans="1:6" x14ac:dyDescent="0.3">
      <c r="A223" s="4" t="s">
        <v>256</v>
      </c>
      <c r="B223" t="str">
        <f t="shared" si="9"/>
        <v>pair</v>
      </c>
      <c r="D223">
        <f t="shared" si="10"/>
        <v>0</v>
      </c>
      <c r="E223">
        <f t="shared" si="11"/>
        <v>1</v>
      </c>
      <c r="F223">
        <v>1331</v>
      </c>
    </row>
    <row r="224" spans="1:6" x14ac:dyDescent="0.3">
      <c r="A224" s="4" t="s">
        <v>257</v>
      </c>
      <c r="B224" t="str">
        <f t="shared" si="9"/>
        <v>pair</v>
      </c>
      <c r="D224">
        <f t="shared" si="10"/>
        <v>0</v>
      </c>
      <c r="E224">
        <f t="shared" si="11"/>
        <v>1</v>
      </c>
      <c r="F224">
        <v>1296</v>
      </c>
    </row>
    <row r="225" spans="1:6" x14ac:dyDescent="0.3">
      <c r="A225" s="4" t="s">
        <v>258</v>
      </c>
      <c r="B225" t="str">
        <f t="shared" si="9"/>
        <v>pair</v>
      </c>
      <c r="D225">
        <f t="shared" si="10"/>
        <v>0</v>
      </c>
      <c r="E225">
        <f t="shared" si="11"/>
        <v>1</v>
      </c>
      <c r="F225">
        <v>1299</v>
      </c>
    </row>
    <row r="226" spans="1:6" x14ac:dyDescent="0.3">
      <c r="A226" s="4" t="s">
        <v>259</v>
      </c>
      <c r="B226" t="str">
        <f t="shared" si="9"/>
        <v>pair</v>
      </c>
      <c r="D226">
        <f t="shared" si="10"/>
        <v>0</v>
      </c>
      <c r="E226">
        <f t="shared" si="11"/>
        <v>1</v>
      </c>
      <c r="F226">
        <v>1315</v>
      </c>
    </row>
    <row r="227" spans="1:6" x14ac:dyDescent="0.3">
      <c r="A227" s="4" t="s">
        <v>260</v>
      </c>
      <c r="B227" t="str">
        <f t="shared" si="9"/>
        <v>pair</v>
      </c>
      <c r="D227">
        <f t="shared" si="10"/>
        <v>0</v>
      </c>
      <c r="E227">
        <f t="shared" si="11"/>
        <v>1</v>
      </c>
      <c r="F227">
        <v>1338</v>
      </c>
    </row>
    <row r="228" spans="1:6" x14ac:dyDescent="0.3">
      <c r="A228" s="4" t="s">
        <v>262</v>
      </c>
      <c r="B228" t="str">
        <f t="shared" si="9"/>
        <v>pair</v>
      </c>
      <c r="D228">
        <f t="shared" si="10"/>
        <v>0</v>
      </c>
      <c r="E228">
        <f t="shared" si="11"/>
        <v>1</v>
      </c>
      <c r="F228">
        <v>1283</v>
      </c>
    </row>
    <row r="229" spans="1:6" x14ac:dyDescent="0.3">
      <c r="A229" s="4" t="s">
        <v>263</v>
      </c>
      <c r="B229" t="str">
        <f t="shared" si="9"/>
        <v>pair</v>
      </c>
      <c r="D229">
        <f t="shared" si="10"/>
        <v>0</v>
      </c>
      <c r="E229">
        <f t="shared" si="11"/>
        <v>1</v>
      </c>
      <c r="F229">
        <v>1296</v>
      </c>
    </row>
    <row r="230" spans="1:6" x14ac:dyDescent="0.3">
      <c r="A230" s="4" t="s">
        <v>264</v>
      </c>
      <c r="B230" t="str">
        <f t="shared" si="9"/>
        <v>pair</v>
      </c>
      <c r="D230">
        <f t="shared" si="10"/>
        <v>0</v>
      </c>
      <c r="E230">
        <f t="shared" si="11"/>
        <v>1</v>
      </c>
      <c r="F230">
        <v>1275</v>
      </c>
    </row>
    <row r="231" spans="1:6" x14ac:dyDescent="0.3">
      <c r="A231" s="4" t="s">
        <v>265</v>
      </c>
      <c r="B231" t="str">
        <f t="shared" si="9"/>
        <v>pair</v>
      </c>
      <c r="D231">
        <f t="shared" si="10"/>
        <v>0</v>
      </c>
      <c r="E231">
        <f t="shared" si="11"/>
        <v>1</v>
      </c>
      <c r="F231">
        <v>1287</v>
      </c>
    </row>
    <row r="232" spans="1:6" x14ac:dyDescent="0.3">
      <c r="A232" s="4" t="s">
        <v>266</v>
      </c>
      <c r="B232" t="str">
        <f t="shared" si="9"/>
        <v>pair</v>
      </c>
      <c r="D232">
        <f t="shared" si="10"/>
        <v>0</v>
      </c>
      <c r="E232">
        <f t="shared" si="11"/>
        <v>1</v>
      </c>
      <c r="F232">
        <v>1243</v>
      </c>
    </row>
    <row r="233" spans="1:6" x14ac:dyDescent="0.3">
      <c r="A233" s="4" t="s">
        <v>267</v>
      </c>
      <c r="B233" t="str">
        <f t="shared" si="9"/>
        <v>pair</v>
      </c>
      <c r="D233">
        <f t="shared" si="10"/>
        <v>0</v>
      </c>
      <c r="E233">
        <f t="shared" si="11"/>
        <v>1</v>
      </c>
      <c r="F233">
        <v>1243</v>
      </c>
    </row>
    <row r="234" spans="1:6" x14ac:dyDescent="0.3">
      <c r="A234" s="4" t="s">
        <v>268</v>
      </c>
      <c r="B234" t="str">
        <f t="shared" si="9"/>
        <v>pair</v>
      </c>
      <c r="D234">
        <f t="shared" si="10"/>
        <v>0</v>
      </c>
      <c r="E234">
        <f t="shared" si="11"/>
        <v>1</v>
      </c>
      <c r="F234">
        <v>1244</v>
      </c>
    </row>
    <row r="235" spans="1:6" x14ac:dyDescent="0.3">
      <c r="A235" s="4" t="s">
        <v>269</v>
      </c>
      <c r="B235" t="str">
        <f t="shared" si="9"/>
        <v>pair</v>
      </c>
      <c r="D235">
        <f t="shared" si="10"/>
        <v>0</v>
      </c>
      <c r="E235">
        <f t="shared" si="11"/>
        <v>1</v>
      </c>
      <c r="F235">
        <v>1270</v>
      </c>
    </row>
    <row r="236" spans="1:6" x14ac:dyDescent="0.3">
      <c r="A236" s="4" t="s">
        <v>270</v>
      </c>
      <c r="B236" t="str">
        <f t="shared" si="9"/>
        <v>pair</v>
      </c>
      <c r="D236">
        <f t="shared" si="10"/>
        <v>0</v>
      </c>
      <c r="E236">
        <f t="shared" si="11"/>
        <v>1</v>
      </c>
      <c r="F236">
        <v>1248</v>
      </c>
    </row>
    <row r="237" spans="1:6" x14ac:dyDescent="0.3">
      <c r="A237" s="4" t="s">
        <v>271</v>
      </c>
      <c r="B237" t="str">
        <f t="shared" si="9"/>
        <v>pair</v>
      </c>
      <c r="D237">
        <f t="shared" si="10"/>
        <v>0</v>
      </c>
      <c r="E237">
        <f t="shared" si="11"/>
        <v>1</v>
      </c>
      <c r="F237">
        <v>1255</v>
      </c>
    </row>
    <row r="238" spans="1:6" x14ac:dyDescent="0.3">
      <c r="A238" s="4" t="s">
        <v>272</v>
      </c>
      <c r="B238" t="str">
        <f t="shared" si="9"/>
        <v>pair</v>
      </c>
      <c r="D238">
        <f t="shared" si="10"/>
        <v>0</v>
      </c>
      <c r="E238">
        <f t="shared" si="11"/>
        <v>1</v>
      </c>
      <c r="F238">
        <v>1287</v>
      </c>
    </row>
    <row r="239" spans="1:6" x14ac:dyDescent="0.3">
      <c r="A239" s="4" t="s">
        <v>273</v>
      </c>
      <c r="B239" t="str">
        <f t="shared" si="9"/>
        <v>pair</v>
      </c>
      <c r="D239">
        <f t="shared" si="10"/>
        <v>0</v>
      </c>
      <c r="E239">
        <f t="shared" si="11"/>
        <v>1</v>
      </c>
      <c r="F239">
        <v>1257</v>
      </c>
    </row>
    <row r="240" spans="1:6" x14ac:dyDescent="0.3">
      <c r="A240" s="4" t="s">
        <v>274</v>
      </c>
      <c r="B240" t="str">
        <f t="shared" si="9"/>
        <v>pair</v>
      </c>
      <c r="D240">
        <f t="shared" si="10"/>
        <v>0</v>
      </c>
      <c r="E240">
        <f t="shared" si="11"/>
        <v>1</v>
      </c>
      <c r="F240">
        <v>1253</v>
      </c>
    </row>
    <row r="241" spans="1:6" x14ac:dyDescent="0.3">
      <c r="A241" s="4" t="s">
        <v>275</v>
      </c>
      <c r="B241" t="str">
        <f t="shared" si="9"/>
        <v>pair</v>
      </c>
      <c r="D241">
        <f t="shared" si="10"/>
        <v>0</v>
      </c>
      <c r="E241">
        <f t="shared" si="11"/>
        <v>1</v>
      </c>
      <c r="F241">
        <v>1297</v>
      </c>
    </row>
    <row r="242" spans="1:6" x14ac:dyDescent="0.3">
      <c r="A242" s="4" t="s">
        <v>276</v>
      </c>
      <c r="B242" t="str">
        <f t="shared" si="9"/>
        <v>pair</v>
      </c>
      <c r="D242">
        <f t="shared" si="10"/>
        <v>0</v>
      </c>
      <c r="E242">
        <f t="shared" si="11"/>
        <v>1</v>
      </c>
      <c r="F242">
        <v>1315</v>
      </c>
    </row>
    <row r="243" spans="1:6" x14ac:dyDescent="0.3">
      <c r="A243" s="4" t="s">
        <v>277</v>
      </c>
      <c r="B243" t="str">
        <f t="shared" si="9"/>
        <v>pair</v>
      </c>
      <c r="D243">
        <f t="shared" si="10"/>
        <v>0</v>
      </c>
      <c r="E243">
        <f t="shared" si="11"/>
        <v>1</v>
      </c>
      <c r="F243">
        <v>1320</v>
      </c>
    </row>
    <row r="244" spans="1:6" x14ac:dyDescent="0.3">
      <c r="A244" s="4" t="s">
        <v>278</v>
      </c>
      <c r="B244" t="str">
        <f t="shared" si="9"/>
        <v>pair</v>
      </c>
      <c r="D244">
        <f t="shared" si="10"/>
        <v>0</v>
      </c>
      <c r="E244">
        <f t="shared" si="11"/>
        <v>1</v>
      </c>
      <c r="F244">
        <v>1294</v>
      </c>
    </row>
    <row r="245" spans="1:6" x14ac:dyDescent="0.3">
      <c r="A245" s="4" t="s">
        <v>279</v>
      </c>
      <c r="B245" t="str">
        <f t="shared" si="9"/>
        <v>pair</v>
      </c>
      <c r="D245">
        <f t="shared" si="10"/>
        <v>0</v>
      </c>
      <c r="E245">
        <f t="shared" si="11"/>
        <v>1</v>
      </c>
      <c r="F245">
        <v>1313</v>
      </c>
    </row>
    <row r="246" spans="1:6" x14ac:dyDescent="0.3">
      <c r="A246" s="4" t="s">
        <v>280</v>
      </c>
      <c r="B246" t="str">
        <f t="shared" si="9"/>
        <v>pair</v>
      </c>
      <c r="D246">
        <f t="shared" si="10"/>
        <v>0</v>
      </c>
      <c r="E246">
        <f t="shared" si="11"/>
        <v>1</v>
      </c>
      <c r="F246">
        <v>1343</v>
      </c>
    </row>
    <row r="247" spans="1:6" x14ac:dyDescent="0.3">
      <c r="A247" s="4" t="s">
        <v>281</v>
      </c>
      <c r="B247" t="str">
        <f t="shared" si="9"/>
        <v>pair</v>
      </c>
      <c r="D247">
        <f t="shared" si="10"/>
        <v>0</v>
      </c>
      <c r="E247">
        <f t="shared" si="11"/>
        <v>1</v>
      </c>
      <c r="F247">
        <v>1306</v>
      </c>
    </row>
    <row r="248" spans="1:6" x14ac:dyDescent="0.3">
      <c r="A248" s="4" t="s">
        <v>282</v>
      </c>
      <c r="B248" t="str">
        <f t="shared" si="9"/>
        <v>pair</v>
      </c>
      <c r="D248">
        <f t="shared" si="10"/>
        <v>0</v>
      </c>
      <c r="E248">
        <f t="shared" si="11"/>
        <v>1</v>
      </c>
      <c r="F248">
        <v>1315</v>
      </c>
    </row>
    <row r="249" spans="1:6" x14ac:dyDescent="0.3">
      <c r="A249" s="4" t="s">
        <v>283</v>
      </c>
      <c r="B249" t="str">
        <f t="shared" si="9"/>
        <v>pair</v>
      </c>
      <c r="D249">
        <f t="shared" si="10"/>
        <v>0</v>
      </c>
      <c r="E249">
        <f t="shared" si="11"/>
        <v>1</v>
      </c>
      <c r="F249">
        <v>1270</v>
      </c>
    </row>
    <row r="250" spans="1:6" x14ac:dyDescent="0.3">
      <c r="A250" s="4" t="s">
        <v>284</v>
      </c>
      <c r="B250" t="str">
        <f t="shared" si="9"/>
        <v>pair</v>
      </c>
      <c r="D250">
        <f t="shared" si="10"/>
        <v>0</v>
      </c>
      <c r="E250">
        <f t="shared" si="11"/>
        <v>1</v>
      </c>
      <c r="F250">
        <v>1273</v>
      </c>
    </row>
    <row r="251" spans="1:6" x14ac:dyDescent="0.3">
      <c r="A251" s="4" t="s">
        <v>285</v>
      </c>
      <c r="B251" t="str">
        <f t="shared" si="9"/>
        <v>pair</v>
      </c>
      <c r="D251">
        <f t="shared" si="10"/>
        <v>0</v>
      </c>
      <c r="E251">
        <f t="shared" si="11"/>
        <v>1</v>
      </c>
      <c r="F251">
        <v>1263</v>
      </c>
    </row>
    <row r="252" spans="1:6" x14ac:dyDescent="0.3">
      <c r="A252" s="4" t="s">
        <v>286</v>
      </c>
      <c r="B252" t="str">
        <f t="shared" si="9"/>
        <v>pair</v>
      </c>
      <c r="D252">
        <f t="shared" si="10"/>
        <v>0</v>
      </c>
      <c r="E252">
        <f t="shared" si="11"/>
        <v>1</v>
      </c>
      <c r="F252">
        <v>1273</v>
      </c>
    </row>
    <row r="253" spans="1:6" x14ac:dyDescent="0.3">
      <c r="A253" s="4" t="s">
        <v>287</v>
      </c>
      <c r="B253" t="str">
        <f t="shared" si="9"/>
        <v>pair</v>
      </c>
      <c r="D253">
        <f t="shared" si="10"/>
        <v>0</v>
      </c>
      <c r="E253">
        <f t="shared" si="11"/>
        <v>1</v>
      </c>
      <c r="F253">
        <v>1274</v>
      </c>
    </row>
    <row r="254" spans="1:6" x14ac:dyDescent="0.3">
      <c r="A254" s="4" t="s">
        <v>288</v>
      </c>
      <c r="B254" t="str">
        <f t="shared" si="9"/>
        <v>pair</v>
      </c>
      <c r="D254">
        <f t="shared" si="10"/>
        <v>0</v>
      </c>
      <c r="E254">
        <f t="shared" si="11"/>
        <v>1</v>
      </c>
      <c r="F254">
        <v>141882</v>
      </c>
    </row>
    <row r="255" spans="1:6" x14ac:dyDescent="0.3">
      <c r="A255" s="4" t="s">
        <v>289</v>
      </c>
      <c r="B255" t="str">
        <f t="shared" si="9"/>
        <v>pair</v>
      </c>
      <c r="D255">
        <f t="shared" si="10"/>
        <v>0</v>
      </c>
      <c r="E255">
        <f t="shared" si="11"/>
        <v>1</v>
      </c>
      <c r="F255">
        <v>1268</v>
      </c>
    </row>
    <row r="256" spans="1:6" x14ac:dyDescent="0.3">
      <c r="A256" s="4" t="s">
        <v>290</v>
      </c>
      <c r="B256" t="str">
        <f t="shared" si="9"/>
        <v>pair</v>
      </c>
      <c r="D256">
        <f t="shared" si="10"/>
        <v>0</v>
      </c>
      <c r="E256">
        <f t="shared" si="11"/>
        <v>1</v>
      </c>
      <c r="F256">
        <v>1276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expriments_data20210523_02</vt:lpstr>
      <vt:lpstr>timeout 2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2021-05-25T07:28:44Z</dcterms:created>
  <dcterms:modified xsi:type="dcterms:W3CDTF">2021-05-25T08:17:21Z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7a23f412-1bf2-48f1-b42c-4076fa668480</vt:lpwstr>
  </property>
</Properties>
</file>