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anni/Desktop/Epicode/Esercizi/"/>
    </mc:Choice>
  </mc:AlternateContent>
  <xr:revisionPtr revIDLastSave="0" documentId="8_{1752BB1F-A1F4-CF4B-A368-8F1D2ECE3882}" xr6:coauthVersionLast="47" xr6:coauthVersionMax="47" xr10:uidLastSave="{00000000-0000-0000-0000-000000000000}"/>
  <bookViews>
    <workbookView xWindow="0" yWindow="0" windowWidth="28800" windowHeight="18000" xr2:uid="{429303F9-CFC4-45BF-A8DC-57F7A50566BD}"/>
  </bookViews>
  <sheets>
    <sheet name="Foglio1" sheetId="1" r:id="rId1"/>
    <sheet name="Foglio2" sheetId="3" r:id="rId2"/>
    <sheet name="richieste" sheetId="2" r:id="rId3"/>
  </sheets>
  <definedNames>
    <definedName name="_xlnm._FilterDatabase" localSheetId="0" hidden="1">Foglio1!$A$2:$F$238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0" i="1" l="1"/>
  <c r="D241" i="1" s="1"/>
  <c r="C240" i="1"/>
  <c r="C241" i="1" s="1"/>
  <c r="E201" i="1"/>
  <c r="F201" i="1" s="1"/>
  <c r="E12" i="1"/>
  <c r="E155" i="1"/>
  <c r="F155" i="1" s="1"/>
  <c r="E161" i="1"/>
  <c r="E135" i="1"/>
  <c r="F135" i="1" s="1"/>
  <c r="E43" i="1"/>
  <c r="E31" i="1"/>
  <c r="E206" i="1"/>
  <c r="E169" i="1"/>
  <c r="E17" i="1"/>
  <c r="E144" i="1"/>
  <c r="E14" i="1"/>
  <c r="E3" i="1"/>
  <c r="E46" i="1"/>
  <c r="E29" i="1"/>
  <c r="E211" i="1"/>
  <c r="E133" i="1"/>
  <c r="F133" i="1" s="1"/>
  <c r="E188" i="1"/>
  <c r="F188" i="1" s="1"/>
  <c r="E76" i="1"/>
  <c r="F76" i="1" s="1"/>
  <c r="E136" i="1"/>
  <c r="F136" i="1" s="1"/>
  <c r="E134" i="1"/>
  <c r="E228" i="1"/>
  <c r="E99" i="1"/>
  <c r="E127" i="1"/>
  <c r="E11" i="1"/>
  <c r="E122" i="1"/>
  <c r="F122" i="1" s="1"/>
  <c r="E178" i="1"/>
  <c r="F178" i="1" s="1"/>
  <c r="E64" i="1"/>
  <c r="F64" i="1" s="1"/>
  <c r="E165" i="1"/>
  <c r="E53" i="1"/>
  <c r="E70" i="1"/>
  <c r="E180" i="1"/>
  <c r="E162" i="1"/>
  <c r="E191" i="1"/>
  <c r="F191" i="1" s="1"/>
  <c r="E146" i="1"/>
  <c r="E141" i="1"/>
  <c r="F141" i="1" s="1"/>
  <c r="E33" i="1"/>
  <c r="E182" i="1"/>
  <c r="E34" i="1"/>
  <c r="E94" i="1"/>
  <c r="E18" i="1"/>
  <c r="E166" i="1"/>
  <c r="E167" i="1"/>
  <c r="E110" i="1"/>
  <c r="F110" i="1" s="1"/>
  <c r="E181" i="1"/>
  <c r="F181" i="1" s="1"/>
  <c r="E216" i="1"/>
  <c r="E131" i="1"/>
  <c r="E88" i="1"/>
  <c r="E60" i="1"/>
  <c r="E68" i="1"/>
  <c r="E205" i="1"/>
  <c r="E232" i="1"/>
  <c r="F232" i="1" s="1"/>
  <c r="E212" i="1"/>
  <c r="E152" i="1"/>
  <c r="E214" i="1"/>
  <c r="E223" i="1"/>
  <c r="E170" i="1"/>
  <c r="F170" i="1" s="1"/>
  <c r="E156" i="1"/>
  <c r="E38" i="1"/>
  <c r="E209" i="1"/>
  <c r="E103" i="1"/>
  <c r="E192" i="1"/>
  <c r="E37" i="1"/>
  <c r="E82" i="1"/>
  <c r="E151" i="1"/>
  <c r="F151" i="1" s="1"/>
  <c r="E98" i="1"/>
  <c r="F98" i="1" s="1"/>
  <c r="E96" i="1"/>
  <c r="E186" i="1"/>
  <c r="F186" i="1" s="1"/>
  <c r="E138" i="1"/>
  <c r="F138" i="1" s="1"/>
  <c r="E123" i="1"/>
  <c r="E174" i="1"/>
  <c r="F174" i="1" s="1"/>
  <c r="E160" i="1"/>
  <c r="E195" i="1"/>
  <c r="E93" i="1"/>
  <c r="E71" i="1"/>
  <c r="F71" i="1" s="1"/>
  <c r="E45" i="1"/>
  <c r="E221" i="1"/>
  <c r="E197" i="1"/>
  <c r="E207" i="1"/>
  <c r="E124" i="1"/>
  <c r="E19" i="1"/>
  <c r="E51" i="1"/>
  <c r="E220" i="1"/>
  <c r="E179" i="1"/>
  <c r="E48" i="1"/>
  <c r="E238" i="1"/>
  <c r="E218" i="1"/>
  <c r="F218" i="1" s="1"/>
  <c r="E26" i="1"/>
  <c r="E56" i="1"/>
  <c r="E108" i="1"/>
  <c r="F108" i="1" s="1"/>
  <c r="E190" i="1"/>
  <c r="F190" i="1" s="1"/>
  <c r="E196" i="1"/>
  <c r="E7" i="1"/>
  <c r="E116" i="1"/>
  <c r="E237" i="1"/>
  <c r="E57" i="1"/>
  <c r="E177" i="1"/>
  <c r="F177" i="1" s="1"/>
  <c r="E164" i="1"/>
  <c r="E118" i="1"/>
  <c r="E80" i="1"/>
  <c r="E102" i="1"/>
  <c r="E5" i="1"/>
  <c r="E73" i="1"/>
  <c r="E21" i="1"/>
  <c r="E39" i="1"/>
  <c r="E200" i="1"/>
  <c r="E47" i="1"/>
  <c r="E203" i="1"/>
  <c r="E222" i="1"/>
  <c r="F222" i="1" s="1"/>
  <c r="E148" i="1"/>
  <c r="E109" i="1"/>
  <c r="E147" i="1"/>
  <c r="E121" i="1"/>
  <c r="E41" i="1"/>
  <c r="E172" i="1"/>
  <c r="F172" i="1" s="1"/>
  <c r="E142" i="1"/>
  <c r="E125" i="1"/>
  <c r="E163" i="1"/>
  <c r="E4" i="1"/>
  <c r="E72" i="1"/>
  <c r="E226" i="1"/>
  <c r="E129" i="1"/>
  <c r="F129" i="1" s="1"/>
  <c r="E54" i="1"/>
  <c r="E6" i="1"/>
  <c r="E153" i="1"/>
  <c r="F221" i="1" s="1"/>
  <c r="E49" i="1"/>
  <c r="E204" i="1"/>
  <c r="E25" i="1"/>
  <c r="E128" i="1"/>
  <c r="E105" i="1"/>
  <c r="F105" i="1" s="1"/>
  <c r="E130" i="1"/>
  <c r="F130" i="1" s="1"/>
  <c r="E185" i="1"/>
  <c r="E23" i="1"/>
  <c r="E10" i="1"/>
  <c r="E74" i="1"/>
  <c r="E225" i="1"/>
  <c r="F21" i="1" s="1"/>
  <c r="E28" i="1"/>
  <c r="E158" i="1"/>
  <c r="E63" i="1"/>
  <c r="F63" i="1" s="1"/>
  <c r="E187" i="1"/>
  <c r="E229" i="1"/>
  <c r="E78" i="1"/>
  <c r="E8" i="1"/>
  <c r="E36" i="1"/>
  <c r="F36" i="1" s="1"/>
  <c r="E32" i="1"/>
  <c r="E149" i="1"/>
  <c r="E52" i="1"/>
  <c r="E104" i="1"/>
  <c r="E107" i="1"/>
  <c r="E92" i="1"/>
  <c r="E210" i="1"/>
  <c r="E198" i="1"/>
  <c r="E159" i="1"/>
  <c r="F159" i="1" s="1"/>
  <c r="E193" i="1"/>
  <c r="F193" i="1" s="1"/>
  <c r="E77" i="1"/>
  <c r="E62" i="1"/>
  <c r="E90" i="1"/>
  <c r="E115" i="1"/>
  <c r="F115" i="1" s="1"/>
  <c r="E175" i="1"/>
  <c r="E233" i="1"/>
  <c r="E168" i="1"/>
  <c r="E194" i="1"/>
  <c r="F194" i="1" s="1"/>
  <c r="E213" i="1"/>
  <c r="E202" i="1"/>
  <c r="E231" i="1"/>
  <c r="F231" i="1" s="1"/>
  <c r="E101" i="1"/>
  <c r="E84" i="1"/>
  <c r="F84" i="1" s="1"/>
  <c r="E230" i="1"/>
  <c r="E154" i="1"/>
  <c r="E89" i="1"/>
  <c r="F89" i="1" s="1"/>
  <c r="E30" i="1"/>
  <c r="E15" i="1"/>
  <c r="E171" i="1"/>
  <c r="E140" i="1"/>
  <c r="F140" i="1" s="1"/>
  <c r="E87" i="1"/>
  <c r="F87" i="1" s="1"/>
  <c r="E234" i="1"/>
  <c r="E83" i="1"/>
  <c r="F83" i="1" s="1"/>
  <c r="E9" i="1"/>
  <c r="E20" i="1"/>
  <c r="E143" i="1"/>
  <c r="E50" i="1"/>
  <c r="E13" i="1"/>
  <c r="E40" i="1"/>
  <c r="E35" i="1"/>
  <c r="E227" i="1"/>
  <c r="E91" i="1"/>
  <c r="E59" i="1"/>
  <c r="E137" i="1"/>
  <c r="E69" i="1"/>
  <c r="E217" i="1"/>
  <c r="E189" i="1"/>
  <c r="E44" i="1"/>
  <c r="E86" i="1"/>
  <c r="E215" i="1"/>
  <c r="E183" i="1"/>
  <c r="E120" i="1"/>
  <c r="E79" i="1"/>
  <c r="E81" i="1"/>
  <c r="E55" i="1"/>
  <c r="E65" i="1"/>
  <c r="E176" i="1"/>
  <c r="F176" i="1" s="1"/>
  <c r="E112" i="1"/>
  <c r="F112" i="1" s="1"/>
  <c r="E150" i="1"/>
  <c r="F150" i="1" s="1"/>
  <c r="E42" i="1"/>
  <c r="E157" i="1"/>
  <c r="F157" i="1" s="1"/>
  <c r="E111" i="1"/>
  <c r="E106" i="1"/>
  <c r="E58" i="1"/>
  <c r="E24" i="1"/>
  <c r="E97" i="1"/>
  <c r="F97" i="1" s="1"/>
  <c r="E27" i="1"/>
  <c r="E199" i="1"/>
  <c r="E132" i="1"/>
  <c r="E184" i="1"/>
  <c r="E16" i="1"/>
  <c r="E75" i="1"/>
  <c r="F25" i="1" s="1"/>
  <c r="E236" i="1"/>
  <c r="E114" i="1"/>
  <c r="E235" i="1"/>
  <c r="E119" i="1"/>
  <c r="F119" i="1" s="1"/>
  <c r="E145" i="1"/>
  <c r="F145" i="1" s="1"/>
  <c r="E173" i="1"/>
  <c r="E67" i="1"/>
  <c r="E95" i="1"/>
  <c r="F95" i="1" s="1"/>
  <c r="E139" i="1"/>
  <c r="E66" i="1"/>
  <c r="F66" i="1" s="1"/>
  <c r="E22" i="1"/>
  <c r="E117" i="1"/>
  <c r="F117" i="1" s="1"/>
  <c r="E85" i="1"/>
  <c r="F85" i="1" s="1"/>
  <c r="E126" i="1"/>
  <c r="F101" i="1" s="1"/>
  <c r="E219" i="1"/>
  <c r="E61" i="1"/>
  <c r="E113" i="1"/>
  <c r="E224" i="1"/>
  <c r="F224" i="1" s="1"/>
  <c r="E100" i="1"/>
  <c r="F100" i="1" s="1"/>
  <c r="E208" i="1"/>
  <c r="F208" i="1" s="1"/>
  <c r="F14" i="1" l="1"/>
  <c r="F47" i="1"/>
  <c r="F54" i="1"/>
  <c r="F30" i="1"/>
  <c r="F220" i="1"/>
  <c r="F144" i="1"/>
  <c r="F96" i="1"/>
  <c r="F146" i="1"/>
  <c r="F20" i="1"/>
  <c r="F123" i="1"/>
  <c r="F134" i="1"/>
  <c r="F118" i="1"/>
  <c r="F33" i="1"/>
  <c r="F7" i="1"/>
  <c r="F165" i="1"/>
  <c r="F167" i="1"/>
  <c r="F75" i="1"/>
  <c r="F15" i="1"/>
  <c r="F50" i="1"/>
  <c r="F27" i="1"/>
  <c r="F13" i="1"/>
  <c r="F59" i="1"/>
  <c r="F3" i="1"/>
  <c r="F52" i="1"/>
  <c r="F8" i="1"/>
  <c r="F45" i="1"/>
  <c r="F40" i="1"/>
  <c r="F6" i="1"/>
  <c r="F53" i="1"/>
  <c r="F34" i="1"/>
  <c r="F196" i="1"/>
  <c r="F185" i="1"/>
  <c r="F125" i="1"/>
  <c r="F120" i="1"/>
  <c r="F132" i="1"/>
  <c r="F187" i="1"/>
  <c r="F183" i="1"/>
  <c r="F179" i="1"/>
  <c r="F102" i="1"/>
  <c r="F213" i="1"/>
  <c r="F77" i="1"/>
  <c r="F69" i="1"/>
  <c r="F107" i="1"/>
  <c r="F209" i="1"/>
  <c r="F205" i="1"/>
  <c r="F80" i="1"/>
  <c r="F103" i="1"/>
  <c r="F79" i="1"/>
  <c r="F212" i="1"/>
  <c r="F67" i="1"/>
  <c r="F204" i="1"/>
  <c r="F148" i="1"/>
  <c r="F210" i="1"/>
  <c r="F207" i="1"/>
  <c r="F116" i="1"/>
  <c r="F109" i="1"/>
  <c r="F180" i="1"/>
  <c r="F70" i="1"/>
  <c r="F22" i="1"/>
  <c r="F104" i="1"/>
  <c r="F229" i="1"/>
  <c r="F74" i="1"/>
  <c r="F31" i="1"/>
  <c r="F173" i="1"/>
  <c r="F11" i="1"/>
  <c r="F28" i="1"/>
  <c r="F24" i="1"/>
  <c r="F44" i="1"/>
  <c r="F41" i="1"/>
  <c r="F18" i="1"/>
  <c r="F57" i="1"/>
  <c r="F124" i="1"/>
  <c r="F82" i="1"/>
  <c r="F169" i="1"/>
  <c r="F128" i="1"/>
  <c r="F195" i="1"/>
  <c r="F166" i="1"/>
  <c r="F127" i="1"/>
  <c r="F197" i="1"/>
  <c r="F168" i="1"/>
  <c r="F189" i="1"/>
  <c r="F164" i="1"/>
  <c r="F198" i="1"/>
  <c r="F175" i="1"/>
  <c r="F139" i="1"/>
  <c r="F182" i="1"/>
  <c r="F163" i="1"/>
  <c r="F121" i="1"/>
  <c r="F162" i="1"/>
  <c r="F126" i="1"/>
  <c r="F62" i="1"/>
  <c r="F111" i="1"/>
  <c r="F131" i="1"/>
  <c r="F19" i="1"/>
  <c r="F17" i="1"/>
  <c r="F113" i="1"/>
  <c r="F114" i="1"/>
  <c r="F216" i="1"/>
  <c r="F106" i="1"/>
  <c r="F234" i="1"/>
  <c r="F88" i="1"/>
  <c r="F94" i="1"/>
  <c r="F156" i="1"/>
  <c r="F238" i="1"/>
  <c r="F81" i="1"/>
  <c r="F226" i="1"/>
  <c r="F93" i="1"/>
  <c r="F149" i="1"/>
  <c r="F235" i="1"/>
  <c r="F91" i="1"/>
  <c r="F143" i="1"/>
  <c r="F227" i="1"/>
  <c r="F86" i="1"/>
  <c r="F142" i="1"/>
  <c r="F219" i="1"/>
  <c r="F90" i="1"/>
  <c r="F153" i="1"/>
  <c r="F236" i="1"/>
  <c r="F99" i="1"/>
  <c r="F154" i="1"/>
  <c r="F233" i="1"/>
  <c r="F228" i="1"/>
  <c r="F206" i="1"/>
  <c r="F137" i="1"/>
  <c r="F237" i="1"/>
  <c r="F199" i="1"/>
  <c r="F184" i="1"/>
  <c r="F56" i="1"/>
  <c r="F58" i="1"/>
  <c r="F72" i="1"/>
  <c r="F68" i="1"/>
  <c r="F78" i="1"/>
  <c r="F200" i="1"/>
  <c r="F5" i="1"/>
  <c r="F43" i="1"/>
  <c r="F49" i="1"/>
  <c r="F10" i="1"/>
  <c r="F46" i="1"/>
  <c r="F35" i="1"/>
  <c r="F60" i="1"/>
  <c r="F23" i="1"/>
  <c r="F12" i="1"/>
  <c r="F61" i="1"/>
  <c r="F29" i="1"/>
  <c r="F16" i="1"/>
  <c r="F48" i="1"/>
  <c r="F42" i="1"/>
  <c r="F4" i="1"/>
  <c r="F51" i="1"/>
  <c r="F38" i="1"/>
  <c r="F9" i="1"/>
  <c r="F171" i="1"/>
  <c r="F225" i="1"/>
  <c r="F203" i="1"/>
  <c r="F92" i="1"/>
  <c r="F230" i="1"/>
  <c r="F214" i="1"/>
  <c r="F32" i="1"/>
  <c r="F215" i="1"/>
  <c r="F217" i="1"/>
  <c r="F147" i="1"/>
  <c r="F158" i="1"/>
  <c r="F37" i="1"/>
  <c r="F26" i="1"/>
  <c r="F39" i="1"/>
  <c r="F73" i="1"/>
  <c r="F160" i="1"/>
  <c r="F211" i="1"/>
  <c r="F192" i="1"/>
  <c r="F152" i="1"/>
  <c r="F55" i="1"/>
  <c r="F65" i="1"/>
  <c r="F161" i="1"/>
  <c r="F223" i="1"/>
  <c r="F202" i="1"/>
</calcChain>
</file>

<file path=xl/sharedStrings.xml><?xml version="1.0" encoding="utf-8"?>
<sst xmlns="http://schemas.openxmlformats.org/spreadsheetml/2006/main" count="715" uniqueCount="52">
  <si>
    <t>Regione</t>
  </si>
  <si>
    <t>Lombardia</t>
  </si>
  <si>
    <t>Lazio</t>
  </si>
  <si>
    <t>Campania</t>
  </si>
  <si>
    <t>Veneto</t>
  </si>
  <si>
    <t>Fatturato 2021</t>
  </si>
  <si>
    <t>Fatturato 2022</t>
  </si>
  <si>
    <t>delta %</t>
  </si>
  <si>
    <t>Piemonte</t>
  </si>
  <si>
    <t>Abruzzo</t>
  </si>
  <si>
    <t>Sardegna</t>
  </si>
  <si>
    <t>Sicilia</t>
  </si>
  <si>
    <t>Emilia</t>
  </si>
  <si>
    <t>Calabria</t>
  </si>
  <si>
    <t>Puglia</t>
  </si>
  <si>
    <t>Seleziona la riga 1</t>
  </si>
  <si>
    <t>Colora di azzurro lo sfondo delle celle selezionate</t>
  </si>
  <si>
    <t>Imposta la larghezza delle colonne A, B, C, D a 19</t>
  </si>
  <si>
    <t>Copia la formula nelle altre celle usando il quadratino di riempimento automatico</t>
  </si>
  <si>
    <t>Seleziona tutta la tabella</t>
  </si>
  <si>
    <t>Metti i bordi</t>
  </si>
  <si>
    <t>Sostituisci la regione MOLISE con ABRUZZO</t>
  </si>
  <si>
    <t>Creare una nuova colonna chiamata Perc dove calcolare il 13% del DELTA</t>
  </si>
  <si>
    <t>Inserisci una riga all’inizio del foglio, e con unione celle mettere il titolo TABELLA PROVA</t>
  </si>
  <si>
    <t>Impostare i filtri e filtrare solo le regioni VENETO PIEMONTE E LAZIO</t>
  </si>
  <si>
    <t>copiare la tabella in un nuovo foglio</t>
  </si>
  <si>
    <t>MESE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</si>
  <si>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</si>
  <si>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</si>
  <si>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</si>
  <si>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</si>
  <si>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</si>
  <si>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</si>
  <si>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</si>
  <si>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</si>
  <si>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</si>
  <si>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Gennaio</t>
  </si>
  <si>
    <t>Febbraio</t>
  </si>
  <si>
    <t>Marzo</t>
  </si>
  <si>
    <t>calcolo della media dei fatturati del 2021 e 2022 sotto le relative colonne</t>
  </si>
  <si>
    <t>usa SOMMA per calcolare il fatturato totale 2021 e 2022 sotto le relative colonne</t>
  </si>
  <si>
    <t>Nella tabella originale tramite i filtri selezionare solo le righe dei mesi di Aprile regione VENETO e delta minore di 100000</t>
  </si>
  <si>
    <t>Applica il grassetto , sfondo verde, testo giallo, bordi spessi, testo a capo, riduci e adatta, font ARIAL</t>
  </si>
  <si>
    <t>Seleziona le celle con il nome delle regioni da a2 in poi</t>
  </si>
  <si>
    <t>Inserisci nella cella D2 la formula per calcolare la variazione percentuale del 2021 rispetto al 2022 Delta = (Fatturato 2021 / Fatturato 2022)</t>
  </si>
  <si>
    <t>Seleziona le colonne C e D</t>
  </si>
  <si>
    <t>Alle celle selezionate applica il formato percentuale con 1 cifra decimale</t>
  </si>
  <si>
    <t>ordina i dati in base a REGIONE e delta percentuale dal più grande al più piccolo e MESE dalla A alla Z (sottoordinamento)</t>
  </si>
  <si>
    <t>Perc</t>
  </si>
  <si>
    <t>TotFatturato</t>
  </si>
  <si>
    <t>Media fatturato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</si>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</sst>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C1C1C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5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 wrapText="1"/>
    </xf>
    <xf numFmtId="167" fontId="1" fillId="0" borderId="5" xfId="0" applyNumberFormat="1" applyFont="1" applyBorder="1" applyAlignment="1">
      <alignment wrapText="1"/>
    </xf>
    <xf numFmtId="164" fontId="1" fillId="0" borderId="0" xfId="0" applyNumberFormat="1" applyFont="1" applyBorder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64" fontId="1" fillId="0" borderId="7" xfId="0" applyNumberFormat="1" applyFont="1" applyBorder="1" applyAlignment="1">
      <alignment horizontal="center" wrapText="1"/>
    </xf>
    <xf numFmtId="167" fontId="2" fillId="0" borderId="7" xfId="0" applyNumberFormat="1" applyFont="1" applyBorder="1" applyAlignment="1">
      <alignment horizontal="center" vertical="center" wrapText="1"/>
    </xf>
    <xf numFmtId="167" fontId="1" fillId="0" borderId="8" xfId="0" applyNumberFormat="1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wrapText="1"/>
    </xf>
    <xf numFmtId="0" fontId="1" fillId="0" borderId="0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CCBB-C7C0-4629-9B59-B9A49D9B5507}">
  <sheetPr filterMode="1"/>
  <dimension ref="A1:F241"/>
  <sheetViews>
    <sheetView tabSelected="1" workbookViewId="0">
      <selection activeCell="E248" sqref="E248"/>
    </sheetView>
  </sheetViews>
  <sheetFormatPr baseColWidth="10" defaultColWidth="8.83203125" defaultRowHeight="19" x14ac:dyDescent="0.25"/>
  <cols>
    <col min="1" max="2" width="19.83203125" style="6" customWidth="1"/>
    <col min="3" max="4" width="19.83203125" style="4" customWidth="1"/>
    <col min="5" max="5" width="13.33203125" style="5" bestFit="1" customWidth="1"/>
    <col min="6" max="6" width="13.33203125" style="3" bestFit="1" customWidth="1"/>
    <col min="7" max="16384" width="8.83203125" style="3"/>
  </cols>
  <sheetData>
    <row r="1" spans="1:6" ht="20" thickBot="1" x14ac:dyDescent="0.25">
      <c r="A1" s="22" t="s">
        <v>51</v>
      </c>
      <c r="B1" s="22"/>
      <c r="C1" s="22"/>
      <c r="D1" s="22"/>
      <c r="E1" s="22"/>
      <c r="F1" s="22"/>
    </row>
    <row r="2" spans="1:6" s="2" customFormat="1" ht="20" thickBot="1" x14ac:dyDescent="0.25">
      <c r="A2" s="8" t="s">
        <v>0</v>
      </c>
      <c r="B2" s="7" t="s">
        <v>26</v>
      </c>
      <c r="C2" s="1" t="s">
        <v>5</v>
      </c>
      <c r="D2" s="1" t="s">
        <v>6</v>
      </c>
      <c r="E2" s="7" t="s">
        <v>7</v>
      </c>
      <c r="F2" s="9" t="s">
        <v>48</v>
      </c>
    </row>
    <row r="3" spans="1:6" ht="20" hidden="1" x14ac:dyDescent="0.25">
      <c r="A3" s="10" t="s">
        <v>8</v>
      </c>
      <c r="B3" s="11" t="s">
        <v>31</v>
      </c>
      <c r="C3" s="15">
        <v>30172</v>
      </c>
      <c r="D3" s="15">
        <v>55563</v>
      </c>
      <c r="E3" s="13">
        <f>D3/C3-1</f>
        <v>0.84154182685933976</v>
      </c>
      <c r="F3" s="14">
        <f>E3*13/100</f>
        <v>0.10940043749171417</v>
      </c>
    </row>
    <row r="4" spans="1:6" ht="20" hidden="1" x14ac:dyDescent="0.25">
      <c r="A4" s="16" t="s">
        <v>12</v>
      </c>
      <c r="B4" s="11" t="s">
        <v>31</v>
      </c>
      <c r="C4" s="15">
        <v>34153</v>
      </c>
      <c r="D4" s="15">
        <v>59560</v>
      </c>
      <c r="E4" s="13">
        <f>D4/C4-1</f>
        <v>0.74391707902673265</v>
      </c>
      <c r="F4" s="14">
        <f>E4*13/100</f>
        <v>9.6709220273475241E-2</v>
      </c>
    </row>
    <row r="5" spans="1:6" ht="20" hidden="1" x14ac:dyDescent="0.25">
      <c r="A5" s="10" t="s">
        <v>3</v>
      </c>
      <c r="B5" s="11" t="s">
        <v>31</v>
      </c>
      <c r="C5" s="15">
        <v>44914</v>
      </c>
      <c r="D5" s="15">
        <v>69579</v>
      </c>
      <c r="E5" s="13">
        <f>D5/C5-1</f>
        <v>0.54916061807008942</v>
      </c>
      <c r="F5" s="14">
        <f>E5*13/100</f>
        <v>7.1390880349111632E-2</v>
      </c>
    </row>
    <row r="6" spans="1:6" ht="20" hidden="1" x14ac:dyDescent="0.25">
      <c r="A6" s="10" t="s">
        <v>2</v>
      </c>
      <c r="B6" s="11" t="s">
        <v>31</v>
      </c>
      <c r="C6" s="15">
        <v>31848</v>
      </c>
      <c r="D6" s="15">
        <v>46597</v>
      </c>
      <c r="E6" s="13">
        <f>D6/C6-1</f>
        <v>0.46310600351670428</v>
      </c>
      <c r="F6" s="14">
        <f>E6*13/100</f>
        <v>6.0203780457171556E-2</v>
      </c>
    </row>
    <row r="7" spans="1:6" ht="20" hidden="1" x14ac:dyDescent="0.25">
      <c r="A7" s="10" t="s">
        <v>8</v>
      </c>
      <c r="B7" s="11" t="s">
        <v>31</v>
      </c>
      <c r="C7" s="15">
        <v>45939</v>
      </c>
      <c r="D7" s="15">
        <v>61683</v>
      </c>
      <c r="E7" s="13">
        <f>D7/C7-1</f>
        <v>0.34271533990726843</v>
      </c>
      <c r="F7" s="14">
        <f>E7*13/100</f>
        <v>4.4552994187944901E-2</v>
      </c>
    </row>
    <row r="8" spans="1:6" ht="20" hidden="1" x14ac:dyDescent="0.25">
      <c r="A8" s="16" t="s">
        <v>10</v>
      </c>
      <c r="B8" s="11" t="s">
        <v>31</v>
      </c>
      <c r="C8" s="15">
        <v>44469</v>
      </c>
      <c r="D8" s="15">
        <v>59020</v>
      </c>
      <c r="E8" s="13">
        <f>D8/C8-1</f>
        <v>0.32721671276619668</v>
      </c>
      <c r="F8" s="14">
        <f>E8*13/100</f>
        <v>4.2538172659605564E-2</v>
      </c>
    </row>
    <row r="9" spans="1:6" ht="20" hidden="1" x14ac:dyDescent="0.25">
      <c r="A9" s="10" t="s">
        <v>0</v>
      </c>
      <c r="B9" s="11" t="s">
        <v>31</v>
      </c>
      <c r="C9" s="15">
        <v>49394</v>
      </c>
      <c r="D9" s="15">
        <v>62757</v>
      </c>
      <c r="E9" s="13">
        <f>D9/C9-1</f>
        <v>0.27053893185407141</v>
      </c>
      <c r="F9" s="14">
        <f>E9*13/100</f>
        <v>3.5170061141029281E-2</v>
      </c>
    </row>
    <row r="10" spans="1:6" ht="20" hidden="1" x14ac:dyDescent="0.25">
      <c r="A10" s="10" t="s">
        <v>2</v>
      </c>
      <c r="B10" s="11" t="s">
        <v>31</v>
      </c>
      <c r="C10" s="15">
        <v>38084</v>
      </c>
      <c r="D10" s="15">
        <v>47314</v>
      </c>
      <c r="E10" s="13">
        <f>D10/C10-1</f>
        <v>0.24235899590379151</v>
      </c>
      <c r="F10" s="14">
        <f>E10*13/100</f>
        <v>3.15066694674929E-2</v>
      </c>
    </row>
    <row r="11" spans="1:6" ht="20" hidden="1" x14ac:dyDescent="0.25">
      <c r="A11" s="16" t="s">
        <v>4</v>
      </c>
      <c r="B11" s="11" t="s">
        <v>31</v>
      </c>
      <c r="C11" s="15">
        <v>48794</v>
      </c>
      <c r="D11" s="15">
        <v>58984</v>
      </c>
      <c r="E11" s="13">
        <f>D11/C11-1</f>
        <v>0.20883715210886589</v>
      </c>
      <c r="F11" s="14">
        <f>E11*13/100</f>
        <v>2.7148829774152564E-2</v>
      </c>
    </row>
    <row r="12" spans="1:6" ht="20" hidden="1" x14ac:dyDescent="0.25">
      <c r="A12" s="10" t="s">
        <v>8</v>
      </c>
      <c r="B12" s="11" t="s">
        <v>31</v>
      </c>
      <c r="C12" s="15">
        <v>35523</v>
      </c>
      <c r="D12" s="15">
        <v>41710</v>
      </c>
      <c r="E12" s="13">
        <f>D12/C12-1</f>
        <v>0.17416884835177204</v>
      </c>
      <c r="F12" s="14">
        <f>E12*13/100</f>
        <v>2.2641950285730364E-2</v>
      </c>
    </row>
    <row r="13" spans="1:6" ht="20" hidden="1" x14ac:dyDescent="0.25">
      <c r="A13" s="10" t="s">
        <v>4</v>
      </c>
      <c r="B13" s="11" t="s">
        <v>31</v>
      </c>
      <c r="C13" s="15">
        <v>33775</v>
      </c>
      <c r="D13" s="15">
        <v>35631</v>
      </c>
      <c r="E13" s="13">
        <f>D13/C13-1</f>
        <v>5.4951887490747531E-2</v>
      </c>
      <c r="F13" s="14">
        <f>E13*13/100</f>
        <v>7.1437453737971789E-3</v>
      </c>
    </row>
    <row r="14" spans="1:6" ht="20" hidden="1" x14ac:dyDescent="0.25">
      <c r="A14" s="10" t="s">
        <v>3</v>
      </c>
      <c r="B14" s="11" t="s">
        <v>31</v>
      </c>
      <c r="C14" s="15">
        <v>64882</v>
      </c>
      <c r="D14" s="15">
        <v>67117</v>
      </c>
      <c r="E14" s="13">
        <f>D14/C14-1</f>
        <v>3.4447150211152522E-2</v>
      </c>
      <c r="F14" s="14">
        <f>E14*13/100</f>
        <v>4.4781295274498277E-3</v>
      </c>
    </row>
    <row r="15" spans="1:6" ht="20" hidden="1" x14ac:dyDescent="0.25">
      <c r="A15" s="10" t="s">
        <v>4</v>
      </c>
      <c r="B15" s="11" t="s">
        <v>31</v>
      </c>
      <c r="C15" s="15">
        <v>53358</v>
      </c>
      <c r="D15" s="15">
        <v>51824</v>
      </c>
      <c r="E15" s="13">
        <f>D15/C15-1</f>
        <v>-2.8749203493384279E-2</v>
      </c>
      <c r="F15" s="14">
        <f>E15*13/100</f>
        <v>-3.7373964541399561E-3</v>
      </c>
    </row>
    <row r="16" spans="1:6" ht="20" hidden="1" x14ac:dyDescent="0.25">
      <c r="A16" s="16" t="s">
        <v>9</v>
      </c>
      <c r="B16" s="11" t="s">
        <v>31</v>
      </c>
      <c r="C16" s="15">
        <v>67041</v>
      </c>
      <c r="D16" s="15">
        <v>63722</v>
      </c>
      <c r="E16" s="13">
        <f>D16/C16-1</f>
        <v>-4.9507018093405519E-2</v>
      </c>
      <c r="F16" s="14">
        <f>E16*13/100</f>
        <v>-6.4359123521427171E-3</v>
      </c>
    </row>
    <row r="17" spans="1:6" ht="20" hidden="1" x14ac:dyDescent="0.25">
      <c r="A17" s="10" t="s">
        <v>4</v>
      </c>
      <c r="B17" s="11" t="s">
        <v>31</v>
      </c>
      <c r="C17" s="15">
        <v>38661</v>
      </c>
      <c r="D17" s="15">
        <v>33210</v>
      </c>
      <c r="E17" s="13">
        <f>D17/C17-1</f>
        <v>-0.14099480096220995</v>
      </c>
      <c r="F17" s="14">
        <f>E17*13/100</f>
        <v>-1.8329324125087296E-2</v>
      </c>
    </row>
    <row r="18" spans="1:6" ht="20" hidden="1" x14ac:dyDescent="0.25">
      <c r="A18" s="16" t="s">
        <v>9</v>
      </c>
      <c r="B18" s="11" t="s">
        <v>31</v>
      </c>
      <c r="C18" s="15">
        <v>58132</v>
      </c>
      <c r="D18" s="15">
        <v>44755</v>
      </c>
      <c r="E18" s="13">
        <f>D18/C18-1</f>
        <v>-0.23011422280327531</v>
      </c>
      <c r="F18" s="14">
        <f>E18*13/100</f>
        <v>-2.991484896442579E-2</v>
      </c>
    </row>
    <row r="19" spans="1:6" ht="20" hidden="1" x14ac:dyDescent="0.25">
      <c r="A19" s="10" t="s">
        <v>2</v>
      </c>
      <c r="B19" s="11" t="s">
        <v>31</v>
      </c>
      <c r="C19" s="15">
        <v>51398</v>
      </c>
      <c r="D19" s="15">
        <v>34311</v>
      </c>
      <c r="E19" s="13">
        <f>D19/C19-1</f>
        <v>-0.33244484221175918</v>
      </c>
      <c r="F19" s="14">
        <f>E19*13/100</f>
        <v>-4.321782948752869E-2</v>
      </c>
    </row>
    <row r="20" spans="1:6" ht="20" hidden="1" x14ac:dyDescent="0.25">
      <c r="A20" s="16" t="s">
        <v>10</v>
      </c>
      <c r="B20" s="11" t="s">
        <v>31</v>
      </c>
      <c r="C20" s="15">
        <v>50951</v>
      </c>
      <c r="D20" s="15">
        <v>33568</v>
      </c>
      <c r="E20" s="13">
        <f>D20/C20-1</f>
        <v>-0.34117092893171874</v>
      </c>
      <c r="F20" s="14">
        <f>E20*13/100</f>
        <v>-4.4352220761123433E-2</v>
      </c>
    </row>
    <row r="21" spans="1:6" ht="20" hidden="1" x14ac:dyDescent="0.25">
      <c r="A21" s="10" t="s">
        <v>8</v>
      </c>
      <c r="B21" s="11" t="s">
        <v>31</v>
      </c>
      <c r="C21" s="15">
        <v>57521</v>
      </c>
      <c r="D21" s="15">
        <v>37627</v>
      </c>
      <c r="E21" s="13">
        <f>D21/C21-1</f>
        <v>-0.34585629596147494</v>
      </c>
      <c r="F21" s="14">
        <f>E21*13/100</f>
        <v>-4.4961318474991741E-2</v>
      </c>
    </row>
    <row r="22" spans="1:6" ht="20" hidden="1" x14ac:dyDescent="0.25">
      <c r="A22" s="10" t="s">
        <v>2</v>
      </c>
      <c r="B22" s="11" t="s">
        <v>31</v>
      </c>
      <c r="C22" s="15">
        <v>56573</v>
      </c>
      <c r="D22" s="15">
        <v>34131</v>
      </c>
      <c r="E22" s="13">
        <f>D22/C22-1</f>
        <v>-0.39669100100754773</v>
      </c>
      <c r="F22" s="14">
        <f>E22*13/100</f>
        <v>-5.1569830130981202E-2</v>
      </c>
    </row>
    <row r="23" spans="1:6" ht="20" hidden="1" x14ac:dyDescent="0.25">
      <c r="A23" s="16" t="s">
        <v>11</v>
      </c>
      <c r="B23" s="11" t="s">
        <v>27</v>
      </c>
      <c r="C23" s="15">
        <v>37418</v>
      </c>
      <c r="D23" s="15">
        <v>66893</v>
      </c>
      <c r="E23" s="13">
        <f>D23/C23-1</f>
        <v>0.78772248650382171</v>
      </c>
      <c r="F23" s="14">
        <f>E23*13/100</f>
        <v>0.10240392324549681</v>
      </c>
    </row>
    <row r="24" spans="1:6" ht="20" hidden="1" x14ac:dyDescent="0.25">
      <c r="A24" s="16" t="s">
        <v>1</v>
      </c>
      <c r="B24" s="11" t="s">
        <v>27</v>
      </c>
      <c r="C24" s="15">
        <v>38717</v>
      </c>
      <c r="D24" s="15">
        <v>69133</v>
      </c>
      <c r="E24" s="13">
        <f>D24/C24-1</f>
        <v>0.78559805770075153</v>
      </c>
      <c r="F24" s="14">
        <f>E24*13/100</f>
        <v>0.1021277475010977</v>
      </c>
    </row>
    <row r="25" spans="1:6" ht="20" hidden="1" x14ac:dyDescent="0.25">
      <c r="A25" s="16" t="s">
        <v>9</v>
      </c>
      <c r="B25" s="11" t="s">
        <v>27</v>
      </c>
      <c r="C25" s="15">
        <v>37323</v>
      </c>
      <c r="D25" s="15">
        <v>54445</v>
      </c>
      <c r="E25" s="13">
        <f>D25/C25-1</f>
        <v>0.45875197599335538</v>
      </c>
      <c r="F25" s="14">
        <f>E25*13/100</f>
        <v>5.9637756879136194E-2</v>
      </c>
    </row>
    <row r="26" spans="1:6" ht="20" hidden="1" x14ac:dyDescent="0.25">
      <c r="A26" s="16" t="s">
        <v>12</v>
      </c>
      <c r="B26" s="11" t="s">
        <v>27</v>
      </c>
      <c r="C26" s="15">
        <v>41901</v>
      </c>
      <c r="D26" s="15">
        <v>58538</v>
      </c>
      <c r="E26" s="13">
        <f>D26/C26-1</f>
        <v>0.39705496288871389</v>
      </c>
      <c r="F26" s="14">
        <f>E26*13/100</f>
        <v>5.16171451755328E-2</v>
      </c>
    </row>
    <row r="27" spans="1:6" ht="20" hidden="1" x14ac:dyDescent="0.25">
      <c r="A27" s="10" t="s">
        <v>4</v>
      </c>
      <c r="B27" s="11" t="s">
        <v>27</v>
      </c>
      <c r="C27" s="15">
        <v>33484</v>
      </c>
      <c r="D27" s="15">
        <v>43561</v>
      </c>
      <c r="E27" s="13">
        <f>D27/C27-1</f>
        <v>0.30094970732290038</v>
      </c>
      <c r="F27" s="14">
        <f>E27*13/100</f>
        <v>3.9123461951977051E-2</v>
      </c>
    </row>
    <row r="28" spans="1:6" ht="20" x14ac:dyDescent="0.25">
      <c r="A28" s="10" t="s">
        <v>4</v>
      </c>
      <c r="B28" s="11" t="s">
        <v>27</v>
      </c>
      <c r="C28" s="15">
        <v>41073</v>
      </c>
      <c r="D28" s="15">
        <v>50809</v>
      </c>
      <c r="E28" s="13">
        <f>D28/C28-1</f>
        <v>0.23704136537384657</v>
      </c>
      <c r="F28" s="14">
        <f>E28*13/100</f>
        <v>3.0815377498600052E-2</v>
      </c>
    </row>
    <row r="29" spans="1:6" ht="20" hidden="1" x14ac:dyDescent="0.25">
      <c r="A29" s="10" t="s">
        <v>3</v>
      </c>
      <c r="B29" s="11" t="s">
        <v>27</v>
      </c>
      <c r="C29" s="15">
        <v>36153</v>
      </c>
      <c r="D29" s="15">
        <v>42748</v>
      </c>
      <c r="E29" s="13">
        <f>D29/C29-1</f>
        <v>0.18241916300168737</v>
      </c>
      <c r="F29" s="14">
        <f>E29*13/100</f>
        <v>2.3714491190219355E-2</v>
      </c>
    </row>
    <row r="30" spans="1:6" ht="20" hidden="1" x14ac:dyDescent="0.25">
      <c r="A30" s="10" t="s">
        <v>0</v>
      </c>
      <c r="B30" s="11" t="s">
        <v>27</v>
      </c>
      <c r="C30" s="15">
        <v>60278</v>
      </c>
      <c r="D30" s="15">
        <v>69829</v>
      </c>
      <c r="E30" s="13">
        <f>D30/C30-1</f>
        <v>0.15844918544079101</v>
      </c>
      <c r="F30" s="14">
        <f>E30*13/100</f>
        <v>2.0598394107302829E-2</v>
      </c>
    </row>
    <row r="31" spans="1:6" ht="20" hidden="1" x14ac:dyDescent="0.25">
      <c r="A31" s="10" t="s">
        <v>8</v>
      </c>
      <c r="B31" s="11" t="s">
        <v>27</v>
      </c>
      <c r="C31" s="12">
        <v>57480</v>
      </c>
      <c r="D31" s="12">
        <v>65000</v>
      </c>
      <c r="E31" s="13">
        <f>D31/C31-1</f>
        <v>0.13082811412665274</v>
      </c>
      <c r="F31" s="14">
        <f>E31*13/100</f>
        <v>1.7007654836464856E-2</v>
      </c>
    </row>
    <row r="32" spans="1:6" ht="20" hidden="1" x14ac:dyDescent="0.25">
      <c r="A32" s="16" t="s">
        <v>11</v>
      </c>
      <c r="B32" s="11" t="s">
        <v>27</v>
      </c>
      <c r="C32" s="15">
        <v>54850</v>
      </c>
      <c r="D32" s="15">
        <v>55405</v>
      </c>
      <c r="E32" s="13">
        <f>D32/C32-1</f>
        <v>1.0118505013673618E-2</v>
      </c>
      <c r="F32" s="14">
        <f>E32*13/100</f>
        <v>1.3154056517775702E-3</v>
      </c>
    </row>
    <row r="33" spans="1:6" ht="20" hidden="1" x14ac:dyDescent="0.25">
      <c r="A33" s="16" t="s">
        <v>1</v>
      </c>
      <c r="B33" s="11" t="s">
        <v>27</v>
      </c>
      <c r="C33" s="15">
        <v>59297</v>
      </c>
      <c r="D33" s="15">
        <v>57335</v>
      </c>
      <c r="E33" s="13">
        <f>D33/C33-1</f>
        <v>-3.3087677285528749E-2</v>
      </c>
      <c r="F33" s="14">
        <f>E33*13/100</f>
        <v>-4.3013980471187374E-3</v>
      </c>
    </row>
    <row r="34" spans="1:6" ht="20" hidden="1" x14ac:dyDescent="0.25">
      <c r="A34" s="16" t="s">
        <v>9</v>
      </c>
      <c r="B34" s="11" t="s">
        <v>27</v>
      </c>
      <c r="C34" s="15">
        <v>60978</v>
      </c>
      <c r="D34" s="15">
        <v>53562</v>
      </c>
      <c r="E34" s="13">
        <f>D34/C34-1</f>
        <v>-0.12161763258880254</v>
      </c>
      <c r="F34" s="14">
        <f>E34*13/100</f>
        <v>-1.5810292236544329E-2</v>
      </c>
    </row>
    <row r="35" spans="1:6" ht="20" x14ac:dyDescent="0.25">
      <c r="A35" s="10" t="s">
        <v>4</v>
      </c>
      <c r="B35" s="11" t="s">
        <v>27</v>
      </c>
      <c r="C35" s="15">
        <v>52865</v>
      </c>
      <c r="D35" s="15">
        <v>40915</v>
      </c>
      <c r="E35" s="13">
        <f>D35/C35-1</f>
        <v>-0.2260474794287336</v>
      </c>
      <c r="F35" s="14">
        <f>E35*13/100</f>
        <v>-2.9386172325735368E-2</v>
      </c>
    </row>
    <row r="36" spans="1:6" ht="20" hidden="1" x14ac:dyDescent="0.25">
      <c r="A36" s="10" t="s">
        <v>3</v>
      </c>
      <c r="B36" s="11" t="s">
        <v>27</v>
      </c>
      <c r="C36" s="15">
        <v>57108</v>
      </c>
      <c r="D36" s="15">
        <v>43430</v>
      </c>
      <c r="E36" s="13">
        <f>D36/C36-1</f>
        <v>-0.23951110177208101</v>
      </c>
      <c r="F36" s="14">
        <f>E36*13/100</f>
        <v>-3.1136443230370528E-2</v>
      </c>
    </row>
    <row r="37" spans="1:6" ht="20" hidden="1" x14ac:dyDescent="0.25">
      <c r="A37" s="16" t="s">
        <v>9</v>
      </c>
      <c r="B37" s="11" t="s">
        <v>27</v>
      </c>
      <c r="C37" s="15">
        <v>67715</v>
      </c>
      <c r="D37" s="15">
        <v>49181</v>
      </c>
      <c r="E37" s="13">
        <f>D37/C37-1</f>
        <v>-0.27370597356567972</v>
      </c>
      <c r="F37" s="14">
        <f>E37*13/100</f>
        <v>-3.5581776563538364E-2</v>
      </c>
    </row>
    <row r="38" spans="1:6" ht="20" hidden="1" x14ac:dyDescent="0.25">
      <c r="A38" s="10" t="s">
        <v>0</v>
      </c>
      <c r="B38" s="11" t="s">
        <v>27</v>
      </c>
      <c r="C38" s="15">
        <v>64524</v>
      </c>
      <c r="D38" s="15">
        <v>46637</v>
      </c>
      <c r="E38" s="13">
        <f>D38/C38-1</f>
        <v>-0.27721467980906334</v>
      </c>
      <c r="F38" s="14">
        <f>E38*13/100</f>
        <v>-3.6037908375178229E-2</v>
      </c>
    </row>
    <row r="39" spans="1:6" ht="20" hidden="1" x14ac:dyDescent="0.25">
      <c r="A39" s="10" t="s">
        <v>2</v>
      </c>
      <c r="B39" s="11" t="s">
        <v>27</v>
      </c>
      <c r="C39" s="15">
        <v>62152</v>
      </c>
      <c r="D39" s="15">
        <v>44143</v>
      </c>
      <c r="E39" s="13">
        <f>D39/C39-1</f>
        <v>-0.28975736903076332</v>
      </c>
      <c r="F39" s="14">
        <f>E39*13/100</f>
        <v>-3.7668457973999231E-2</v>
      </c>
    </row>
    <row r="40" spans="1:6" ht="20" hidden="1" x14ac:dyDescent="0.25">
      <c r="A40" s="10" t="s">
        <v>2</v>
      </c>
      <c r="B40" s="11" t="s">
        <v>27</v>
      </c>
      <c r="C40" s="15">
        <v>65174</v>
      </c>
      <c r="D40" s="15">
        <v>43873</v>
      </c>
      <c r="E40" s="13">
        <f>D40/C40-1</f>
        <v>-0.32683278608033883</v>
      </c>
      <c r="F40" s="14">
        <f>E40*13/100</f>
        <v>-4.2488262190444048E-2</v>
      </c>
    </row>
    <row r="41" spans="1:6" ht="20" hidden="1" x14ac:dyDescent="0.25">
      <c r="A41" s="10" t="s">
        <v>2</v>
      </c>
      <c r="B41" s="11" t="s">
        <v>27</v>
      </c>
      <c r="C41" s="15">
        <v>65910</v>
      </c>
      <c r="D41" s="15">
        <v>42202</v>
      </c>
      <c r="E41" s="13">
        <f>D41/C41-1</f>
        <v>-0.35970262479138215</v>
      </c>
      <c r="F41" s="14">
        <f>E41*13/100</f>
        <v>-4.6761341222879678E-2</v>
      </c>
    </row>
    <row r="42" spans="1:6" ht="20" hidden="1" x14ac:dyDescent="0.25">
      <c r="A42" s="10" t="s">
        <v>3</v>
      </c>
      <c r="B42" s="11" t="s">
        <v>27</v>
      </c>
      <c r="C42" s="15">
        <v>55241</v>
      </c>
      <c r="D42" s="15">
        <v>33554</v>
      </c>
      <c r="E42" s="13">
        <f>D42/C42-1</f>
        <v>-0.39258883800076028</v>
      </c>
      <c r="F42" s="14">
        <f>E42*13/100</f>
        <v>-5.1036548940098833E-2</v>
      </c>
    </row>
    <row r="43" spans="1:6" ht="20" hidden="1" x14ac:dyDescent="0.25">
      <c r="A43" s="10" t="s">
        <v>0</v>
      </c>
      <c r="B43" s="11" t="s">
        <v>35</v>
      </c>
      <c r="C43" s="15">
        <v>34905</v>
      </c>
      <c r="D43" s="15">
        <v>58305</v>
      </c>
      <c r="E43" s="13">
        <f>D43/C43-1</f>
        <v>0.67039106145251393</v>
      </c>
      <c r="F43" s="14">
        <f>E43*13/100</f>
        <v>8.7150837988826807E-2</v>
      </c>
    </row>
    <row r="44" spans="1:6" ht="20" hidden="1" x14ac:dyDescent="0.25">
      <c r="A44" s="16" t="s">
        <v>4</v>
      </c>
      <c r="B44" s="11" t="s">
        <v>35</v>
      </c>
      <c r="C44" s="15">
        <v>49106</v>
      </c>
      <c r="D44" s="15">
        <v>67065</v>
      </c>
      <c r="E44" s="13">
        <f>D44/C44-1</f>
        <v>0.3657190567344113</v>
      </c>
      <c r="F44" s="14">
        <f>E44*13/100</f>
        <v>4.7543477375473465E-2</v>
      </c>
    </row>
    <row r="45" spans="1:6" ht="20" hidden="1" x14ac:dyDescent="0.25">
      <c r="A45" s="16" t="s">
        <v>1</v>
      </c>
      <c r="B45" s="11" t="s">
        <v>35</v>
      </c>
      <c r="C45" s="15">
        <v>45463</v>
      </c>
      <c r="D45" s="15">
        <v>60174</v>
      </c>
      <c r="E45" s="13">
        <f>D45/C45-1</f>
        <v>0.32358181378263651</v>
      </c>
      <c r="F45" s="14">
        <f>E45*13/100</f>
        <v>4.2065635791742745E-2</v>
      </c>
    </row>
    <row r="46" spans="1:6" ht="20" hidden="1" x14ac:dyDescent="0.25">
      <c r="A46" s="16" t="s">
        <v>13</v>
      </c>
      <c r="B46" s="11" t="s">
        <v>35</v>
      </c>
      <c r="C46" s="15">
        <v>46209</v>
      </c>
      <c r="D46" s="15">
        <v>58645</v>
      </c>
      <c r="E46" s="13">
        <f>D46/C46-1</f>
        <v>0.26912506221731691</v>
      </c>
      <c r="F46" s="14">
        <f>E46*13/100</f>
        <v>3.4986258088251197E-2</v>
      </c>
    </row>
    <row r="47" spans="1:6" ht="20" hidden="1" x14ac:dyDescent="0.25">
      <c r="A47" s="10" t="s">
        <v>3</v>
      </c>
      <c r="B47" s="11" t="s">
        <v>35</v>
      </c>
      <c r="C47" s="15">
        <v>54898</v>
      </c>
      <c r="D47" s="15">
        <v>67158</v>
      </c>
      <c r="E47" s="13">
        <f>D47/C47-1</f>
        <v>0.22332325403475539</v>
      </c>
      <c r="F47" s="14">
        <f>E47*13/100</f>
        <v>2.9032023024518204E-2</v>
      </c>
    </row>
    <row r="48" spans="1:6" ht="20" hidden="1" x14ac:dyDescent="0.25">
      <c r="A48" s="10" t="s">
        <v>3</v>
      </c>
      <c r="B48" s="11" t="s">
        <v>35</v>
      </c>
      <c r="C48" s="15">
        <v>31393</v>
      </c>
      <c r="D48" s="15">
        <v>37294</v>
      </c>
      <c r="E48" s="13">
        <f>D48/C48-1</f>
        <v>0.18797184085624186</v>
      </c>
      <c r="F48" s="14">
        <f>E48*13/100</f>
        <v>2.443633931131144E-2</v>
      </c>
    </row>
    <row r="49" spans="1:6" ht="20" hidden="1" x14ac:dyDescent="0.25">
      <c r="A49" s="16" t="s">
        <v>1</v>
      </c>
      <c r="B49" s="11" t="s">
        <v>35</v>
      </c>
      <c r="C49" s="15">
        <v>48163</v>
      </c>
      <c r="D49" s="15">
        <v>56719</v>
      </c>
      <c r="E49" s="13">
        <f>D49/C49-1</f>
        <v>0.17764674127442226</v>
      </c>
      <c r="F49" s="14">
        <f>E49*13/100</f>
        <v>2.3094076365674895E-2</v>
      </c>
    </row>
    <row r="50" spans="1:6" ht="20" hidden="1" x14ac:dyDescent="0.25">
      <c r="A50" s="16" t="s">
        <v>9</v>
      </c>
      <c r="B50" s="11" t="s">
        <v>35</v>
      </c>
      <c r="C50" s="15">
        <v>53057</v>
      </c>
      <c r="D50" s="15">
        <v>62140</v>
      </c>
      <c r="E50" s="13">
        <f>D50/C50-1</f>
        <v>0.17119324500065969</v>
      </c>
      <c r="F50" s="14">
        <f>E50*13/100</f>
        <v>2.2255121850085758E-2</v>
      </c>
    </row>
    <row r="51" spans="1:6" ht="20" hidden="1" x14ac:dyDescent="0.25">
      <c r="A51" s="10" t="s">
        <v>3</v>
      </c>
      <c r="B51" s="11" t="s">
        <v>35</v>
      </c>
      <c r="C51" s="15">
        <v>49196</v>
      </c>
      <c r="D51" s="15">
        <v>53210</v>
      </c>
      <c r="E51" s="13">
        <f>D51/C51-1</f>
        <v>8.1591999349540645E-2</v>
      </c>
      <c r="F51" s="14">
        <f>E51*13/100</f>
        <v>1.0606959915440283E-2</v>
      </c>
    </row>
    <row r="52" spans="1:6" ht="20" hidden="1" x14ac:dyDescent="0.25">
      <c r="A52" s="10" t="s">
        <v>8</v>
      </c>
      <c r="B52" s="11" t="s">
        <v>35</v>
      </c>
      <c r="C52" s="15">
        <v>35542</v>
      </c>
      <c r="D52" s="15">
        <v>38067</v>
      </c>
      <c r="E52" s="13">
        <f>D52/C52-1</f>
        <v>7.1042710033200063E-2</v>
      </c>
      <c r="F52" s="14">
        <f>E52*13/100</f>
        <v>9.2355523043160075E-3</v>
      </c>
    </row>
    <row r="53" spans="1:6" ht="20" hidden="1" x14ac:dyDescent="0.25">
      <c r="A53" s="10" t="s">
        <v>4</v>
      </c>
      <c r="B53" s="11" t="s">
        <v>35</v>
      </c>
      <c r="C53" s="15">
        <v>59404</v>
      </c>
      <c r="D53" s="15">
        <v>61083</v>
      </c>
      <c r="E53" s="13">
        <f>D53/C53-1</f>
        <v>2.8264089960271965E-2</v>
      </c>
      <c r="F53" s="14">
        <f>E53*13/100</f>
        <v>3.6743316948353553E-3</v>
      </c>
    </row>
    <row r="54" spans="1:6" ht="20" hidden="1" x14ac:dyDescent="0.25">
      <c r="A54" s="10" t="s">
        <v>0</v>
      </c>
      <c r="B54" s="11" t="s">
        <v>35</v>
      </c>
      <c r="C54" s="15">
        <v>65759</v>
      </c>
      <c r="D54" s="15">
        <v>64999</v>
      </c>
      <c r="E54" s="13">
        <f>D54/C54-1</f>
        <v>-1.1557353366079215E-2</v>
      </c>
      <c r="F54" s="14">
        <f>E54*13/100</f>
        <v>-1.5024559375902979E-3</v>
      </c>
    </row>
    <row r="55" spans="1:6" ht="20" hidden="1" x14ac:dyDescent="0.25">
      <c r="A55" s="10" t="s">
        <v>0</v>
      </c>
      <c r="B55" s="11" t="s">
        <v>35</v>
      </c>
      <c r="C55" s="15">
        <v>39994</v>
      </c>
      <c r="D55" s="15">
        <v>38256</v>
      </c>
      <c r="E55" s="13">
        <f>D55/C55-1</f>
        <v>-4.3456518477771655E-2</v>
      </c>
      <c r="F55" s="14">
        <f>E55*13/100</f>
        <v>-5.6493474021103154E-3</v>
      </c>
    </row>
    <row r="56" spans="1:6" ht="20" hidden="1" x14ac:dyDescent="0.25">
      <c r="A56" s="10" t="s">
        <v>2</v>
      </c>
      <c r="B56" s="11" t="s">
        <v>35</v>
      </c>
      <c r="C56" s="15">
        <v>52526</v>
      </c>
      <c r="D56" s="15">
        <v>42186</v>
      </c>
      <c r="E56" s="13">
        <f>D56/C56-1</f>
        <v>-0.19685489091116781</v>
      </c>
      <c r="F56" s="14">
        <f>E56*13/100</f>
        <v>-2.5591135818451818E-2</v>
      </c>
    </row>
    <row r="57" spans="1:6" ht="20" hidden="1" x14ac:dyDescent="0.25">
      <c r="A57" s="10" t="s">
        <v>4</v>
      </c>
      <c r="B57" s="11" t="s">
        <v>35</v>
      </c>
      <c r="C57" s="15">
        <v>47663</v>
      </c>
      <c r="D57" s="15">
        <v>31017</v>
      </c>
      <c r="E57" s="13">
        <f>D57/C57-1</f>
        <v>-0.34924364811279185</v>
      </c>
      <c r="F57" s="14">
        <f>E57*13/100</f>
        <v>-4.5401674254662933E-2</v>
      </c>
    </row>
    <row r="58" spans="1:6" ht="20" hidden="1" x14ac:dyDescent="0.25">
      <c r="A58" s="16" t="s">
        <v>9</v>
      </c>
      <c r="B58" s="11" t="s">
        <v>35</v>
      </c>
      <c r="C58" s="15">
        <v>68377</v>
      </c>
      <c r="D58" s="15">
        <v>42239</v>
      </c>
      <c r="E58" s="13">
        <f>D58/C58-1</f>
        <v>-0.38226304166605729</v>
      </c>
      <c r="F58" s="14">
        <f>E58*13/100</f>
        <v>-4.9694195416587449E-2</v>
      </c>
    </row>
    <row r="59" spans="1:6" ht="20" hidden="1" x14ac:dyDescent="0.25">
      <c r="A59" s="10" t="s">
        <v>8</v>
      </c>
      <c r="B59" s="11" t="s">
        <v>35</v>
      </c>
      <c r="C59" s="15">
        <v>65424</v>
      </c>
      <c r="D59" s="15">
        <v>38987</v>
      </c>
      <c r="E59" s="13">
        <f>D59/C59-1</f>
        <v>-0.40408718513083886</v>
      </c>
      <c r="F59" s="14">
        <f>E59*13/100</f>
        <v>-5.253133406700905E-2</v>
      </c>
    </row>
    <row r="60" spans="1:6" ht="20" hidden="1" x14ac:dyDescent="0.25">
      <c r="A60" s="10" t="s">
        <v>8</v>
      </c>
      <c r="B60" s="11" t="s">
        <v>35</v>
      </c>
      <c r="C60" s="15">
        <v>56395</v>
      </c>
      <c r="D60" s="15">
        <v>33109</v>
      </c>
      <c r="E60" s="13">
        <f>D60/C60-1</f>
        <v>-0.41290894582853088</v>
      </c>
      <c r="F60" s="14">
        <f>E60*13/100</f>
        <v>-5.3678162957709018E-2</v>
      </c>
    </row>
    <row r="61" spans="1:6" ht="20" hidden="1" x14ac:dyDescent="0.25">
      <c r="A61" s="16" t="s">
        <v>9</v>
      </c>
      <c r="B61" s="11" t="s">
        <v>35</v>
      </c>
      <c r="C61" s="15">
        <v>69568</v>
      </c>
      <c r="D61" s="15">
        <v>35555</v>
      </c>
      <c r="E61" s="13">
        <f>D61/C61-1</f>
        <v>-0.4889173183072677</v>
      </c>
      <c r="F61" s="14">
        <f>E61*13/100</f>
        <v>-6.3559251379944795E-2</v>
      </c>
    </row>
    <row r="62" spans="1:6" ht="20" hidden="1" x14ac:dyDescent="0.25">
      <c r="A62" s="10" t="s">
        <v>0</v>
      </c>
      <c r="B62" s="11" t="s">
        <v>37</v>
      </c>
      <c r="C62" s="15">
        <v>33211</v>
      </c>
      <c r="D62" s="15">
        <v>62778</v>
      </c>
      <c r="E62" s="13">
        <f>D62/C62-1</f>
        <v>0.89027731775616514</v>
      </c>
      <c r="F62" s="14">
        <f>E62*13/100</f>
        <v>0.11573605130830147</v>
      </c>
    </row>
    <row r="63" spans="1:6" ht="20" hidden="1" x14ac:dyDescent="0.25">
      <c r="A63" s="10" t="s">
        <v>3</v>
      </c>
      <c r="B63" s="11" t="s">
        <v>37</v>
      </c>
      <c r="C63" s="15">
        <v>33377</v>
      </c>
      <c r="D63" s="15">
        <v>61702</v>
      </c>
      <c r="E63" s="13">
        <f>D63/C63-1</f>
        <v>0.84863828384815898</v>
      </c>
      <c r="F63" s="14">
        <f>E63*13/100</f>
        <v>0.11032297690026066</v>
      </c>
    </row>
    <row r="64" spans="1:6" ht="20" hidden="1" x14ac:dyDescent="0.25">
      <c r="A64" s="16" t="s">
        <v>9</v>
      </c>
      <c r="B64" s="11" t="s">
        <v>37</v>
      </c>
      <c r="C64" s="15">
        <v>30313</v>
      </c>
      <c r="D64" s="15">
        <v>51395</v>
      </c>
      <c r="E64" s="13">
        <f>D64/C64-1</f>
        <v>0.69547718800514624</v>
      </c>
      <c r="F64" s="14">
        <f>E64*13/100</f>
        <v>9.0412034440669017E-2</v>
      </c>
    </row>
    <row r="65" spans="1:6" ht="20" hidden="1" x14ac:dyDescent="0.25">
      <c r="A65" s="16" t="s">
        <v>9</v>
      </c>
      <c r="B65" s="11" t="s">
        <v>37</v>
      </c>
      <c r="C65" s="15">
        <v>41753</v>
      </c>
      <c r="D65" s="15">
        <v>67636</v>
      </c>
      <c r="E65" s="13">
        <f>D65/C65-1</f>
        <v>0.61990755155318178</v>
      </c>
      <c r="F65" s="14">
        <f>E65*13/100</f>
        <v>8.0587981701913627E-2</v>
      </c>
    </row>
    <row r="66" spans="1:6" ht="20" hidden="1" x14ac:dyDescent="0.25">
      <c r="A66" s="10" t="s">
        <v>2</v>
      </c>
      <c r="B66" s="11" t="s">
        <v>37</v>
      </c>
      <c r="C66" s="15">
        <v>40106</v>
      </c>
      <c r="D66" s="15">
        <v>59273</v>
      </c>
      <c r="E66" s="13">
        <f>D66/C66-1</f>
        <v>0.47790854236273872</v>
      </c>
      <c r="F66" s="14">
        <f>E66*13/100</f>
        <v>6.2128110507156033E-2</v>
      </c>
    </row>
    <row r="67" spans="1:6" ht="20" hidden="1" x14ac:dyDescent="0.25">
      <c r="A67" s="16" t="s">
        <v>1</v>
      </c>
      <c r="B67" s="11" t="s">
        <v>37</v>
      </c>
      <c r="C67" s="15">
        <v>41898</v>
      </c>
      <c r="D67" s="15">
        <v>56472</v>
      </c>
      <c r="E67" s="13">
        <f>D67/C67-1</f>
        <v>0.3478447658599455</v>
      </c>
      <c r="F67" s="14">
        <f>E67*13/100</f>
        <v>4.5219819561792912E-2</v>
      </c>
    </row>
    <row r="68" spans="1:6" ht="20" hidden="1" x14ac:dyDescent="0.25">
      <c r="A68" s="10" t="s">
        <v>8</v>
      </c>
      <c r="B68" s="11" t="s">
        <v>37</v>
      </c>
      <c r="C68" s="15">
        <v>50390</v>
      </c>
      <c r="D68" s="15">
        <v>67359</v>
      </c>
      <c r="E68" s="13">
        <f>D68/C68-1</f>
        <v>0.33675332407223646</v>
      </c>
      <c r="F68" s="14">
        <f>E68*13/100</f>
        <v>4.377793212939074E-2</v>
      </c>
    </row>
    <row r="69" spans="1:6" ht="20" hidden="1" x14ac:dyDescent="0.25">
      <c r="A69" s="16" t="s">
        <v>9</v>
      </c>
      <c r="B69" s="11" t="s">
        <v>37</v>
      </c>
      <c r="C69" s="15">
        <v>56548</v>
      </c>
      <c r="D69" s="15">
        <v>68000</v>
      </c>
      <c r="E69" s="13">
        <f>D69/C69-1</f>
        <v>0.20251821461413311</v>
      </c>
      <c r="F69" s="14">
        <f>E69*13/100</f>
        <v>2.6327367899837303E-2</v>
      </c>
    </row>
    <row r="70" spans="1:6" ht="20" hidden="1" x14ac:dyDescent="0.25">
      <c r="A70" s="10" t="s">
        <v>3</v>
      </c>
      <c r="B70" s="11" t="s">
        <v>37</v>
      </c>
      <c r="C70" s="15">
        <v>57230</v>
      </c>
      <c r="D70" s="15">
        <v>66224</v>
      </c>
      <c r="E70" s="13">
        <f>D70/C70-1</f>
        <v>0.15715533810938309</v>
      </c>
      <c r="F70" s="14">
        <f>E70*13/100</f>
        <v>2.0430193954219803E-2</v>
      </c>
    </row>
    <row r="71" spans="1:6" ht="20" hidden="1" x14ac:dyDescent="0.25">
      <c r="A71" s="16" t="s">
        <v>11</v>
      </c>
      <c r="B71" s="11" t="s">
        <v>37</v>
      </c>
      <c r="C71" s="15">
        <v>64100</v>
      </c>
      <c r="D71" s="15">
        <v>69873</v>
      </c>
      <c r="E71" s="13">
        <f>D71/C71-1</f>
        <v>9.0062402496099869E-2</v>
      </c>
      <c r="F71" s="14">
        <f>E71*13/100</f>
        <v>1.1708112324492983E-2</v>
      </c>
    </row>
    <row r="72" spans="1:6" ht="20" hidden="1" x14ac:dyDescent="0.25">
      <c r="A72" s="10" t="s">
        <v>2</v>
      </c>
      <c r="B72" s="11" t="s">
        <v>37</v>
      </c>
      <c r="C72" s="15">
        <v>32725</v>
      </c>
      <c r="D72" s="15">
        <v>35089</v>
      </c>
      <c r="E72" s="13">
        <f>D72/C72-1</f>
        <v>7.223834988540867E-2</v>
      </c>
      <c r="F72" s="14">
        <f>E72*13/100</f>
        <v>9.3909854851031271E-3</v>
      </c>
    </row>
    <row r="73" spans="1:6" ht="20" hidden="1" x14ac:dyDescent="0.25">
      <c r="A73" s="10" t="s">
        <v>4</v>
      </c>
      <c r="B73" s="11" t="s">
        <v>37</v>
      </c>
      <c r="C73" s="15">
        <v>48020</v>
      </c>
      <c r="D73" s="15">
        <v>51079</v>
      </c>
      <c r="E73" s="13">
        <f>D73/C73-1</f>
        <v>6.3702623906705558E-2</v>
      </c>
      <c r="F73" s="14">
        <f>E73*13/100</f>
        <v>8.2813411078717231E-3</v>
      </c>
    </row>
    <row r="74" spans="1:6" ht="20" hidden="1" x14ac:dyDescent="0.25">
      <c r="A74" s="10" t="s">
        <v>8</v>
      </c>
      <c r="B74" s="11" t="s">
        <v>37</v>
      </c>
      <c r="C74" s="15">
        <v>56617</v>
      </c>
      <c r="D74" s="15">
        <v>44363</v>
      </c>
      <c r="E74" s="13">
        <f>D74/C74-1</f>
        <v>-0.21643675927724892</v>
      </c>
      <c r="F74" s="14">
        <f>E74*13/100</f>
        <v>-2.8136778706042361E-2</v>
      </c>
    </row>
    <row r="75" spans="1:6" ht="20" hidden="1" x14ac:dyDescent="0.25">
      <c r="A75" s="10" t="s">
        <v>8</v>
      </c>
      <c r="B75" s="11" t="s">
        <v>37</v>
      </c>
      <c r="C75" s="15">
        <v>54461</v>
      </c>
      <c r="D75" s="15">
        <v>42017</v>
      </c>
      <c r="E75" s="13">
        <f>D75/C75-1</f>
        <v>-0.22849378454306757</v>
      </c>
      <c r="F75" s="14">
        <f>E75*13/100</f>
        <v>-2.9704191990598785E-2</v>
      </c>
    </row>
    <row r="76" spans="1:6" ht="20" hidden="1" x14ac:dyDescent="0.25">
      <c r="A76" s="10" t="s">
        <v>3</v>
      </c>
      <c r="B76" s="11" t="s">
        <v>37</v>
      </c>
      <c r="C76" s="15">
        <v>49228</v>
      </c>
      <c r="D76" s="15">
        <v>32027</v>
      </c>
      <c r="E76" s="13">
        <f>D76/C76-1</f>
        <v>-0.3494149670918989</v>
      </c>
      <c r="F76" s="14">
        <f>E76*13/100</f>
        <v>-4.5423945721946864E-2</v>
      </c>
    </row>
    <row r="77" spans="1:6" ht="20" hidden="1" x14ac:dyDescent="0.25">
      <c r="A77" s="10" t="s">
        <v>2</v>
      </c>
      <c r="B77" s="11" t="s">
        <v>37</v>
      </c>
      <c r="C77" s="15">
        <v>55347</v>
      </c>
      <c r="D77" s="15">
        <v>30247</v>
      </c>
      <c r="E77" s="13">
        <f>D77/C77-1</f>
        <v>-0.45350244819050711</v>
      </c>
      <c r="F77" s="14">
        <f>E77*13/100</f>
        <v>-5.8955318264765924E-2</v>
      </c>
    </row>
    <row r="78" spans="1:6" ht="20" hidden="1" x14ac:dyDescent="0.25">
      <c r="A78" s="10" t="s">
        <v>0</v>
      </c>
      <c r="B78" s="11" t="s">
        <v>37</v>
      </c>
      <c r="C78" s="15">
        <v>65922</v>
      </c>
      <c r="D78" s="15">
        <v>35361</v>
      </c>
      <c r="E78" s="13">
        <f>D78/C78-1</f>
        <v>-0.46359333758077725</v>
      </c>
      <c r="F78" s="14">
        <f>E78*13/100</f>
        <v>-6.0267133885501041E-2</v>
      </c>
    </row>
    <row r="79" spans="1:6" ht="20" hidden="1" x14ac:dyDescent="0.25">
      <c r="A79" s="16" t="s">
        <v>1</v>
      </c>
      <c r="B79" s="11" t="s">
        <v>37</v>
      </c>
      <c r="C79" s="15">
        <v>59263</v>
      </c>
      <c r="D79" s="15">
        <v>30784</v>
      </c>
      <c r="E79" s="13">
        <f>D79/C79-1</f>
        <v>-0.48055279010512464</v>
      </c>
      <c r="F79" s="14">
        <f>E79*13/100</f>
        <v>-6.2471862713666199E-2</v>
      </c>
    </row>
    <row r="80" spans="1:6" ht="20" hidden="1" x14ac:dyDescent="0.25">
      <c r="A80" s="10" t="s">
        <v>0</v>
      </c>
      <c r="B80" s="11" t="s">
        <v>37</v>
      </c>
      <c r="C80" s="15">
        <v>61752</v>
      </c>
      <c r="D80" s="15">
        <v>31565</v>
      </c>
      <c r="E80" s="13">
        <f>D80/C80-1</f>
        <v>-0.48884246664075659</v>
      </c>
      <c r="F80" s="14">
        <f>E80*13/100</f>
        <v>-6.3549520663298359E-2</v>
      </c>
    </row>
    <row r="81" spans="1:6" ht="20" hidden="1" x14ac:dyDescent="0.25">
      <c r="A81" s="10" t="s">
        <v>8</v>
      </c>
      <c r="B81" s="11" t="s">
        <v>36</v>
      </c>
      <c r="C81" s="15">
        <v>38384</v>
      </c>
      <c r="D81" s="15">
        <v>64713</v>
      </c>
      <c r="E81" s="13">
        <f>D81/C81-1</f>
        <v>0.68593684868695282</v>
      </c>
      <c r="F81" s="14">
        <f>E81*13/100</f>
        <v>8.9171790329303863E-2</v>
      </c>
    </row>
    <row r="82" spans="1:6" ht="20" hidden="1" x14ac:dyDescent="0.25">
      <c r="A82" s="10" t="s">
        <v>0</v>
      </c>
      <c r="B82" s="11" t="s">
        <v>36</v>
      </c>
      <c r="C82" s="15">
        <v>36640</v>
      </c>
      <c r="D82" s="15">
        <v>57386</v>
      </c>
      <c r="E82" s="13">
        <f>D82/C82-1</f>
        <v>0.56621179039301306</v>
      </c>
      <c r="F82" s="14">
        <f>E82*13/100</f>
        <v>7.3607532751091706E-2</v>
      </c>
    </row>
    <row r="83" spans="1:6" ht="20" hidden="1" x14ac:dyDescent="0.25">
      <c r="A83" s="10" t="s">
        <v>2</v>
      </c>
      <c r="B83" s="11" t="s">
        <v>36</v>
      </c>
      <c r="C83" s="15">
        <v>37809</v>
      </c>
      <c r="D83" s="15">
        <v>58891</v>
      </c>
      <c r="E83" s="13">
        <f>D83/C83-1</f>
        <v>0.55759210769922496</v>
      </c>
      <c r="F83" s="14">
        <f>E83*13/100</f>
        <v>7.2486974000899249E-2</v>
      </c>
    </row>
    <row r="84" spans="1:6" ht="20" hidden="1" x14ac:dyDescent="0.25">
      <c r="A84" s="16" t="s">
        <v>12</v>
      </c>
      <c r="B84" s="11" t="s">
        <v>36</v>
      </c>
      <c r="C84" s="15">
        <v>44787</v>
      </c>
      <c r="D84" s="15">
        <v>63973</v>
      </c>
      <c r="E84" s="13">
        <f>D84/C84-1</f>
        <v>0.42838323620693508</v>
      </c>
      <c r="F84" s="14">
        <f>E84*13/100</f>
        <v>5.5689820706901559E-2</v>
      </c>
    </row>
    <row r="85" spans="1:6" ht="20" hidden="1" x14ac:dyDescent="0.25">
      <c r="A85" s="10" t="s">
        <v>3</v>
      </c>
      <c r="B85" s="11" t="s">
        <v>36</v>
      </c>
      <c r="C85" s="15">
        <v>35147</v>
      </c>
      <c r="D85" s="15">
        <v>43888</v>
      </c>
      <c r="E85" s="13">
        <f>D85/C85-1</f>
        <v>0.24869832418129567</v>
      </c>
      <c r="F85" s="14">
        <f>E85*13/100</f>
        <v>3.2330782143568437E-2</v>
      </c>
    </row>
    <row r="86" spans="1:6" ht="20" hidden="1" x14ac:dyDescent="0.25">
      <c r="A86" s="16" t="s">
        <v>9</v>
      </c>
      <c r="B86" s="11" t="s">
        <v>36</v>
      </c>
      <c r="C86" s="15">
        <v>49717</v>
      </c>
      <c r="D86" s="15">
        <v>59049</v>
      </c>
      <c r="E86" s="13">
        <f>D86/C86-1</f>
        <v>0.18770239555886326</v>
      </c>
      <c r="F86" s="14">
        <f>E86*13/100</f>
        <v>2.4401311422652224E-2</v>
      </c>
    </row>
    <row r="87" spans="1:6" ht="20" hidden="1" x14ac:dyDescent="0.25">
      <c r="A87" s="16" t="s">
        <v>10</v>
      </c>
      <c r="B87" s="11" t="s">
        <v>36</v>
      </c>
      <c r="C87" s="15">
        <v>37586</v>
      </c>
      <c r="D87" s="15">
        <v>43889</v>
      </c>
      <c r="E87" s="13">
        <f>D87/C87-1</f>
        <v>0.16769541850689085</v>
      </c>
      <c r="F87" s="14">
        <f>E87*13/100</f>
        <v>2.1800404405895809E-2</v>
      </c>
    </row>
    <row r="88" spans="1:6" ht="20" hidden="1" x14ac:dyDescent="0.25">
      <c r="A88" s="10" t="s">
        <v>4</v>
      </c>
      <c r="B88" s="11" t="s">
        <v>36</v>
      </c>
      <c r="C88" s="15">
        <v>42006</v>
      </c>
      <c r="D88" s="15">
        <v>48410</v>
      </c>
      <c r="E88" s="13">
        <f>D88/C88-1</f>
        <v>0.15245441127457982</v>
      </c>
      <c r="F88" s="14">
        <f>E88*13/100</f>
        <v>1.9819073465695378E-2</v>
      </c>
    </row>
    <row r="89" spans="1:6" ht="20" hidden="1" x14ac:dyDescent="0.25">
      <c r="A89" s="16" t="s">
        <v>9</v>
      </c>
      <c r="B89" s="11" t="s">
        <v>36</v>
      </c>
      <c r="C89" s="15">
        <v>50048</v>
      </c>
      <c r="D89" s="15">
        <v>57432</v>
      </c>
      <c r="E89" s="13">
        <f>D89/C89-1</f>
        <v>0.1475383631713556</v>
      </c>
      <c r="F89" s="14">
        <f>E89*13/100</f>
        <v>1.9179987212276227E-2</v>
      </c>
    </row>
    <row r="90" spans="1:6" ht="20" hidden="1" x14ac:dyDescent="0.25">
      <c r="A90" s="10" t="s">
        <v>4</v>
      </c>
      <c r="B90" s="11" t="s">
        <v>36</v>
      </c>
      <c r="C90" s="15">
        <v>54247</v>
      </c>
      <c r="D90" s="15">
        <v>60882</v>
      </c>
      <c r="E90" s="13">
        <f>D90/C90-1</f>
        <v>0.12231091120246274</v>
      </c>
      <c r="F90" s="14">
        <f>E90*13/100</f>
        <v>1.5900418456320155E-2</v>
      </c>
    </row>
    <row r="91" spans="1:6" ht="20" hidden="1" x14ac:dyDescent="0.25">
      <c r="A91" s="10" t="s">
        <v>2</v>
      </c>
      <c r="B91" s="11" t="s">
        <v>36</v>
      </c>
      <c r="C91" s="15">
        <v>58868</v>
      </c>
      <c r="D91" s="15">
        <v>63524</v>
      </c>
      <c r="E91" s="13">
        <f>D91/C91-1</f>
        <v>7.9092206292043166E-2</v>
      </c>
      <c r="F91" s="14">
        <f>E91*13/100</f>
        <v>1.0281986817965612E-2</v>
      </c>
    </row>
    <row r="92" spans="1:6" ht="20" hidden="1" x14ac:dyDescent="0.25">
      <c r="A92" s="10" t="s">
        <v>8</v>
      </c>
      <c r="B92" s="11" t="s">
        <v>36</v>
      </c>
      <c r="C92" s="15">
        <v>51293</v>
      </c>
      <c r="D92" s="15">
        <v>49413</v>
      </c>
      <c r="E92" s="13">
        <f>D92/C92-1</f>
        <v>-3.6652174760688605E-2</v>
      </c>
      <c r="F92" s="14">
        <f>E92*13/100</f>
        <v>-4.7647827188895186E-3</v>
      </c>
    </row>
    <row r="93" spans="1:6" ht="20" hidden="1" x14ac:dyDescent="0.25">
      <c r="A93" s="16" t="s">
        <v>14</v>
      </c>
      <c r="B93" s="11" t="s">
        <v>36</v>
      </c>
      <c r="C93" s="15">
        <v>64694</v>
      </c>
      <c r="D93" s="15">
        <v>61932</v>
      </c>
      <c r="E93" s="13">
        <f>D93/C93-1</f>
        <v>-4.2693294586824138E-2</v>
      </c>
      <c r="F93" s="14">
        <f>E93*13/100</f>
        <v>-5.5501282962871377E-3</v>
      </c>
    </row>
    <row r="94" spans="1:6" ht="20" hidden="1" x14ac:dyDescent="0.25">
      <c r="A94" s="10" t="s">
        <v>8</v>
      </c>
      <c r="B94" s="11" t="s">
        <v>36</v>
      </c>
      <c r="C94" s="15">
        <v>36188</v>
      </c>
      <c r="D94" s="15">
        <v>34036</v>
      </c>
      <c r="E94" s="13">
        <f>D94/C94-1</f>
        <v>-5.9467226704985054E-2</v>
      </c>
      <c r="F94" s="14">
        <f>E94*13/100</f>
        <v>-7.7307394716480569E-3</v>
      </c>
    </row>
    <row r="95" spans="1:6" ht="20" hidden="1" x14ac:dyDescent="0.25">
      <c r="A95" s="10" t="s">
        <v>2</v>
      </c>
      <c r="B95" s="11" t="s">
        <v>36</v>
      </c>
      <c r="C95" s="15">
        <v>46145</v>
      </c>
      <c r="D95" s="15">
        <v>41507</v>
      </c>
      <c r="E95" s="13">
        <f>D95/C95-1</f>
        <v>-0.10050926427565288</v>
      </c>
      <c r="F95" s="14">
        <f>E95*13/100</f>
        <v>-1.3066204355834873E-2</v>
      </c>
    </row>
    <row r="96" spans="1:6" ht="20" hidden="1" x14ac:dyDescent="0.25">
      <c r="A96" s="16" t="s">
        <v>9</v>
      </c>
      <c r="B96" s="11" t="s">
        <v>36</v>
      </c>
      <c r="C96" s="15">
        <v>56405</v>
      </c>
      <c r="D96" s="15">
        <v>48746</v>
      </c>
      <c r="E96" s="13">
        <f>D96/C96-1</f>
        <v>-0.13578583458913218</v>
      </c>
      <c r="F96" s="14">
        <f>E96*13/100</f>
        <v>-1.7652158496587186E-2</v>
      </c>
    </row>
    <row r="97" spans="1:6" ht="20" hidden="1" x14ac:dyDescent="0.25">
      <c r="A97" s="16" t="s">
        <v>9</v>
      </c>
      <c r="B97" s="11" t="s">
        <v>36</v>
      </c>
      <c r="C97" s="15">
        <v>66580</v>
      </c>
      <c r="D97" s="15">
        <v>51803</v>
      </c>
      <c r="E97" s="13">
        <f>D97/C97-1</f>
        <v>-0.22194352658455996</v>
      </c>
      <c r="F97" s="14">
        <f>E97*13/100</f>
        <v>-2.8852658455992795E-2</v>
      </c>
    </row>
    <row r="98" spans="1:6" ht="20" hidden="1" x14ac:dyDescent="0.25">
      <c r="A98" s="16" t="s">
        <v>1</v>
      </c>
      <c r="B98" s="11" t="s">
        <v>36</v>
      </c>
      <c r="C98" s="15">
        <v>43313</v>
      </c>
      <c r="D98" s="15">
        <v>32667</v>
      </c>
      <c r="E98" s="13">
        <f>D98/C98-1</f>
        <v>-0.24579225636644886</v>
      </c>
      <c r="F98" s="14">
        <f>E98*13/100</f>
        <v>-3.1952993327638353E-2</v>
      </c>
    </row>
    <row r="99" spans="1:6" ht="20" hidden="1" x14ac:dyDescent="0.25">
      <c r="A99" s="10" t="s">
        <v>4</v>
      </c>
      <c r="B99" s="11" t="s">
        <v>36</v>
      </c>
      <c r="C99" s="15">
        <v>48161</v>
      </c>
      <c r="D99" s="15">
        <v>31798</v>
      </c>
      <c r="E99" s="13">
        <f>D99/C99-1</f>
        <v>-0.3397562342974606</v>
      </c>
      <c r="F99" s="14">
        <f>E99*13/100</f>
        <v>-4.4168310458669875E-2</v>
      </c>
    </row>
    <row r="100" spans="1:6" ht="20" hidden="1" x14ac:dyDescent="0.25">
      <c r="A100" s="10" t="s">
        <v>0</v>
      </c>
      <c r="B100" s="11" t="s">
        <v>29</v>
      </c>
      <c r="C100" s="15">
        <v>35742</v>
      </c>
      <c r="D100" s="15">
        <v>67043</v>
      </c>
      <c r="E100" s="13">
        <f>D100/C100-1</f>
        <v>0.87574841922668001</v>
      </c>
      <c r="F100" s="14">
        <f>E100*13/100</f>
        <v>0.11384729449946841</v>
      </c>
    </row>
    <row r="101" spans="1:6" ht="20" hidden="1" x14ac:dyDescent="0.25">
      <c r="A101" s="16" t="s">
        <v>10</v>
      </c>
      <c r="B101" s="11" t="s">
        <v>29</v>
      </c>
      <c r="C101" s="15">
        <v>33996</v>
      </c>
      <c r="D101" s="15">
        <v>57772</v>
      </c>
      <c r="E101" s="13">
        <f>D101/C101-1</f>
        <v>0.69937639722320277</v>
      </c>
      <c r="F101" s="14">
        <f>E101*13/100</f>
        <v>9.0918931639016362E-2</v>
      </c>
    </row>
    <row r="102" spans="1:6" ht="20" hidden="1" x14ac:dyDescent="0.25">
      <c r="A102" s="10" t="s">
        <v>2</v>
      </c>
      <c r="B102" s="11" t="s">
        <v>29</v>
      </c>
      <c r="C102" s="15">
        <v>48776</v>
      </c>
      <c r="D102" s="15">
        <v>64734</v>
      </c>
      <c r="E102" s="13">
        <f>D102/C102-1</f>
        <v>0.32716909955715923</v>
      </c>
      <c r="F102" s="14">
        <f>E102*13/100</f>
        <v>4.2531982942430699E-2</v>
      </c>
    </row>
    <row r="103" spans="1:6" ht="20" hidden="1" x14ac:dyDescent="0.25">
      <c r="A103" s="16" t="s">
        <v>1</v>
      </c>
      <c r="B103" s="11" t="s">
        <v>29</v>
      </c>
      <c r="C103" s="15">
        <v>42053</v>
      </c>
      <c r="D103" s="15">
        <v>54991</v>
      </c>
      <c r="E103" s="13">
        <f>D103/C103-1</f>
        <v>0.30765938220816591</v>
      </c>
      <c r="F103" s="14">
        <f>E103*13/100</f>
        <v>3.9995719687061566E-2</v>
      </c>
    </row>
    <row r="104" spans="1:6" ht="20" hidden="1" x14ac:dyDescent="0.25">
      <c r="A104" s="10" t="s">
        <v>8</v>
      </c>
      <c r="B104" s="11" t="s">
        <v>29</v>
      </c>
      <c r="C104" s="15">
        <v>47556</v>
      </c>
      <c r="D104" s="15">
        <v>60279</v>
      </c>
      <c r="E104" s="13">
        <f>D104/C104-1</f>
        <v>0.26753721927832452</v>
      </c>
      <c r="F104" s="14">
        <f>E104*13/100</f>
        <v>3.4779838506182187E-2</v>
      </c>
    </row>
    <row r="105" spans="1:6" ht="20" hidden="1" x14ac:dyDescent="0.25">
      <c r="A105" s="10" t="s">
        <v>3</v>
      </c>
      <c r="B105" s="11" t="s">
        <v>29</v>
      </c>
      <c r="C105" s="12">
        <v>38000</v>
      </c>
      <c r="D105" s="12">
        <v>45000</v>
      </c>
      <c r="E105" s="13">
        <f>D105/C105-1</f>
        <v>0.18421052631578938</v>
      </c>
      <c r="F105" s="14">
        <f>E105*13/100</f>
        <v>2.394736842105262E-2</v>
      </c>
    </row>
    <row r="106" spans="1:6" ht="20" hidden="1" x14ac:dyDescent="0.25">
      <c r="A106" s="16" t="s">
        <v>9</v>
      </c>
      <c r="B106" s="11" t="s">
        <v>29</v>
      </c>
      <c r="C106" s="15">
        <v>42638</v>
      </c>
      <c r="D106" s="15">
        <v>49991</v>
      </c>
      <c r="E106" s="13">
        <f>D106/C106-1</f>
        <v>0.17245180355551382</v>
      </c>
      <c r="F106" s="14">
        <f>E106*13/100</f>
        <v>2.2418734462216795E-2</v>
      </c>
    </row>
    <row r="107" spans="1:6" ht="20" hidden="1" x14ac:dyDescent="0.25">
      <c r="A107" s="16" t="s">
        <v>9</v>
      </c>
      <c r="B107" s="11" t="s">
        <v>29</v>
      </c>
      <c r="C107" s="15">
        <v>31990</v>
      </c>
      <c r="D107" s="15">
        <v>34874</v>
      </c>
      <c r="E107" s="13">
        <f>D107/C107-1</f>
        <v>9.0153172866520803E-2</v>
      </c>
      <c r="F107" s="14">
        <f>E107*13/100</f>
        <v>1.1719912472647705E-2</v>
      </c>
    </row>
    <row r="108" spans="1:6" ht="20" hidden="1" x14ac:dyDescent="0.25">
      <c r="A108" s="16" t="s">
        <v>12</v>
      </c>
      <c r="B108" s="11" t="s">
        <v>29</v>
      </c>
      <c r="C108" s="15">
        <v>55454</v>
      </c>
      <c r="D108" s="15">
        <v>58073</v>
      </c>
      <c r="E108" s="13">
        <f>D108/C108-1</f>
        <v>4.7228333393443123E-2</v>
      </c>
      <c r="F108" s="14">
        <f>E108*13/100</f>
        <v>6.1396833411476058E-3</v>
      </c>
    </row>
    <row r="109" spans="1:6" ht="20" hidden="1" x14ac:dyDescent="0.25">
      <c r="A109" s="10" t="s">
        <v>2</v>
      </c>
      <c r="B109" s="11" t="s">
        <v>29</v>
      </c>
      <c r="C109" s="15">
        <v>47318</v>
      </c>
      <c r="D109" s="15">
        <v>48578</v>
      </c>
      <c r="E109" s="13">
        <f>D109/C109-1</f>
        <v>2.6628344393254233E-2</v>
      </c>
      <c r="F109" s="14">
        <f>E109*13/100</f>
        <v>3.4616847711230504E-3</v>
      </c>
    </row>
    <row r="110" spans="1:6" ht="20" hidden="1" x14ac:dyDescent="0.25">
      <c r="A110" s="10" t="s">
        <v>4</v>
      </c>
      <c r="B110" s="11" t="s">
        <v>29</v>
      </c>
      <c r="C110" s="15">
        <v>44045</v>
      </c>
      <c r="D110" s="15">
        <v>45167</v>
      </c>
      <c r="E110" s="13">
        <f>D110/C110-1</f>
        <v>2.5473947099557304E-2</v>
      </c>
      <c r="F110" s="14">
        <f>E110*13/100</f>
        <v>3.3116131229424493E-3</v>
      </c>
    </row>
    <row r="111" spans="1:6" ht="20" hidden="1" x14ac:dyDescent="0.25">
      <c r="A111" s="10" t="s">
        <v>4</v>
      </c>
      <c r="B111" s="11" t="s">
        <v>29</v>
      </c>
      <c r="C111" s="15">
        <v>53517</v>
      </c>
      <c r="D111" s="15">
        <v>54864</v>
      </c>
      <c r="E111" s="13">
        <f>D111/C111-1</f>
        <v>2.5169572285441921E-2</v>
      </c>
      <c r="F111" s="14">
        <f>E111*13/100</f>
        <v>3.2720443971074498E-3</v>
      </c>
    </row>
    <row r="112" spans="1:6" ht="20" hidden="1" x14ac:dyDescent="0.25">
      <c r="A112" s="16" t="s">
        <v>9</v>
      </c>
      <c r="B112" s="11" t="s">
        <v>29</v>
      </c>
      <c r="C112" s="15">
        <v>37625</v>
      </c>
      <c r="D112" s="15">
        <v>38259</v>
      </c>
      <c r="E112" s="13">
        <f>D112/C112-1</f>
        <v>1.6850498338870423E-2</v>
      </c>
      <c r="F112" s="14">
        <f>E112*13/100</f>
        <v>2.1905647840531552E-3</v>
      </c>
    </row>
    <row r="113" spans="1:6" ht="20" hidden="1" x14ac:dyDescent="0.25">
      <c r="A113" s="10" t="s">
        <v>4</v>
      </c>
      <c r="B113" s="11" t="s">
        <v>29</v>
      </c>
      <c r="C113" s="15">
        <v>50313</v>
      </c>
      <c r="D113" s="15">
        <v>49660</v>
      </c>
      <c r="E113" s="13">
        <f>D113/C113-1</f>
        <v>-1.2978753006181343E-2</v>
      </c>
      <c r="F113" s="14">
        <f>E113*13/100</f>
        <v>-1.6872378908035746E-3</v>
      </c>
    </row>
    <row r="114" spans="1:6" ht="20" hidden="1" x14ac:dyDescent="0.25">
      <c r="A114" s="10" t="s">
        <v>0</v>
      </c>
      <c r="B114" s="11" t="s">
        <v>29</v>
      </c>
      <c r="C114" s="15">
        <v>48366</v>
      </c>
      <c r="D114" s="15">
        <v>45756</v>
      </c>
      <c r="E114" s="13">
        <f>D114/C114-1</f>
        <v>-5.396352809825089E-2</v>
      </c>
      <c r="F114" s="14">
        <f>E114*13/100</f>
        <v>-7.0152586527726154E-3</v>
      </c>
    </row>
    <row r="115" spans="1:6" ht="20" hidden="1" x14ac:dyDescent="0.25">
      <c r="A115" s="16" t="s">
        <v>9</v>
      </c>
      <c r="B115" s="11" t="s">
        <v>29</v>
      </c>
      <c r="C115" s="15">
        <v>43495</v>
      </c>
      <c r="D115" s="15">
        <v>38343</v>
      </c>
      <c r="E115" s="13">
        <f>D115/C115-1</f>
        <v>-0.11845039659731005</v>
      </c>
      <c r="F115" s="14">
        <f>E115*13/100</f>
        <v>-1.5398551557650306E-2</v>
      </c>
    </row>
    <row r="116" spans="1:6" ht="20" hidden="1" x14ac:dyDescent="0.25">
      <c r="A116" s="16" t="s">
        <v>12</v>
      </c>
      <c r="B116" s="11" t="s">
        <v>29</v>
      </c>
      <c r="C116" s="15">
        <v>65491</v>
      </c>
      <c r="D116" s="15">
        <v>54092</v>
      </c>
      <c r="E116" s="13">
        <f>D116/C116-1</f>
        <v>-0.17405445022980259</v>
      </c>
      <c r="F116" s="14">
        <f>E116*13/100</f>
        <v>-2.2627078529874337E-2</v>
      </c>
    </row>
    <row r="117" spans="1:6" ht="20" hidden="1" x14ac:dyDescent="0.25">
      <c r="A117" s="10" t="s">
        <v>8</v>
      </c>
      <c r="B117" s="11" t="s">
        <v>29</v>
      </c>
      <c r="C117" s="15">
        <v>56116</v>
      </c>
      <c r="D117" s="15">
        <v>45408</v>
      </c>
      <c r="E117" s="13">
        <f>D117/C117-1</f>
        <v>-0.19081901774894861</v>
      </c>
      <c r="F117" s="14">
        <f>E117*13/100</f>
        <v>-2.4806472307363315E-2</v>
      </c>
    </row>
    <row r="118" spans="1:6" ht="20" hidden="1" x14ac:dyDescent="0.25">
      <c r="A118" s="10" t="s">
        <v>2</v>
      </c>
      <c r="B118" s="11" t="s">
        <v>29</v>
      </c>
      <c r="C118" s="15">
        <v>56886</v>
      </c>
      <c r="D118" s="15">
        <v>44112</v>
      </c>
      <c r="E118" s="13">
        <f>D118/C118-1</f>
        <v>-0.22455437190169814</v>
      </c>
      <c r="F118" s="14">
        <f>E118*13/100</f>
        <v>-2.9192068347220757E-2</v>
      </c>
    </row>
    <row r="119" spans="1:6" ht="20" hidden="1" x14ac:dyDescent="0.25">
      <c r="A119" s="16" t="s">
        <v>11</v>
      </c>
      <c r="B119" s="11" t="s">
        <v>29</v>
      </c>
      <c r="C119" s="15">
        <v>57811</v>
      </c>
      <c r="D119" s="15">
        <v>41816</v>
      </c>
      <c r="E119" s="13">
        <f>D119/C119-1</f>
        <v>-0.27667744892840462</v>
      </c>
      <c r="F119" s="14">
        <f>E119*13/100</f>
        <v>-3.59680683606926E-2</v>
      </c>
    </row>
    <row r="120" spans="1:6" ht="20" hidden="1" x14ac:dyDescent="0.25">
      <c r="A120" s="16" t="s">
        <v>9</v>
      </c>
      <c r="B120" s="11" t="s">
        <v>30</v>
      </c>
      <c r="C120" s="15">
        <v>37941</v>
      </c>
      <c r="D120" s="15">
        <v>64478</v>
      </c>
      <c r="E120" s="13">
        <f>D120/C120-1</f>
        <v>0.69942805935531482</v>
      </c>
      <c r="F120" s="14">
        <f>E120*13/100</f>
        <v>9.0925647716190938E-2</v>
      </c>
    </row>
    <row r="121" spans="1:6" ht="20" hidden="1" x14ac:dyDescent="0.25">
      <c r="A121" s="16" t="s">
        <v>9</v>
      </c>
      <c r="B121" s="11" t="s">
        <v>30</v>
      </c>
      <c r="C121" s="15">
        <v>37657</v>
      </c>
      <c r="D121" s="15">
        <v>58930</v>
      </c>
      <c r="E121" s="13">
        <f>D121/C121-1</f>
        <v>0.56491488966194869</v>
      </c>
      <c r="F121" s="14">
        <f>E121*13/100</f>
        <v>7.3438935656053334E-2</v>
      </c>
    </row>
    <row r="122" spans="1:6" ht="20" hidden="1" x14ac:dyDescent="0.25">
      <c r="A122" s="10" t="s">
        <v>2</v>
      </c>
      <c r="B122" s="11" t="s">
        <v>30</v>
      </c>
      <c r="C122" s="15">
        <v>44372</v>
      </c>
      <c r="D122" s="15">
        <v>65309</v>
      </c>
      <c r="E122" s="13">
        <f>D122/C122-1</f>
        <v>0.47185161813756427</v>
      </c>
      <c r="F122" s="14">
        <f>E122*13/100</f>
        <v>6.1340710357883355E-2</v>
      </c>
    </row>
    <row r="123" spans="1:6" ht="20" hidden="1" x14ac:dyDescent="0.25">
      <c r="A123" s="16" t="s">
        <v>11</v>
      </c>
      <c r="B123" s="11" t="s">
        <v>30</v>
      </c>
      <c r="C123" s="15">
        <v>34137</v>
      </c>
      <c r="D123" s="15">
        <v>44745</v>
      </c>
      <c r="E123" s="13">
        <f>D123/C123-1</f>
        <v>0.31074786888127259</v>
      </c>
      <c r="F123" s="14">
        <f>E123*13/100</f>
        <v>4.0397222954565437E-2</v>
      </c>
    </row>
    <row r="124" spans="1:6" ht="20" hidden="1" x14ac:dyDescent="0.25">
      <c r="A124" s="16" t="s">
        <v>1</v>
      </c>
      <c r="B124" s="11" t="s">
        <v>30</v>
      </c>
      <c r="C124" s="15">
        <v>34784</v>
      </c>
      <c r="D124" s="15">
        <v>45575</v>
      </c>
      <c r="E124" s="13">
        <f>D124/C124-1</f>
        <v>0.31022884084636604</v>
      </c>
      <c r="F124" s="14">
        <f>E124*13/100</f>
        <v>4.0329749310027585E-2</v>
      </c>
    </row>
    <row r="125" spans="1:6" ht="20" hidden="1" x14ac:dyDescent="0.25">
      <c r="A125" s="10" t="s">
        <v>0</v>
      </c>
      <c r="B125" s="11" t="s">
        <v>30</v>
      </c>
      <c r="C125" s="15">
        <v>50677</v>
      </c>
      <c r="D125" s="15">
        <v>64825</v>
      </c>
      <c r="E125" s="13">
        <f>D125/C125-1</f>
        <v>0.27917990409850613</v>
      </c>
      <c r="F125" s="14">
        <f>E125*13/100</f>
        <v>3.6293387532805796E-2</v>
      </c>
    </row>
    <row r="126" spans="1:6" ht="20" hidden="1" x14ac:dyDescent="0.25">
      <c r="A126" s="10" t="s">
        <v>3</v>
      </c>
      <c r="B126" s="11" t="s">
        <v>30</v>
      </c>
      <c r="C126" s="15">
        <v>46091</v>
      </c>
      <c r="D126" s="15">
        <v>58546</v>
      </c>
      <c r="E126" s="13">
        <f>D126/C126-1</f>
        <v>0.27022629146688071</v>
      </c>
      <c r="F126" s="14">
        <f>E126*13/100</f>
        <v>3.5129417890694493E-2</v>
      </c>
    </row>
    <row r="127" spans="1:6" ht="20" hidden="1" x14ac:dyDescent="0.25">
      <c r="A127" s="10" t="s">
        <v>0</v>
      </c>
      <c r="B127" s="11" t="s">
        <v>30</v>
      </c>
      <c r="C127" s="15">
        <v>45876</v>
      </c>
      <c r="D127" s="15">
        <v>55162</v>
      </c>
      <c r="E127" s="13">
        <f>D127/C127-1</f>
        <v>0.2024152062080391</v>
      </c>
      <c r="F127" s="14">
        <f>E127*13/100</f>
        <v>2.6313976807045086E-2</v>
      </c>
    </row>
    <row r="128" spans="1:6" ht="20" hidden="1" x14ac:dyDescent="0.25">
      <c r="A128" s="10" t="s">
        <v>3</v>
      </c>
      <c r="B128" s="11" t="s">
        <v>30</v>
      </c>
      <c r="C128" s="15">
        <v>55916</v>
      </c>
      <c r="D128" s="15">
        <v>66663</v>
      </c>
      <c r="E128" s="13">
        <f>D128/C128-1</f>
        <v>0.19219901280492158</v>
      </c>
      <c r="F128" s="14">
        <f>E128*13/100</f>
        <v>2.4985871664639805E-2</v>
      </c>
    </row>
    <row r="129" spans="1:6" ht="20" hidden="1" x14ac:dyDescent="0.25">
      <c r="A129" s="10" t="s">
        <v>4</v>
      </c>
      <c r="B129" s="11" t="s">
        <v>30</v>
      </c>
      <c r="C129" s="12">
        <v>47000</v>
      </c>
      <c r="D129" s="12">
        <v>56000</v>
      </c>
      <c r="E129" s="13">
        <f>D129/C129-1</f>
        <v>0.1914893617021276</v>
      </c>
      <c r="F129" s="14">
        <f>E129*13/100</f>
        <v>2.4893617021276588E-2</v>
      </c>
    </row>
    <row r="130" spans="1:6" ht="20" hidden="1" x14ac:dyDescent="0.25">
      <c r="A130" s="10" t="s">
        <v>2</v>
      </c>
      <c r="B130" s="11" t="s">
        <v>30</v>
      </c>
      <c r="C130" s="15">
        <v>54582</v>
      </c>
      <c r="D130" s="15">
        <v>58731</v>
      </c>
      <c r="E130" s="13">
        <f>D130/C130-1</f>
        <v>7.6014070572716363E-2</v>
      </c>
      <c r="F130" s="14">
        <f>E130*13/100</f>
        <v>9.8818291744531273E-3</v>
      </c>
    </row>
    <row r="131" spans="1:6" ht="20" hidden="1" x14ac:dyDescent="0.25">
      <c r="A131" s="16" t="s">
        <v>4</v>
      </c>
      <c r="B131" s="11" t="s">
        <v>30</v>
      </c>
      <c r="C131" s="15">
        <v>37192</v>
      </c>
      <c r="D131" s="15">
        <v>35858</v>
      </c>
      <c r="E131" s="13">
        <f>D131/C131-1</f>
        <v>-3.5867928586792885E-2</v>
      </c>
      <c r="F131" s="14">
        <f>E131*13/100</f>
        <v>-4.6628307162830751E-3</v>
      </c>
    </row>
    <row r="132" spans="1:6" ht="20" hidden="1" x14ac:dyDescent="0.25">
      <c r="A132" s="10" t="s">
        <v>8</v>
      </c>
      <c r="B132" s="11" t="s">
        <v>30</v>
      </c>
      <c r="C132" s="15">
        <v>34801</v>
      </c>
      <c r="D132" s="15">
        <v>33012</v>
      </c>
      <c r="E132" s="13">
        <f>D132/C132-1</f>
        <v>-5.1406568776759309E-2</v>
      </c>
      <c r="F132" s="14">
        <f>E132*13/100</f>
        <v>-6.6828539409787106E-3</v>
      </c>
    </row>
    <row r="133" spans="1:6" ht="20" hidden="1" x14ac:dyDescent="0.25">
      <c r="A133" s="10" t="s">
        <v>8</v>
      </c>
      <c r="B133" s="11" t="s">
        <v>30</v>
      </c>
      <c r="C133" s="15">
        <v>65322</v>
      </c>
      <c r="D133" s="15">
        <v>58759</v>
      </c>
      <c r="E133" s="13">
        <f>D133/C133-1</f>
        <v>-0.10047151036404278</v>
      </c>
      <c r="F133" s="14">
        <f>E133*13/100</f>
        <v>-1.3061296347325562E-2</v>
      </c>
    </row>
    <row r="134" spans="1:6" ht="20" hidden="1" x14ac:dyDescent="0.25">
      <c r="A134" s="10" t="s">
        <v>3</v>
      </c>
      <c r="B134" s="11" t="s">
        <v>30</v>
      </c>
      <c r="C134" s="15">
        <v>62009</v>
      </c>
      <c r="D134" s="15">
        <v>51478</v>
      </c>
      <c r="E134" s="13">
        <f>D134/C134-1</f>
        <v>-0.1698301859407505</v>
      </c>
      <c r="F134" s="14">
        <f>E134*13/100</f>
        <v>-2.2077924172297564E-2</v>
      </c>
    </row>
    <row r="135" spans="1:6" ht="20" hidden="1" x14ac:dyDescent="0.25">
      <c r="A135" s="16" t="s">
        <v>9</v>
      </c>
      <c r="B135" s="11" t="s">
        <v>30</v>
      </c>
      <c r="C135" s="15">
        <v>54643</v>
      </c>
      <c r="D135" s="15">
        <v>42879</v>
      </c>
      <c r="E135" s="13">
        <f>D135/C135-1</f>
        <v>-0.21528832604359205</v>
      </c>
      <c r="F135" s="14">
        <f>E135*13/100</f>
        <v>-2.7987482385666968E-2</v>
      </c>
    </row>
    <row r="136" spans="1:6" ht="20" hidden="1" x14ac:dyDescent="0.25">
      <c r="A136" s="10" t="s">
        <v>0</v>
      </c>
      <c r="B136" s="11" t="s">
        <v>30</v>
      </c>
      <c r="C136" s="15">
        <v>60691</v>
      </c>
      <c r="D136" s="15">
        <v>47489</v>
      </c>
      <c r="E136" s="13">
        <f>D136/C136-1</f>
        <v>-0.21752813431975082</v>
      </c>
      <c r="F136" s="14">
        <f>E136*13/100</f>
        <v>-2.8278657461567606E-2</v>
      </c>
    </row>
    <row r="137" spans="1:6" ht="20" hidden="1" x14ac:dyDescent="0.25">
      <c r="A137" s="10" t="s">
        <v>8</v>
      </c>
      <c r="B137" s="11" t="s">
        <v>30</v>
      </c>
      <c r="C137" s="15">
        <v>66308</v>
      </c>
      <c r="D137" s="15">
        <v>51133</v>
      </c>
      <c r="E137" s="13">
        <f>D137/C137-1</f>
        <v>-0.22885624660674431</v>
      </c>
      <c r="F137" s="14">
        <f>E137*13/100</f>
        <v>-2.975131205887676E-2</v>
      </c>
    </row>
    <row r="138" spans="1:6" ht="20" hidden="1" x14ac:dyDescent="0.25">
      <c r="A138" s="10" t="s">
        <v>0</v>
      </c>
      <c r="B138" s="11" t="s">
        <v>30</v>
      </c>
      <c r="C138" s="15">
        <v>47557</v>
      </c>
      <c r="D138" s="15">
        <v>33067</v>
      </c>
      <c r="E138" s="13">
        <f>D138/C138-1</f>
        <v>-0.30468700717034292</v>
      </c>
      <c r="F138" s="14">
        <f>E138*13/100</f>
        <v>-3.9609310932144579E-2</v>
      </c>
    </row>
    <row r="139" spans="1:6" ht="20" hidden="1" x14ac:dyDescent="0.25">
      <c r="A139" s="10" t="s">
        <v>8</v>
      </c>
      <c r="B139" s="11" t="s">
        <v>30</v>
      </c>
      <c r="C139" s="15">
        <v>61983</v>
      </c>
      <c r="D139" s="15">
        <v>34364</v>
      </c>
      <c r="E139" s="13">
        <f>D139/C139-1</f>
        <v>-0.44558991981672391</v>
      </c>
      <c r="F139" s="14">
        <f>E139*13/100</f>
        <v>-5.7926689576174112E-2</v>
      </c>
    </row>
    <row r="140" spans="1:6" ht="20" hidden="1" x14ac:dyDescent="0.25">
      <c r="A140" s="16" t="s">
        <v>1</v>
      </c>
      <c r="B140" s="11" t="s">
        <v>28</v>
      </c>
      <c r="C140" s="15">
        <v>40114</v>
      </c>
      <c r="D140" s="15">
        <v>68464</v>
      </c>
      <c r="E140" s="13">
        <f>D140/C140-1</f>
        <v>0.70673580296155958</v>
      </c>
      <c r="F140" s="14">
        <f>E140*13/100</f>
        <v>9.1875654385002753E-2</v>
      </c>
    </row>
    <row r="141" spans="1:6" ht="20" hidden="1" x14ac:dyDescent="0.25">
      <c r="A141" s="10" t="s">
        <v>0</v>
      </c>
      <c r="B141" s="11" t="s">
        <v>28</v>
      </c>
      <c r="C141" s="15">
        <v>32976</v>
      </c>
      <c r="D141" s="15">
        <v>49591</v>
      </c>
      <c r="E141" s="13">
        <f>D141/C141-1</f>
        <v>0.50385128578360017</v>
      </c>
      <c r="F141" s="14">
        <f>E141*13/100</f>
        <v>6.5500667151868031E-2</v>
      </c>
    </row>
    <row r="142" spans="1:6" ht="20" hidden="1" x14ac:dyDescent="0.25">
      <c r="A142" s="10" t="s">
        <v>4</v>
      </c>
      <c r="B142" s="11" t="s">
        <v>28</v>
      </c>
      <c r="C142" s="15">
        <v>50378</v>
      </c>
      <c r="D142" s="15">
        <v>69783</v>
      </c>
      <c r="E142" s="13">
        <f>D142/C142-1</f>
        <v>0.38518797887966971</v>
      </c>
      <c r="F142" s="14">
        <f>E142*13/100</f>
        <v>5.0074437254357063E-2</v>
      </c>
    </row>
    <row r="143" spans="1:6" ht="20" hidden="1" x14ac:dyDescent="0.25">
      <c r="A143" s="16" t="s">
        <v>4</v>
      </c>
      <c r="B143" s="11" t="s">
        <v>28</v>
      </c>
      <c r="C143" s="15">
        <v>46867</v>
      </c>
      <c r="D143" s="15">
        <v>63156</v>
      </c>
      <c r="E143" s="13">
        <f>D143/C143-1</f>
        <v>0.34755798322913778</v>
      </c>
      <c r="F143" s="14">
        <f>E143*13/100</f>
        <v>4.5182537819787906E-2</v>
      </c>
    </row>
    <row r="144" spans="1:6" ht="20" hidden="1" x14ac:dyDescent="0.25">
      <c r="A144" s="16" t="s">
        <v>9</v>
      </c>
      <c r="B144" s="11" t="s">
        <v>28</v>
      </c>
      <c r="C144" s="15">
        <v>36232</v>
      </c>
      <c r="D144" s="15">
        <v>48652</v>
      </c>
      <c r="E144" s="13">
        <f>D144/C144-1</f>
        <v>0.34279090306911009</v>
      </c>
      <c r="F144" s="14">
        <f>E144*13/100</f>
        <v>4.4562817398984308E-2</v>
      </c>
    </row>
    <row r="145" spans="1:6" ht="20" hidden="1" x14ac:dyDescent="0.25">
      <c r="A145" s="10" t="s">
        <v>0</v>
      </c>
      <c r="B145" s="11" t="s">
        <v>28</v>
      </c>
      <c r="C145" s="15">
        <v>40277</v>
      </c>
      <c r="D145" s="15">
        <v>48445</v>
      </c>
      <c r="E145" s="13">
        <f>D145/C145-1</f>
        <v>0.20279564019167262</v>
      </c>
      <c r="F145" s="14">
        <f>E145*13/100</f>
        <v>2.6363433224917441E-2</v>
      </c>
    </row>
    <row r="146" spans="1:6" ht="20" hidden="1" x14ac:dyDescent="0.25">
      <c r="A146" s="10" t="s">
        <v>3</v>
      </c>
      <c r="B146" s="11" t="s">
        <v>28</v>
      </c>
      <c r="C146" s="15">
        <v>55313</v>
      </c>
      <c r="D146" s="15">
        <v>64382</v>
      </c>
      <c r="E146" s="13">
        <f>D146/C146-1</f>
        <v>0.1639578399291306</v>
      </c>
      <c r="F146" s="14">
        <f>E146*13/100</f>
        <v>2.1314519190786977E-2</v>
      </c>
    </row>
    <row r="147" spans="1:6" ht="20" hidden="1" x14ac:dyDescent="0.25">
      <c r="A147" s="10" t="s">
        <v>3</v>
      </c>
      <c r="B147" s="11" t="s">
        <v>28</v>
      </c>
      <c r="C147" s="15">
        <v>39470</v>
      </c>
      <c r="D147" s="15">
        <v>43998</v>
      </c>
      <c r="E147" s="13">
        <f>D147/C147-1</f>
        <v>0.11472004053711671</v>
      </c>
      <c r="F147" s="14">
        <f>E147*13/100</f>
        <v>1.4913605269825173E-2</v>
      </c>
    </row>
    <row r="148" spans="1:6" ht="20" hidden="1" x14ac:dyDescent="0.25">
      <c r="A148" s="16" t="s">
        <v>9</v>
      </c>
      <c r="B148" s="11" t="s">
        <v>28</v>
      </c>
      <c r="C148" s="15">
        <v>63427</v>
      </c>
      <c r="D148" s="15">
        <v>67017</v>
      </c>
      <c r="E148" s="13">
        <f>D148/C148-1</f>
        <v>5.6600501363772482E-2</v>
      </c>
      <c r="F148" s="14">
        <f>E148*13/100</f>
        <v>7.3580651772904224E-3</v>
      </c>
    </row>
    <row r="149" spans="1:6" ht="20" hidden="1" x14ac:dyDescent="0.25">
      <c r="A149" s="16" t="s">
        <v>1</v>
      </c>
      <c r="B149" s="11" t="s">
        <v>28</v>
      </c>
      <c r="C149" s="15">
        <v>38505</v>
      </c>
      <c r="D149" s="15">
        <v>39707</v>
      </c>
      <c r="E149" s="13">
        <f>D149/C149-1</f>
        <v>3.1216725100636333E-2</v>
      </c>
      <c r="F149" s="14">
        <f>E149*13/100</f>
        <v>4.0581742630827235E-3</v>
      </c>
    </row>
    <row r="150" spans="1:6" ht="20" hidden="1" x14ac:dyDescent="0.25">
      <c r="A150" s="10" t="s">
        <v>2</v>
      </c>
      <c r="B150" s="11" t="s">
        <v>28</v>
      </c>
      <c r="C150" s="12">
        <v>47500</v>
      </c>
      <c r="D150" s="12">
        <v>48900</v>
      </c>
      <c r="E150" s="13">
        <f>D150/C150-1</f>
        <v>2.9473684210526319E-2</v>
      </c>
      <c r="F150" s="14">
        <f>E150*13/100</f>
        <v>3.8315789473684215E-3</v>
      </c>
    </row>
    <row r="151" spans="1:6" ht="20" hidden="1" x14ac:dyDescent="0.25">
      <c r="A151" s="16" t="s">
        <v>4</v>
      </c>
      <c r="B151" s="11" t="s">
        <v>28</v>
      </c>
      <c r="C151" s="15">
        <v>36453</v>
      </c>
      <c r="D151" s="15">
        <v>34124</v>
      </c>
      <c r="E151" s="13">
        <f>D151/C151-1</f>
        <v>-6.3890489122980232E-2</v>
      </c>
      <c r="F151" s="14">
        <f>E151*13/100</f>
        <v>-8.3057635859874294E-3</v>
      </c>
    </row>
    <row r="152" spans="1:6" ht="20" hidden="1" x14ac:dyDescent="0.25">
      <c r="A152" s="10" t="s">
        <v>4</v>
      </c>
      <c r="B152" s="11" t="s">
        <v>28</v>
      </c>
      <c r="C152" s="15">
        <v>58188</v>
      </c>
      <c r="D152" s="15">
        <v>52748</v>
      </c>
      <c r="E152" s="13">
        <f>D152/C152-1</f>
        <v>-9.3490066680415151E-2</v>
      </c>
      <c r="F152" s="14">
        <f>E152*13/100</f>
        <v>-1.2153708668453968E-2</v>
      </c>
    </row>
    <row r="153" spans="1:6" ht="20" hidden="1" x14ac:dyDescent="0.25">
      <c r="A153" s="10" t="s">
        <v>4</v>
      </c>
      <c r="B153" s="11" t="s">
        <v>28</v>
      </c>
      <c r="C153" s="15">
        <v>54937</v>
      </c>
      <c r="D153" s="15">
        <v>49077</v>
      </c>
      <c r="E153" s="13">
        <f>D153/C153-1</f>
        <v>-0.10666763747565389</v>
      </c>
      <c r="F153" s="14">
        <f>E153*13/100</f>
        <v>-1.3866792871835005E-2</v>
      </c>
    </row>
    <row r="154" spans="1:6" ht="20" hidden="1" x14ac:dyDescent="0.25">
      <c r="A154" s="10" t="s">
        <v>8</v>
      </c>
      <c r="B154" s="11" t="s">
        <v>28</v>
      </c>
      <c r="C154" s="15">
        <v>66391</v>
      </c>
      <c r="D154" s="15">
        <v>58013</v>
      </c>
      <c r="E154" s="13">
        <f>D154/C154-1</f>
        <v>-0.12619180310584266</v>
      </c>
      <c r="F154" s="14">
        <f>E154*13/100</f>
        <v>-1.6404934403759546E-2</v>
      </c>
    </row>
    <row r="155" spans="1:6" ht="20" hidden="1" x14ac:dyDescent="0.25">
      <c r="A155" s="10" t="s">
        <v>3</v>
      </c>
      <c r="B155" s="11" t="s">
        <v>28</v>
      </c>
      <c r="C155" s="15">
        <v>69008</v>
      </c>
      <c r="D155" s="15">
        <v>55767</v>
      </c>
      <c r="E155" s="13">
        <f>D155/C155-1</f>
        <v>-0.19187630419661483</v>
      </c>
      <c r="F155" s="14">
        <f>E155*13/100</f>
        <v>-2.4943919545559926E-2</v>
      </c>
    </row>
    <row r="156" spans="1:6" ht="20" hidden="1" x14ac:dyDescent="0.25">
      <c r="A156" s="10" t="s">
        <v>8</v>
      </c>
      <c r="B156" s="11" t="s">
        <v>28</v>
      </c>
      <c r="C156" s="15">
        <v>54841</v>
      </c>
      <c r="D156" s="15">
        <v>38637</v>
      </c>
      <c r="E156" s="13">
        <f>D156/C156-1</f>
        <v>-0.29547236556590872</v>
      </c>
      <c r="F156" s="14">
        <f>E156*13/100</f>
        <v>-3.8411407523568135E-2</v>
      </c>
    </row>
    <row r="157" spans="1:6" ht="20" hidden="1" x14ac:dyDescent="0.25">
      <c r="A157" s="10" t="s">
        <v>8</v>
      </c>
      <c r="B157" s="11" t="s">
        <v>28</v>
      </c>
      <c r="C157" s="15">
        <v>52192</v>
      </c>
      <c r="D157" s="15">
        <v>34697</v>
      </c>
      <c r="E157" s="13">
        <f>D157/C157-1</f>
        <v>-0.33520462906192516</v>
      </c>
      <c r="F157" s="14">
        <f>E157*13/100</f>
        <v>-4.357660177805027E-2</v>
      </c>
    </row>
    <row r="158" spans="1:6" ht="20" hidden="1" x14ac:dyDescent="0.25">
      <c r="A158" s="16" t="s">
        <v>9</v>
      </c>
      <c r="B158" s="11" t="s">
        <v>28</v>
      </c>
      <c r="C158" s="15">
        <v>64783</v>
      </c>
      <c r="D158" s="15">
        <v>37412</v>
      </c>
      <c r="E158" s="13">
        <f>D158/C158-1</f>
        <v>-0.42250281709707793</v>
      </c>
      <c r="F158" s="14">
        <f>E158*13/100</f>
        <v>-5.4925366222620127E-2</v>
      </c>
    </row>
    <row r="159" spans="1:6" ht="20" hidden="1" x14ac:dyDescent="0.25">
      <c r="A159" s="16" t="s">
        <v>10</v>
      </c>
      <c r="B159" s="11" t="s">
        <v>28</v>
      </c>
      <c r="C159" s="15">
        <v>57872</v>
      </c>
      <c r="D159" s="15">
        <v>30760</v>
      </c>
      <c r="E159" s="13">
        <f>D159/C159-1</f>
        <v>-0.46848216754216199</v>
      </c>
      <c r="F159" s="14">
        <f>E159*13/100</f>
        <v>-6.0902681780481062E-2</v>
      </c>
    </row>
    <row r="160" spans="1:6" ht="20" hidden="1" x14ac:dyDescent="0.25">
      <c r="A160" s="16" t="s">
        <v>4</v>
      </c>
      <c r="B160" s="11" t="s">
        <v>38</v>
      </c>
      <c r="C160" s="15">
        <v>35288</v>
      </c>
      <c r="D160" s="15">
        <v>67535</v>
      </c>
      <c r="E160" s="13">
        <f>D160/C160-1</f>
        <v>0.91382339605531615</v>
      </c>
      <c r="F160" s="14">
        <f>E160*13/100</f>
        <v>0.1187970414871911</v>
      </c>
    </row>
    <row r="161" spans="1:6" ht="20" hidden="1" x14ac:dyDescent="0.25">
      <c r="A161" s="10" t="s">
        <v>2</v>
      </c>
      <c r="B161" s="11" t="s">
        <v>38</v>
      </c>
      <c r="C161" s="15">
        <v>30535</v>
      </c>
      <c r="D161" s="15">
        <v>52561</v>
      </c>
      <c r="E161" s="13">
        <f>D161/C161-1</f>
        <v>0.72133617160635333</v>
      </c>
      <c r="F161" s="14">
        <f>E161*13/100</f>
        <v>9.3773702308825937E-2</v>
      </c>
    </row>
    <row r="162" spans="1:6" ht="20" hidden="1" x14ac:dyDescent="0.25">
      <c r="A162" s="16" t="s">
        <v>9</v>
      </c>
      <c r="B162" s="11" t="s">
        <v>38</v>
      </c>
      <c r="C162" s="15">
        <v>39138</v>
      </c>
      <c r="D162" s="15">
        <v>61797</v>
      </c>
      <c r="E162" s="13">
        <f>D162/C162-1</f>
        <v>0.57895140272880585</v>
      </c>
      <c r="F162" s="14">
        <f>E162*13/100</f>
        <v>7.526368235474476E-2</v>
      </c>
    </row>
    <row r="163" spans="1:6" ht="20" hidden="1" x14ac:dyDescent="0.25">
      <c r="A163" s="10" t="s">
        <v>8</v>
      </c>
      <c r="B163" s="11" t="s">
        <v>38</v>
      </c>
      <c r="C163" s="15">
        <v>36080</v>
      </c>
      <c r="D163" s="15">
        <v>55282</v>
      </c>
      <c r="E163" s="13">
        <f>D163/C163-1</f>
        <v>0.53220620842572064</v>
      </c>
      <c r="F163" s="14">
        <f>E163*13/100</f>
        <v>6.918680709534368E-2</v>
      </c>
    </row>
    <row r="164" spans="1:6" ht="20" hidden="1" x14ac:dyDescent="0.25">
      <c r="A164" s="10" t="s">
        <v>2</v>
      </c>
      <c r="B164" s="11" t="s">
        <v>38</v>
      </c>
      <c r="C164" s="15">
        <v>34474</v>
      </c>
      <c r="D164" s="15">
        <v>52095</v>
      </c>
      <c r="E164" s="13">
        <f>D164/C164-1</f>
        <v>0.51113882926263265</v>
      </c>
      <c r="F164" s="14">
        <f>E164*13/100</f>
        <v>6.6448047804142249E-2</v>
      </c>
    </row>
    <row r="165" spans="1:6" ht="20" hidden="1" x14ac:dyDescent="0.25">
      <c r="A165" s="16" t="s">
        <v>9</v>
      </c>
      <c r="B165" s="11" t="s">
        <v>38</v>
      </c>
      <c r="C165" s="15">
        <v>36856</v>
      </c>
      <c r="D165" s="15">
        <v>48667</v>
      </c>
      <c r="E165" s="13">
        <f>D165/C165-1</f>
        <v>0.32046342522248761</v>
      </c>
      <c r="F165" s="14">
        <f>E165*13/100</f>
        <v>4.166024527892339E-2</v>
      </c>
    </row>
    <row r="166" spans="1:6" ht="20" hidden="1" x14ac:dyDescent="0.25">
      <c r="A166" s="10" t="s">
        <v>3</v>
      </c>
      <c r="B166" s="11" t="s">
        <v>38</v>
      </c>
      <c r="C166" s="15">
        <v>54439</v>
      </c>
      <c r="D166" s="15">
        <v>69897</v>
      </c>
      <c r="E166" s="13">
        <f>D166/C166-1</f>
        <v>0.28395084406399818</v>
      </c>
      <c r="F166" s="14">
        <f>E166*13/100</f>
        <v>3.6913609728319766E-2</v>
      </c>
    </row>
    <row r="167" spans="1:6" ht="20" hidden="1" x14ac:dyDescent="0.25">
      <c r="A167" s="10" t="s">
        <v>4</v>
      </c>
      <c r="B167" s="11" t="s">
        <v>38</v>
      </c>
      <c r="C167" s="15">
        <v>58006</v>
      </c>
      <c r="D167" s="15">
        <v>65656</v>
      </c>
      <c r="E167" s="13">
        <f>D167/C167-1</f>
        <v>0.13188290866462093</v>
      </c>
      <c r="F167" s="14">
        <f>E167*13/100</f>
        <v>1.7144778126400723E-2</v>
      </c>
    </row>
    <row r="168" spans="1:6" ht="20" hidden="1" x14ac:dyDescent="0.25">
      <c r="A168" s="16" t="s">
        <v>10</v>
      </c>
      <c r="B168" s="11" t="s">
        <v>38</v>
      </c>
      <c r="C168" s="15">
        <v>61480</v>
      </c>
      <c r="D168" s="15">
        <v>63440</v>
      </c>
      <c r="E168" s="13">
        <f>D168/C168-1</f>
        <v>3.1880286271958269E-2</v>
      </c>
      <c r="F168" s="14">
        <f>E168*13/100</f>
        <v>4.1444372153545753E-3</v>
      </c>
    </row>
    <row r="169" spans="1:6" ht="20" hidden="1" x14ac:dyDescent="0.25">
      <c r="A169" s="10" t="s">
        <v>3</v>
      </c>
      <c r="B169" s="11" t="s">
        <v>38</v>
      </c>
      <c r="C169" s="15">
        <v>54274</v>
      </c>
      <c r="D169" s="15">
        <v>52878</v>
      </c>
      <c r="E169" s="13">
        <f>D169/C169-1</f>
        <v>-2.5721339868076787E-2</v>
      </c>
      <c r="F169" s="14">
        <f>E169*13/100</f>
        <v>-3.3437741828499824E-3</v>
      </c>
    </row>
    <row r="170" spans="1:6" ht="20" hidden="1" x14ac:dyDescent="0.25">
      <c r="A170" s="10" t="s">
        <v>2</v>
      </c>
      <c r="B170" s="11" t="s">
        <v>38</v>
      </c>
      <c r="C170" s="15">
        <v>33094</v>
      </c>
      <c r="D170" s="15">
        <v>31873</v>
      </c>
      <c r="E170" s="13">
        <f>D170/C170-1</f>
        <v>-3.6894905420922219E-2</v>
      </c>
      <c r="F170" s="14">
        <f>E170*13/100</f>
        <v>-4.7963377047198887E-3</v>
      </c>
    </row>
    <row r="171" spans="1:6" ht="20" hidden="1" x14ac:dyDescent="0.25">
      <c r="A171" s="16" t="s">
        <v>1</v>
      </c>
      <c r="B171" s="11" t="s">
        <v>38</v>
      </c>
      <c r="C171" s="15">
        <v>49986</v>
      </c>
      <c r="D171" s="15">
        <v>46295</v>
      </c>
      <c r="E171" s="13">
        <f>D171/C171-1</f>
        <v>-7.384067538910899E-2</v>
      </c>
      <c r="F171" s="14">
        <f>E171*13/100</f>
        <v>-9.5992878005841682E-3</v>
      </c>
    </row>
    <row r="172" spans="1:6" ht="20" hidden="1" x14ac:dyDescent="0.25">
      <c r="A172" s="16" t="s">
        <v>9</v>
      </c>
      <c r="B172" s="11" t="s">
        <v>38</v>
      </c>
      <c r="C172" s="15">
        <v>42610</v>
      </c>
      <c r="D172" s="15">
        <v>37731</v>
      </c>
      <c r="E172" s="13">
        <f>D172/C172-1</f>
        <v>-0.1145036376437456</v>
      </c>
      <c r="F172" s="14">
        <f>E172*13/100</f>
        <v>-1.4885472893686929E-2</v>
      </c>
    </row>
    <row r="173" spans="1:6" ht="20" hidden="1" x14ac:dyDescent="0.25">
      <c r="A173" s="10" t="s">
        <v>4</v>
      </c>
      <c r="B173" s="11" t="s">
        <v>38</v>
      </c>
      <c r="C173" s="15">
        <v>48834</v>
      </c>
      <c r="D173" s="15">
        <v>41174</v>
      </c>
      <c r="E173" s="13">
        <f>D173/C173-1</f>
        <v>-0.15685792685424094</v>
      </c>
      <c r="F173" s="14">
        <f>E173*13/100</f>
        <v>-2.0391530491051323E-2</v>
      </c>
    </row>
    <row r="174" spans="1:6" ht="20" hidden="1" x14ac:dyDescent="0.25">
      <c r="A174" s="10" t="s">
        <v>4</v>
      </c>
      <c r="B174" s="11" t="s">
        <v>38</v>
      </c>
      <c r="C174" s="15">
        <v>39914</v>
      </c>
      <c r="D174" s="15">
        <v>33081</v>
      </c>
      <c r="E174" s="13">
        <f>D174/C174-1</f>
        <v>-0.17119306508994336</v>
      </c>
      <c r="F174" s="14">
        <f>E174*13/100</f>
        <v>-2.2255098461692636E-2</v>
      </c>
    </row>
    <row r="175" spans="1:6" ht="20" hidden="1" x14ac:dyDescent="0.25">
      <c r="A175" s="10" t="s">
        <v>8</v>
      </c>
      <c r="B175" s="11" t="s">
        <v>38</v>
      </c>
      <c r="C175" s="15">
        <v>46139</v>
      </c>
      <c r="D175" s="15">
        <v>36778</v>
      </c>
      <c r="E175" s="13">
        <f>D175/C175-1</f>
        <v>-0.20288692862870894</v>
      </c>
      <c r="F175" s="14">
        <f>E175*13/100</f>
        <v>-2.6375300721732161E-2</v>
      </c>
    </row>
    <row r="176" spans="1:6" ht="20" hidden="1" x14ac:dyDescent="0.25">
      <c r="A176" s="16" t="s">
        <v>10</v>
      </c>
      <c r="B176" s="11" t="s">
        <v>38</v>
      </c>
      <c r="C176" s="15">
        <v>69506</v>
      </c>
      <c r="D176" s="15">
        <v>49796</v>
      </c>
      <c r="E176" s="13">
        <f>D176/C176-1</f>
        <v>-0.2835726412108307</v>
      </c>
      <c r="F176" s="14">
        <f>E176*13/100</f>
        <v>-3.6864443357407989E-2</v>
      </c>
    </row>
    <row r="177" spans="1:6" ht="20" hidden="1" x14ac:dyDescent="0.25">
      <c r="A177" s="10" t="s">
        <v>3</v>
      </c>
      <c r="B177" s="11" t="s">
        <v>38</v>
      </c>
      <c r="C177" s="15">
        <v>56941</v>
      </c>
      <c r="D177" s="15">
        <v>36609</v>
      </c>
      <c r="E177" s="13">
        <f>D177/C177-1</f>
        <v>-0.35707135455998318</v>
      </c>
      <c r="F177" s="14">
        <f>E177*13/100</f>
        <v>-4.6419276092797813E-2</v>
      </c>
    </row>
    <row r="178" spans="1:6" ht="20" hidden="1" x14ac:dyDescent="0.25">
      <c r="A178" s="10" t="s">
        <v>8</v>
      </c>
      <c r="B178" s="11" t="s">
        <v>38</v>
      </c>
      <c r="C178" s="15">
        <v>55921</v>
      </c>
      <c r="D178" s="15">
        <v>33355</v>
      </c>
      <c r="E178" s="13">
        <f>D178/C178-1</f>
        <v>-0.40353355626687648</v>
      </c>
      <c r="F178" s="14">
        <f>E178*13/100</f>
        <v>-5.245936231469394E-2</v>
      </c>
    </row>
    <row r="179" spans="1:6" ht="20" hidden="1" x14ac:dyDescent="0.25">
      <c r="A179" s="10" t="s">
        <v>3</v>
      </c>
      <c r="B179" s="11" t="s">
        <v>34</v>
      </c>
      <c r="C179" s="15">
        <v>34056</v>
      </c>
      <c r="D179" s="15">
        <v>67820</v>
      </c>
      <c r="E179" s="13">
        <f>D179/C179-1</f>
        <v>0.99142588677472387</v>
      </c>
      <c r="F179" s="14">
        <f>E179*13/100</f>
        <v>0.12888536528071412</v>
      </c>
    </row>
    <row r="180" spans="1:6" ht="20" hidden="1" x14ac:dyDescent="0.25">
      <c r="A180" s="16" t="s">
        <v>12</v>
      </c>
      <c r="B180" s="11" t="s">
        <v>34</v>
      </c>
      <c r="C180" s="15">
        <v>38692</v>
      </c>
      <c r="D180" s="15">
        <v>67185</v>
      </c>
      <c r="E180" s="13">
        <f>D180/C180-1</f>
        <v>0.73640545849271177</v>
      </c>
      <c r="F180" s="14">
        <f>E180*13/100</f>
        <v>9.5732709604052529E-2</v>
      </c>
    </row>
    <row r="181" spans="1:6" ht="20" hidden="1" x14ac:dyDescent="0.25">
      <c r="A181" s="10" t="s">
        <v>0</v>
      </c>
      <c r="B181" s="11" t="s">
        <v>34</v>
      </c>
      <c r="C181" s="15">
        <v>39588</v>
      </c>
      <c r="D181" s="15">
        <v>64875</v>
      </c>
      <c r="E181" s="13">
        <f>D181/C181-1</f>
        <v>0.63875416792967576</v>
      </c>
      <c r="F181" s="14">
        <f>E181*13/100</f>
        <v>8.3038041830857848E-2</v>
      </c>
    </row>
    <row r="182" spans="1:6" ht="20" hidden="1" x14ac:dyDescent="0.25">
      <c r="A182" s="16" t="s">
        <v>11</v>
      </c>
      <c r="B182" s="11" t="s">
        <v>34</v>
      </c>
      <c r="C182" s="15">
        <v>47790</v>
      </c>
      <c r="D182" s="15">
        <v>64843</v>
      </c>
      <c r="E182" s="13">
        <f>D182/C182-1</f>
        <v>0.35683197321615401</v>
      </c>
      <c r="F182" s="14">
        <f>E182*13/100</f>
        <v>4.6388156518100028E-2</v>
      </c>
    </row>
    <row r="183" spans="1:6" ht="20" hidden="1" x14ac:dyDescent="0.25">
      <c r="A183" s="10" t="s">
        <v>3</v>
      </c>
      <c r="B183" s="11" t="s">
        <v>34</v>
      </c>
      <c r="C183" s="15">
        <v>43586</v>
      </c>
      <c r="D183" s="15">
        <v>48230</v>
      </c>
      <c r="E183" s="13">
        <f>D183/C183-1</f>
        <v>0.10654797412013028</v>
      </c>
      <c r="F183" s="14">
        <f>E183*13/100</f>
        <v>1.3851236635616937E-2</v>
      </c>
    </row>
    <row r="184" spans="1:6" ht="20" hidden="1" x14ac:dyDescent="0.25">
      <c r="A184" s="10" t="s">
        <v>2</v>
      </c>
      <c r="B184" s="11" t="s">
        <v>34</v>
      </c>
      <c r="C184" s="15">
        <v>43124</v>
      </c>
      <c r="D184" s="15">
        <v>47604</v>
      </c>
      <c r="E184" s="13">
        <f>D184/C184-1</f>
        <v>0.10388646693256653</v>
      </c>
      <c r="F184" s="14">
        <f>E184*13/100</f>
        <v>1.3505240701233649E-2</v>
      </c>
    </row>
    <row r="185" spans="1:6" ht="20" hidden="1" x14ac:dyDescent="0.25">
      <c r="A185" s="16" t="s">
        <v>9</v>
      </c>
      <c r="B185" s="11" t="s">
        <v>34</v>
      </c>
      <c r="C185" s="15">
        <v>42813</v>
      </c>
      <c r="D185" s="15">
        <v>45723</v>
      </c>
      <c r="E185" s="13">
        <f>D185/C185-1</f>
        <v>6.7970009109382667E-2</v>
      </c>
      <c r="F185" s="14">
        <f>E185*13/100</f>
        <v>8.8361011842197461E-3</v>
      </c>
    </row>
    <row r="186" spans="1:6" ht="20" hidden="1" x14ac:dyDescent="0.25">
      <c r="A186" s="16" t="s">
        <v>14</v>
      </c>
      <c r="B186" s="11" t="s">
        <v>34</v>
      </c>
      <c r="C186" s="15">
        <v>68480</v>
      </c>
      <c r="D186" s="15">
        <v>68243</v>
      </c>
      <c r="E186" s="13">
        <f>D186/C186-1</f>
        <v>-3.4608644859812632E-3</v>
      </c>
      <c r="F186" s="14">
        <f>E186*13/100</f>
        <v>-4.4991238317756423E-4</v>
      </c>
    </row>
    <row r="187" spans="1:6" ht="20" hidden="1" x14ac:dyDescent="0.25">
      <c r="A187" s="10" t="s">
        <v>4</v>
      </c>
      <c r="B187" s="11" t="s">
        <v>34</v>
      </c>
      <c r="C187" s="15">
        <v>37896</v>
      </c>
      <c r="D187" s="15">
        <v>37236</v>
      </c>
      <c r="E187" s="13">
        <f>D187/C187-1</f>
        <v>-1.7416086130462305E-2</v>
      </c>
      <c r="F187" s="14">
        <f>E187*13/100</f>
        <v>-2.2640911969600995E-3</v>
      </c>
    </row>
    <row r="188" spans="1:6" ht="20" hidden="1" x14ac:dyDescent="0.25">
      <c r="A188" s="16" t="s">
        <v>1</v>
      </c>
      <c r="B188" s="11" t="s">
        <v>34</v>
      </c>
      <c r="C188" s="15">
        <v>51220</v>
      </c>
      <c r="D188" s="15">
        <v>48261</v>
      </c>
      <c r="E188" s="13">
        <f>D188/C188-1</f>
        <v>-5.7770402186645864E-2</v>
      </c>
      <c r="F188" s="14">
        <f>E188*13/100</f>
        <v>-7.5101522842639622E-3</v>
      </c>
    </row>
    <row r="189" spans="1:6" ht="20" hidden="1" x14ac:dyDescent="0.25">
      <c r="A189" s="16" t="s">
        <v>1</v>
      </c>
      <c r="B189" s="11" t="s">
        <v>34</v>
      </c>
      <c r="C189" s="15">
        <v>69037</v>
      </c>
      <c r="D189" s="15">
        <v>62399</v>
      </c>
      <c r="E189" s="13">
        <f>D189/C189-1</f>
        <v>-9.6151339136984482E-2</v>
      </c>
      <c r="F189" s="14">
        <f>E189*13/100</f>
        <v>-1.2499674087807984E-2</v>
      </c>
    </row>
    <row r="190" spans="1:6" ht="20" hidden="1" x14ac:dyDescent="0.25">
      <c r="A190" s="10" t="s">
        <v>2</v>
      </c>
      <c r="B190" s="11" t="s">
        <v>34</v>
      </c>
      <c r="C190" s="15">
        <v>68668</v>
      </c>
      <c r="D190" s="15">
        <v>61604</v>
      </c>
      <c r="E190" s="13">
        <f>D190/C190-1</f>
        <v>-0.10287178889730297</v>
      </c>
      <c r="F190" s="14">
        <f>E190*13/100</f>
        <v>-1.3373332556649386E-2</v>
      </c>
    </row>
    <row r="191" spans="1:6" ht="20" hidden="1" x14ac:dyDescent="0.25">
      <c r="A191" s="16" t="s">
        <v>9</v>
      </c>
      <c r="B191" s="11" t="s">
        <v>34</v>
      </c>
      <c r="C191" s="15">
        <v>63770</v>
      </c>
      <c r="D191" s="15">
        <v>51503</v>
      </c>
      <c r="E191" s="13">
        <f>D191/C191-1</f>
        <v>-0.19236318017876741</v>
      </c>
      <c r="F191" s="14">
        <f>E191*13/100</f>
        <v>-2.5007213423239763E-2</v>
      </c>
    </row>
    <row r="192" spans="1:6" ht="20" hidden="1" x14ac:dyDescent="0.25">
      <c r="A192" s="10" t="s">
        <v>4</v>
      </c>
      <c r="B192" s="11" t="s">
        <v>34</v>
      </c>
      <c r="C192" s="15">
        <v>43263</v>
      </c>
      <c r="D192" s="15">
        <v>34638</v>
      </c>
      <c r="E192" s="13">
        <f>D192/C192-1</f>
        <v>-0.19936204146730463</v>
      </c>
      <c r="F192" s="14">
        <f>E192*13/100</f>
        <v>-2.5917065390749602E-2</v>
      </c>
    </row>
    <row r="193" spans="1:6" ht="20" hidden="1" x14ac:dyDescent="0.25">
      <c r="A193" s="10" t="s">
        <v>2</v>
      </c>
      <c r="B193" s="11" t="s">
        <v>34</v>
      </c>
      <c r="C193" s="15">
        <v>59094</v>
      </c>
      <c r="D193" s="15">
        <v>44313</v>
      </c>
      <c r="E193" s="13">
        <f>D193/C193-1</f>
        <v>-0.25012691643821705</v>
      </c>
      <c r="F193" s="14">
        <f>E193*13/100</f>
        <v>-3.2516499136968219E-2</v>
      </c>
    </row>
    <row r="194" spans="1:6" ht="20" hidden="1" x14ac:dyDescent="0.25">
      <c r="A194" s="10" t="s">
        <v>4</v>
      </c>
      <c r="B194" s="11" t="s">
        <v>34</v>
      </c>
      <c r="C194" s="15">
        <v>47116</v>
      </c>
      <c r="D194" s="15">
        <v>33676</v>
      </c>
      <c r="E194" s="13">
        <f>D194/C194-1</f>
        <v>-0.2852534170982256</v>
      </c>
      <c r="F194" s="14">
        <f>E194*13/100</f>
        <v>-3.708294422276933E-2</v>
      </c>
    </row>
    <row r="195" spans="1:6" ht="20" hidden="1" x14ac:dyDescent="0.25">
      <c r="A195" s="16" t="s">
        <v>12</v>
      </c>
      <c r="B195" s="11" t="s">
        <v>34</v>
      </c>
      <c r="C195" s="15">
        <v>58119</v>
      </c>
      <c r="D195" s="15">
        <v>40612</v>
      </c>
      <c r="E195" s="13">
        <f>D195/C195-1</f>
        <v>-0.30122679330339475</v>
      </c>
      <c r="F195" s="14">
        <f>E195*13/100</f>
        <v>-3.9159483129441314E-2</v>
      </c>
    </row>
    <row r="196" spans="1:6" ht="20" hidden="1" x14ac:dyDescent="0.25">
      <c r="A196" s="10" t="s">
        <v>8</v>
      </c>
      <c r="B196" s="11" t="s">
        <v>34</v>
      </c>
      <c r="C196" s="15">
        <v>61415</v>
      </c>
      <c r="D196" s="15">
        <v>38765</v>
      </c>
      <c r="E196" s="13">
        <f>D196/C196-1</f>
        <v>-0.36880240983473089</v>
      </c>
      <c r="F196" s="14">
        <f>E196*13/100</f>
        <v>-4.7944313278515019E-2</v>
      </c>
    </row>
    <row r="197" spans="1:6" ht="20" hidden="1" x14ac:dyDescent="0.25">
      <c r="A197" s="10" t="s">
        <v>0</v>
      </c>
      <c r="B197" s="11" t="s">
        <v>34</v>
      </c>
      <c r="C197" s="15">
        <v>62366</v>
      </c>
      <c r="D197" s="15">
        <v>37061</v>
      </c>
      <c r="E197" s="13">
        <f>D197/C197-1</f>
        <v>-0.40574992784530028</v>
      </c>
      <c r="F197" s="14">
        <f>E197*13/100</f>
        <v>-5.2747490619889037E-2</v>
      </c>
    </row>
    <row r="198" spans="1:6" ht="20" hidden="1" x14ac:dyDescent="0.25">
      <c r="A198" s="10" t="s">
        <v>4</v>
      </c>
      <c r="B198" s="11" t="s">
        <v>34</v>
      </c>
      <c r="C198" s="15">
        <v>56505</v>
      </c>
      <c r="D198" s="15">
        <v>32159</v>
      </c>
      <c r="E198" s="13">
        <f>D198/C198-1</f>
        <v>-0.43086452526325103</v>
      </c>
      <c r="F198" s="14">
        <f>E198*13/100</f>
        <v>-5.6012388284222635E-2</v>
      </c>
    </row>
    <row r="199" spans="1:6" ht="20" hidden="1" x14ac:dyDescent="0.25">
      <c r="A199" s="10" t="s">
        <v>4</v>
      </c>
      <c r="B199" s="11" t="s">
        <v>33</v>
      </c>
      <c r="C199" s="15">
        <v>37253</v>
      </c>
      <c r="D199" s="15">
        <v>65806</v>
      </c>
      <c r="E199" s="13">
        <f>D199/C199-1</f>
        <v>0.7664617614688749</v>
      </c>
      <c r="F199" s="14">
        <f>E199*13/100</f>
        <v>9.9640028990953727E-2</v>
      </c>
    </row>
    <row r="200" spans="1:6" ht="20" hidden="1" x14ac:dyDescent="0.25">
      <c r="A200" s="10" t="s">
        <v>2</v>
      </c>
      <c r="B200" s="11" t="s">
        <v>33</v>
      </c>
      <c r="C200" s="15">
        <v>45768</v>
      </c>
      <c r="D200" s="15">
        <v>67067</v>
      </c>
      <c r="E200" s="13">
        <f>D200/C200-1</f>
        <v>0.46536881664044749</v>
      </c>
      <c r="F200" s="14">
        <f>E200*13/100</f>
        <v>6.0497946163258175E-2</v>
      </c>
    </row>
    <row r="201" spans="1:6" ht="20" hidden="1" x14ac:dyDescent="0.25">
      <c r="A201" s="16" t="s">
        <v>4</v>
      </c>
      <c r="B201" s="11" t="s">
        <v>33</v>
      </c>
      <c r="C201" s="15">
        <v>48274</v>
      </c>
      <c r="D201" s="15">
        <v>64074</v>
      </c>
      <c r="E201" s="13">
        <f>D201/C201-1</f>
        <v>0.32729833865020508</v>
      </c>
      <c r="F201" s="14">
        <f>E201*13/100</f>
        <v>4.2548784024526665E-2</v>
      </c>
    </row>
    <row r="202" spans="1:6" ht="20" hidden="1" x14ac:dyDescent="0.25">
      <c r="A202" s="10" t="s">
        <v>8</v>
      </c>
      <c r="B202" s="11" t="s">
        <v>33</v>
      </c>
      <c r="C202" s="15">
        <v>57513</v>
      </c>
      <c r="D202" s="15">
        <v>69841</v>
      </c>
      <c r="E202" s="13">
        <f>D202/C202-1</f>
        <v>0.21435153791316752</v>
      </c>
      <c r="F202" s="14">
        <f>E202*13/100</f>
        <v>2.7865699928711778E-2</v>
      </c>
    </row>
    <row r="203" spans="1:6" ht="20" hidden="1" x14ac:dyDescent="0.25">
      <c r="A203" s="16" t="s">
        <v>9</v>
      </c>
      <c r="B203" s="11" t="s">
        <v>33</v>
      </c>
      <c r="C203" s="15">
        <v>62708</v>
      </c>
      <c r="D203" s="15">
        <v>69592</v>
      </c>
      <c r="E203" s="13">
        <f>D203/C203-1</f>
        <v>0.10977865663073283</v>
      </c>
      <c r="F203" s="14">
        <f>E203*13/100</f>
        <v>1.4271225361995267E-2</v>
      </c>
    </row>
    <row r="204" spans="1:6" ht="20" hidden="1" x14ac:dyDescent="0.25">
      <c r="A204" s="10" t="s">
        <v>4</v>
      </c>
      <c r="B204" s="11" t="s">
        <v>33</v>
      </c>
      <c r="C204" s="15">
        <v>42287</v>
      </c>
      <c r="D204" s="15">
        <v>45138</v>
      </c>
      <c r="E204" s="13">
        <f>D204/C204-1</f>
        <v>6.7420247357343754E-2</v>
      </c>
      <c r="F204" s="14">
        <f>E204*13/100</f>
        <v>8.7646321564546874E-3</v>
      </c>
    </row>
    <row r="205" spans="1:6" ht="20" hidden="1" x14ac:dyDescent="0.25">
      <c r="A205" s="16" t="s">
        <v>10</v>
      </c>
      <c r="B205" s="11" t="s">
        <v>33</v>
      </c>
      <c r="C205" s="15">
        <v>34505</v>
      </c>
      <c r="D205" s="15">
        <v>34720</v>
      </c>
      <c r="E205" s="13">
        <f>D205/C205-1</f>
        <v>6.2309810172438418E-3</v>
      </c>
      <c r="F205" s="14">
        <f>E205*13/100</f>
        <v>8.1002753224169945E-4</v>
      </c>
    </row>
    <row r="206" spans="1:6" ht="20" hidden="1" x14ac:dyDescent="0.25">
      <c r="A206" s="10" t="s">
        <v>8</v>
      </c>
      <c r="B206" s="11" t="s">
        <v>33</v>
      </c>
      <c r="C206" s="15">
        <v>61617</v>
      </c>
      <c r="D206" s="15">
        <v>59659</v>
      </c>
      <c r="E206" s="13">
        <f>D206/C206-1</f>
        <v>-3.177694467435932E-2</v>
      </c>
      <c r="F206" s="14">
        <f>E206*13/100</f>
        <v>-4.1310028076667112E-3</v>
      </c>
    </row>
    <row r="207" spans="1:6" ht="20" hidden="1" x14ac:dyDescent="0.25">
      <c r="A207" s="10" t="s">
        <v>4</v>
      </c>
      <c r="B207" s="11" t="s">
        <v>33</v>
      </c>
      <c r="C207" s="15">
        <v>54746</v>
      </c>
      <c r="D207" s="15">
        <v>51717</v>
      </c>
      <c r="E207" s="13">
        <f>D207/C207-1</f>
        <v>-5.5328243159317614E-2</v>
      </c>
      <c r="F207" s="14">
        <f>E207*13/100</f>
        <v>-7.19267161071129E-3</v>
      </c>
    </row>
    <row r="208" spans="1:6" ht="20" hidden="1" x14ac:dyDescent="0.25">
      <c r="A208" s="10" t="s">
        <v>4</v>
      </c>
      <c r="B208" s="11" t="s">
        <v>33</v>
      </c>
      <c r="C208" s="15">
        <v>62731</v>
      </c>
      <c r="D208" s="15">
        <v>58477</v>
      </c>
      <c r="E208" s="13">
        <f>D208/C208-1</f>
        <v>-6.7813361814732742E-2</v>
      </c>
      <c r="F208" s="14">
        <f>E208*13/100</f>
        <v>-8.8157370359152557E-3</v>
      </c>
    </row>
    <row r="209" spans="1:6" ht="20" hidden="1" x14ac:dyDescent="0.25">
      <c r="A209" s="10" t="s">
        <v>3</v>
      </c>
      <c r="B209" s="11" t="s">
        <v>33</v>
      </c>
      <c r="C209" s="15">
        <v>61966</v>
      </c>
      <c r="D209" s="15">
        <v>55904</v>
      </c>
      <c r="E209" s="13">
        <f>D209/C209-1</f>
        <v>-9.7827841074137445E-2</v>
      </c>
      <c r="F209" s="14">
        <f>E209*13/100</f>
        <v>-1.2717619339637869E-2</v>
      </c>
    </row>
    <row r="210" spans="1:6" ht="20" hidden="1" x14ac:dyDescent="0.25">
      <c r="A210" s="10" t="s">
        <v>0</v>
      </c>
      <c r="B210" s="11" t="s">
        <v>33</v>
      </c>
      <c r="C210" s="15">
        <v>61026</v>
      </c>
      <c r="D210" s="15">
        <v>54686</v>
      </c>
      <c r="E210" s="13">
        <f>D210/C210-1</f>
        <v>-0.10389014518401996</v>
      </c>
      <c r="F210" s="14">
        <f>E210*13/100</f>
        <v>-1.3505718873922594E-2</v>
      </c>
    </row>
    <row r="211" spans="1:6" ht="20" hidden="1" x14ac:dyDescent="0.25">
      <c r="A211" s="10" t="s">
        <v>3</v>
      </c>
      <c r="B211" s="11" t="s">
        <v>33</v>
      </c>
      <c r="C211" s="15">
        <v>51101</v>
      </c>
      <c r="D211" s="15">
        <v>43843</v>
      </c>
      <c r="E211" s="13">
        <f>D211/C211-1</f>
        <v>-0.14203244554901073</v>
      </c>
      <c r="F211" s="14">
        <f>E211*13/100</f>
        <v>-1.8464217921371394E-2</v>
      </c>
    </row>
    <row r="212" spans="1:6" ht="20" hidden="1" x14ac:dyDescent="0.25">
      <c r="A212" s="10" t="s">
        <v>2</v>
      </c>
      <c r="B212" s="11" t="s">
        <v>33</v>
      </c>
      <c r="C212" s="15">
        <v>69557</v>
      </c>
      <c r="D212" s="15">
        <v>59326</v>
      </c>
      <c r="E212" s="13">
        <f>D212/C212-1</f>
        <v>-0.14708799976997278</v>
      </c>
      <c r="F212" s="14">
        <f>E212*13/100</f>
        <v>-1.9121439970096462E-2</v>
      </c>
    </row>
    <row r="213" spans="1:6" ht="20" hidden="1" x14ac:dyDescent="0.25">
      <c r="A213" s="16" t="s">
        <v>1</v>
      </c>
      <c r="B213" s="11" t="s">
        <v>33</v>
      </c>
      <c r="C213" s="15">
        <v>51149</v>
      </c>
      <c r="D213" s="15">
        <v>43599</v>
      </c>
      <c r="E213" s="13">
        <f>D213/C213-1</f>
        <v>-0.14760796887524685</v>
      </c>
      <c r="F213" s="14">
        <f>E213*13/100</f>
        <v>-1.9189035953782092E-2</v>
      </c>
    </row>
    <row r="214" spans="1:6" ht="20" hidden="1" x14ac:dyDescent="0.25">
      <c r="A214" s="10" t="s">
        <v>8</v>
      </c>
      <c r="B214" s="11" t="s">
        <v>33</v>
      </c>
      <c r="C214" s="15">
        <v>38987</v>
      </c>
      <c r="D214" s="15">
        <v>32852</v>
      </c>
      <c r="E214" s="13">
        <f>D214/C214-1</f>
        <v>-0.15736014568958889</v>
      </c>
      <c r="F214" s="14">
        <f>E214*13/100</f>
        <v>-2.0456818939646557E-2</v>
      </c>
    </row>
    <row r="215" spans="1:6" ht="20" hidden="1" x14ac:dyDescent="0.25">
      <c r="A215" s="16" t="s">
        <v>4</v>
      </c>
      <c r="B215" s="11" t="s">
        <v>33</v>
      </c>
      <c r="C215" s="15">
        <v>37124</v>
      </c>
      <c r="D215" s="15">
        <v>30863</v>
      </c>
      <c r="E215" s="13">
        <f>D215/C215-1</f>
        <v>-0.16865100743454364</v>
      </c>
      <c r="F215" s="14">
        <f>E215*13/100</f>
        <v>-2.1924630966490676E-2</v>
      </c>
    </row>
    <row r="216" spans="1:6" ht="20" hidden="1" x14ac:dyDescent="0.25">
      <c r="A216" s="16" t="s">
        <v>13</v>
      </c>
      <c r="B216" s="11" t="s">
        <v>33</v>
      </c>
      <c r="C216" s="15">
        <v>46676</v>
      </c>
      <c r="D216" s="15">
        <v>36167</v>
      </c>
      <c r="E216" s="13">
        <f>D216/C216-1</f>
        <v>-0.22514782757734164</v>
      </c>
      <c r="F216" s="14">
        <f>E216*13/100</f>
        <v>-2.9269217585054411E-2</v>
      </c>
    </row>
    <row r="217" spans="1:6" ht="20" hidden="1" x14ac:dyDescent="0.25">
      <c r="A217" s="10" t="s">
        <v>3</v>
      </c>
      <c r="B217" s="11" t="s">
        <v>33</v>
      </c>
      <c r="C217" s="15">
        <v>63796</v>
      </c>
      <c r="D217" s="15">
        <v>38052</v>
      </c>
      <c r="E217" s="13">
        <f>D217/C217-1</f>
        <v>-0.4035362718665747</v>
      </c>
      <c r="F217" s="14">
        <f>E217*13/100</f>
        <v>-5.2459715342654707E-2</v>
      </c>
    </row>
    <row r="218" spans="1:6" ht="20" hidden="1" x14ac:dyDescent="0.25">
      <c r="A218" s="10" t="s">
        <v>3</v>
      </c>
      <c r="B218" s="11" t="s">
        <v>33</v>
      </c>
      <c r="C218" s="15">
        <v>66839</v>
      </c>
      <c r="D218" s="15">
        <v>37051</v>
      </c>
      <c r="E218" s="13">
        <f>D218/C218-1</f>
        <v>-0.4456679483535062</v>
      </c>
      <c r="F218" s="14">
        <f>E218*13/100</f>
        <v>-5.7936833285955808E-2</v>
      </c>
    </row>
    <row r="219" spans="1:6" ht="20" hidden="1" x14ac:dyDescent="0.25">
      <c r="A219" s="16" t="s">
        <v>9</v>
      </c>
      <c r="B219" s="11" t="s">
        <v>32</v>
      </c>
      <c r="C219" s="15">
        <v>30262</v>
      </c>
      <c r="D219" s="15">
        <v>55070</v>
      </c>
      <c r="E219" s="13">
        <f>D219/C219-1</f>
        <v>0.81977397396074281</v>
      </c>
      <c r="F219" s="14">
        <f>E219*13/100</f>
        <v>0.10657061661489657</v>
      </c>
    </row>
    <row r="220" spans="1:6" ht="20" hidden="1" x14ac:dyDescent="0.25">
      <c r="A220" s="10" t="s">
        <v>4</v>
      </c>
      <c r="B220" s="11" t="s">
        <v>32</v>
      </c>
      <c r="C220" s="15">
        <v>35876</v>
      </c>
      <c r="D220" s="15">
        <v>56399</v>
      </c>
      <c r="E220" s="13">
        <f>D220/C220-1</f>
        <v>0.57205374066228121</v>
      </c>
      <c r="F220" s="14">
        <f>E220*13/100</f>
        <v>7.4366986286096559E-2</v>
      </c>
    </row>
    <row r="221" spans="1:6" ht="20" hidden="1" x14ac:dyDescent="0.25">
      <c r="A221" s="10" t="s">
        <v>3</v>
      </c>
      <c r="B221" s="11" t="s">
        <v>32</v>
      </c>
      <c r="C221" s="15">
        <v>44750</v>
      </c>
      <c r="D221" s="15">
        <v>61988</v>
      </c>
      <c r="E221" s="13">
        <f>D221/C221-1</f>
        <v>0.38520670391061462</v>
      </c>
      <c r="F221" s="14">
        <f>E221*13/100</f>
        <v>5.0076871508379896E-2</v>
      </c>
    </row>
    <row r="222" spans="1:6" ht="20" hidden="1" x14ac:dyDescent="0.25">
      <c r="A222" s="16" t="s">
        <v>11</v>
      </c>
      <c r="B222" s="11" t="s">
        <v>32</v>
      </c>
      <c r="C222" s="15">
        <v>45584</v>
      </c>
      <c r="D222" s="15">
        <v>62728</v>
      </c>
      <c r="E222" s="13">
        <f>D222/C222-1</f>
        <v>0.37609687609687614</v>
      </c>
      <c r="F222" s="14">
        <f>E222*13/100</f>
        <v>4.88925938925939E-2</v>
      </c>
    </row>
    <row r="223" spans="1:6" ht="20" hidden="1" x14ac:dyDescent="0.25">
      <c r="A223" s="10" t="s">
        <v>0</v>
      </c>
      <c r="B223" s="11" t="s">
        <v>32</v>
      </c>
      <c r="C223" s="15">
        <v>49996</v>
      </c>
      <c r="D223" s="15">
        <v>68631</v>
      </c>
      <c r="E223" s="13">
        <f>D223/C223-1</f>
        <v>0.37272981838547081</v>
      </c>
      <c r="F223" s="14">
        <f>E223*13/100</f>
        <v>4.8454876390111208E-2</v>
      </c>
    </row>
    <row r="224" spans="1:6" ht="20" hidden="1" x14ac:dyDescent="0.25">
      <c r="A224" s="16" t="s">
        <v>1</v>
      </c>
      <c r="B224" s="11" t="s">
        <v>32</v>
      </c>
      <c r="C224" s="15">
        <v>58090</v>
      </c>
      <c r="D224" s="15">
        <v>68711</v>
      </c>
      <c r="E224" s="13">
        <f>D224/C224-1</f>
        <v>0.18283697710449309</v>
      </c>
      <c r="F224" s="14">
        <f>E224*13/100</f>
        <v>2.3768807023584103E-2</v>
      </c>
    </row>
    <row r="225" spans="1:6" ht="20" hidden="1" x14ac:dyDescent="0.25">
      <c r="A225" s="10" t="s">
        <v>0</v>
      </c>
      <c r="B225" s="11" t="s">
        <v>32</v>
      </c>
      <c r="C225" s="15">
        <v>44281</v>
      </c>
      <c r="D225" s="15">
        <v>48478</v>
      </c>
      <c r="E225" s="13">
        <f>D225/C225-1</f>
        <v>9.478105733836184E-2</v>
      </c>
      <c r="F225" s="14">
        <f>E225*13/100</f>
        <v>1.2321537453987039E-2</v>
      </c>
    </row>
    <row r="226" spans="1:6" ht="20" hidden="1" x14ac:dyDescent="0.25">
      <c r="A226" s="10" t="s">
        <v>3</v>
      </c>
      <c r="B226" s="11" t="s">
        <v>32</v>
      </c>
      <c r="C226" s="15">
        <v>61430</v>
      </c>
      <c r="D226" s="15">
        <v>63680</v>
      </c>
      <c r="E226" s="13">
        <f>D226/C226-1</f>
        <v>3.6627055184763169E-2</v>
      </c>
      <c r="F226" s="14">
        <f>E226*13/100</f>
        <v>4.7615171740192121E-3</v>
      </c>
    </row>
    <row r="227" spans="1:6" ht="20" hidden="1" x14ac:dyDescent="0.25">
      <c r="A227" s="10" t="s">
        <v>2</v>
      </c>
      <c r="B227" s="11" t="s">
        <v>32</v>
      </c>
      <c r="C227" s="15">
        <v>69198</v>
      </c>
      <c r="D227" s="15">
        <v>68264</v>
      </c>
      <c r="E227" s="13">
        <f>D227/C227-1</f>
        <v>-1.3497499927743628E-2</v>
      </c>
      <c r="F227" s="14">
        <f>E227*13/100</f>
        <v>-1.7546749906066717E-3</v>
      </c>
    </row>
    <row r="228" spans="1:6" ht="20" hidden="1" x14ac:dyDescent="0.25">
      <c r="A228" s="16" t="s">
        <v>12</v>
      </c>
      <c r="B228" s="11" t="s">
        <v>32</v>
      </c>
      <c r="C228" s="15">
        <v>36088</v>
      </c>
      <c r="D228" s="15">
        <v>34639</v>
      </c>
      <c r="E228" s="13">
        <f>D228/C228-1</f>
        <v>-4.0151851030813535E-2</v>
      </c>
      <c r="F228" s="14">
        <f>E228*13/100</f>
        <v>-5.2197406340057598E-3</v>
      </c>
    </row>
    <row r="229" spans="1:6" ht="20" hidden="1" x14ac:dyDescent="0.25">
      <c r="A229" s="10" t="s">
        <v>2</v>
      </c>
      <c r="B229" s="11" t="s">
        <v>32</v>
      </c>
      <c r="C229" s="15">
        <v>42380</v>
      </c>
      <c r="D229" s="15">
        <v>39790</v>
      </c>
      <c r="E229" s="13">
        <f>D229/C229-1</f>
        <v>-6.1113732892874029E-2</v>
      </c>
      <c r="F229" s="14">
        <f>E229*13/100</f>
        <v>-7.9447852760736234E-3</v>
      </c>
    </row>
    <row r="230" spans="1:6" ht="20" hidden="1" x14ac:dyDescent="0.25">
      <c r="A230" s="10" t="s">
        <v>3</v>
      </c>
      <c r="B230" s="11" t="s">
        <v>32</v>
      </c>
      <c r="C230" s="15">
        <v>38736</v>
      </c>
      <c r="D230" s="15">
        <v>36178</v>
      </c>
      <c r="E230" s="13">
        <f>D230/C230-1</f>
        <v>-6.6036761668731958E-2</v>
      </c>
      <c r="F230" s="14">
        <f>E230*13/100</f>
        <v>-8.5847790169351554E-3</v>
      </c>
    </row>
    <row r="231" spans="1:6" ht="20" hidden="1" x14ac:dyDescent="0.25">
      <c r="A231" s="10" t="s">
        <v>0</v>
      </c>
      <c r="B231" s="11" t="s">
        <v>32</v>
      </c>
      <c r="C231" s="15">
        <v>35867</v>
      </c>
      <c r="D231" s="15">
        <v>33376</v>
      </c>
      <c r="E231" s="13">
        <f>D231/C231-1</f>
        <v>-6.945102740680853E-2</v>
      </c>
      <c r="F231" s="14">
        <f>E231*13/100</f>
        <v>-9.0286335628851095E-3</v>
      </c>
    </row>
    <row r="232" spans="1:6" ht="20" hidden="1" x14ac:dyDescent="0.25">
      <c r="A232" s="10" t="s">
        <v>2</v>
      </c>
      <c r="B232" s="11" t="s">
        <v>32</v>
      </c>
      <c r="C232" s="15">
        <v>60405</v>
      </c>
      <c r="D232" s="15">
        <v>50451</v>
      </c>
      <c r="E232" s="13">
        <f>D232/C232-1</f>
        <v>-0.16478768313881298</v>
      </c>
      <c r="F232" s="14">
        <f>E232*13/100</f>
        <v>-2.1422398808045688E-2</v>
      </c>
    </row>
    <row r="233" spans="1:6" ht="20" hidden="1" x14ac:dyDescent="0.25">
      <c r="A233" s="10" t="s">
        <v>8</v>
      </c>
      <c r="B233" s="11" t="s">
        <v>32</v>
      </c>
      <c r="C233" s="15">
        <v>46533</v>
      </c>
      <c r="D233" s="15">
        <v>38579</v>
      </c>
      <c r="E233" s="13">
        <f>D233/C233-1</f>
        <v>-0.17093245653622158</v>
      </c>
      <c r="F233" s="14">
        <f>E233*13/100</f>
        <v>-2.2221219349708807E-2</v>
      </c>
    </row>
    <row r="234" spans="1:6" ht="20" hidden="1" x14ac:dyDescent="0.25">
      <c r="A234" s="10" t="s">
        <v>4</v>
      </c>
      <c r="B234" s="11" t="s">
        <v>32</v>
      </c>
      <c r="C234" s="15">
        <v>51865</v>
      </c>
      <c r="D234" s="15">
        <v>38761</v>
      </c>
      <c r="E234" s="13">
        <f>D234/C234-1</f>
        <v>-0.25265593367396122</v>
      </c>
      <c r="F234" s="14">
        <f>E234*13/100</f>
        <v>-3.2845271377614955E-2</v>
      </c>
    </row>
    <row r="235" spans="1:6" ht="20" hidden="1" x14ac:dyDescent="0.25">
      <c r="A235" s="10" t="s">
        <v>2</v>
      </c>
      <c r="B235" s="11" t="s">
        <v>32</v>
      </c>
      <c r="C235" s="15">
        <v>58936</v>
      </c>
      <c r="D235" s="15">
        <v>39122</v>
      </c>
      <c r="E235" s="13">
        <f>D235/C235-1</f>
        <v>-0.33619519478756621</v>
      </c>
      <c r="F235" s="14">
        <f>E235*13/100</f>
        <v>-4.3705375322383604E-2</v>
      </c>
    </row>
    <row r="236" spans="1:6" ht="21" hidden="1" thickBot="1" x14ac:dyDescent="0.3">
      <c r="A236" s="25" t="s">
        <v>8</v>
      </c>
      <c r="B236" s="18" t="s">
        <v>32</v>
      </c>
      <c r="C236" s="19">
        <v>53549</v>
      </c>
      <c r="D236" s="19">
        <v>33528</v>
      </c>
      <c r="E236" s="20">
        <f>D236/C236-1</f>
        <v>-0.37388186520756694</v>
      </c>
      <c r="F236" s="21">
        <f>E236*13/100</f>
        <v>-4.8604642476983706E-2</v>
      </c>
    </row>
    <row r="237" spans="1:6" ht="20" hidden="1" x14ac:dyDescent="0.25">
      <c r="A237" s="10" t="s">
        <v>3</v>
      </c>
      <c r="B237" s="11" t="s">
        <v>32</v>
      </c>
      <c r="C237" s="15">
        <v>51624</v>
      </c>
      <c r="D237" s="15">
        <v>30140</v>
      </c>
      <c r="E237" s="13">
        <f>D237/C237-1</f>
        <v>-0.41616302494963586</v>
      </c>
      <c r="F237" s="14">
        <f>E237*13/100</f>
        <v>-5.410119324345266E-2</v>
      </c>
    </row>
    <row r="238" spans="1:6" ht="21" hidden="1" thickBot="1" x14ac:dyDescent="0.3">
      <c r="A238" s="17" t="s">
        <v>11</v>
      </c>
      <c r="B238" s="18" t="s">
        <v>32</v>
      </c>
      <c r="C238" s="19">
        <v>60128</v>
      </c>
      <c r="D238" s="19">
        <v>34035</v>
      </c>
      <c r="E238" s="20">
        <f>D238/C238-1</f>
        <v>-0.4339575572112826</v>
      </c>
      <c r="F238" s="21">
        <f>E238*13/100</f>
        <v>-5.6414482437466738E-2</v>
      </c>
    </row>
    <row r="239" spans="1:6" x14ac:dyDescent="0.25">
      <c r="A239" s="24"/>
      <c r="B239" s="11"/>
      <c r="C239" s="15"/>
      <c r="D239" s="15"/>
      <c r="E239" s="13"/>
      <c r="F239" s="23"/>
    </row>
    <row r="240" spans="1:6" ht="20" x14ac:dyDescent="0.25">
      <c r="B240" s="6" t="s">
        <v>49</v>
      </c>
      <c r="C240" s="4">
        <f>+SUM(C3:C238)</f>
        <v>11662309</v>
      </c>
      <c r="D240" s="4">
        <f>+SUM(D3:D238)</f>
        <v>11856624</v>
      </c>
    </row>
    <row r="241" spans="2:4" ht="20" x14ac:dyDescent="0.25">
      <c r="B241" s="6" t="s">
        <v>50</v>
      </c>
      <c r="C241" s="4">
        <f>+AVERAGE(C3:C240)</f>
        <v>98416.109704641349</v>
      </c>
      <c r="D241" s="4">
        <f>+AVERAGE(D3:D240)</f>
        <v>100055.89873417722</v>
      </c>
    </row>
  </sheetData>
  <autoFilter ref="A2:F238" xr:uid="{88E2CCBB-C7C0-4629-9B59-B9A49D9B5507}">
    <filterColumn colId="0">
      <filters>
        <filter val="Veneto"/>
      </filters>
    </filterColumn>
    <filterColumn colId="1">
      <filters>
        <filter val="Aprile"/>
      </filters>
    </filterColumn>
    <filterColumn colId="4">
      <filters>
        <filter val="-22,6%"/>
        <filter val="23,7%"/>
      </filters>
    </filterColumn>
  </autoFilter>
  <sortState xmlns:xlrd2="http://schemas.microsoft.com/office/spreadsheetml/2017/richdata2" ref="A3:F238">
    <sortCondition ref="B3:B238"/>
  </sortState>
  <mergeCells count="1">
    <mergeCell ref="A1:F1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FD49-57FD-4F4D-8B9E-50CC9C1369DE}">
  <dimension ref="A1:F105"/>
  <sheetViews>
    <sheetView workbookViewId="0">
      <selection activeCell="H8" sqref="H8"/>
    </sheetView>
  </sheetViews>
  <sheetFormatPr baseColWidth="10" defaultRowHeight="15" x14ac:dyDescent="0.2"/>
  <cols>
    <col min="1" max="1" width="10.6640625" bestFit="1" customWidth="1"/>
    <col min="2" max="2" width="10.33203125" bestFit="1" customWidth="1"/>
    <col min="3" max="4" width="12.33203125" bestFit="1" customWidth="1"/>
    <col min="5" max="5" width="9.5" bestFit="1" customWidth="1"/>
    <col min="6" max="6" width="6.83203125" bestFit="1" customWidth="1"/>
  </cols>
  <sheetData>
    <row r="1" spans="1:6" ht="39" thickBot="1" x14ac:dyDescent="0.25">
      <c r="A1" s="8" t="s">
        <v>0</v>
      </c>
      <c r="B1" s="7" t="s">
        <v>26</v>
      </c>
      <c r="C1" s="1" t="s">
        <v>5</v>
      </c>
      <c r="D1" s="1" t="s">
        <v>6</v>
      </c>
      <c r="E1" s="7" t="s">
        <v>7</v>
      </c>
      <c r="F1" s="9" t="s">
        <v>48</v>
      </c>
    </row>
    <row r="2" spans="1:6" ht="20" x14ac:dyDescent="0.25">
      <c r="A2" s="10" t="s">
        <v>8</v>
      </c>
      <c r="B2" s="11" t="s">
        <v>31</v>
      </c>
      <c r="C2" s="15">
        <v>30172</v>
      </c>
      <c r="D2" s="15">
        <v>55563</v>
      </c>
      <c r="E2" s="13">
        <v>0.84154182685933976</v>
      </c>
      <c r="F2" s="14">
        <v>0.10940043749171417</v>
      </c>
    </row>
    <row r="3" spans="1:6" ht="20" x14ac:dyDescent="0.25">
      <c r="A3" s="10" t="s">
        <v>2</v>
      </c>
      <c r="B3" s="11" t="s">
        <v>31</v>
      </c>
      <c r="C3" s="15">
        <v>31848</v>
      </c>
      <c r="D3" s="15">
        <v>46597</v>
      </c>
      <c r="E3" s="13">
        <v>0.46310600351670428</v>
      </c>
      <c r="F3" s="14">
        <v>6.0203780457171556E-2</v>
      </c>
    </row>
    <row r="4" spans="1:6" ht="20" x14ac:dyDescent="0.25">
      <c r="A4" s="10" t="s">
        <v>8</v>
      </c>
      <c r="B4" s="11" t="s">
        <v>31</v>
      </c>
      <c r="C4" s="15">
        <v>45939</v>
      </c>
      <c r="D4" s="15">
        <v>61683</v>
      </c>
      <c r="E4" s="13">
        <v>0.34271533990726843</v>
      </c>
      <c r="F4" s="14">
        <v>4.4552994187944901E-2</v>
      </c>
    </row>
    <row r="5" spans="1:6" ht="20" x14ac:dyDescent="0.25">
      <c r="A5" s="10" t="s">
        <v>2</v>
      </c>
      <c r="B5" s="11" t="s">
        <v>31</v>
      </c>
      <c r="C5" s="15">
        <v>38084</v>
      </c>
      <c r="D5" s="15">
        <v>47314</v>
      </c>
      <c r="E5" s="13">
        <v>0.24235899590379151</v>
      </c>
      <c r="F5" s="14">
        <v>3.15066694674929E-2</v>
      </c>
    </row>
    <row r="6" spans="1:6" ht="20" x14ac:dyDescent="0.25">
      <c r="A6" s="16" t="s">
        <v>4</v>
      </c>
      <c r="B6" s="11" t="s">
        <v>31</v>
      </c>
      <c r="C6" s="15">
        <v>48794</v>
      </c>
      <c r="D6" s="15">
        <v>58984</v>
      </c>
      <c r="E6" s="13">
        <v>0.20883715210886589</v>
      </c>
      <c r="F6" s="14">
        <v>2.7148829774152564E-2</v>
      </c>
    </row>
    <row r="7" spans="1:6" ht="20" x14ac:dyDescent="0.25">
      <c r="A7" s="10" t="s">
        <v>8</v>
      </c>
      <c r="B7" s="11" t="s">
        <v>31</v>
      </c>
      <c r="C7" s="15">
        <v>35523</v>
      </c>
      <c r="D7" s="15">
        <v>41710</v>
      </c>
      <c r="E7" s="13">
        <v>0.17416884835177204</v>
      </c>
      <c r="F7" s="14">
        <v>2.2641950285730364E-2</v>
      </c>
    </row>
    <row r="8" spans="1:6" ht="20" x14ac:dyDescent="0.25">
      <c r="A8" s="10" t="s">
        <v>4</v>
      </c>
      <c r="B8" s="11" t="s">
        <v>31</v>
      </c>
      <c r="C8" s="15">
        <v>33775</v>
      </c>
      <c r="D8" s="15">
        <v>35631</v>
      </c>
      <c r="E8" s="13">
        <v>5.4951887490747531E-2</v>
      </c>
      <c r="F8" s="14">
        <v>7.1437453737971789E-3</v>
      </c>
    </row>
    <row r="9" spans="1:6" ht="20" x14ac:dyDescent="0.25">
      <c r="A9" s="10" t="s">
        <v>4</v>
      </c>
      <c r="B9" s="11" t="s">
        <v>31</v>
      </c>
      <c r="C9" s="15">
        <v>53358</v>
      </c>
      <c r="D9" s="15">
        <v>51824</v>
      </c>
      <c r="E9" s="13">
        <v>-2.8749203493384279E-2</v>
      </c>
      <c r="F9" s="14">
        <v>-3.7373964541399561E-3</v>
      </c>
    </row>
    <row r="10" spans="1:6" ht="20" x14ac:dyDescent="0.25">
      <c r="A10" s="10" t="s">
        <v>4</v>
      </c>
      <c r="B10" s="11" t="s">
        <v>31</v>
      </c>
      <c r="C10" s="15">
        <v>38661</v>
      </c>
      <c r="D10" s="15">
        <v>33210</v>
      </c>
      <c r="E10" s="13">
        <v>-0.14099480096220995</v>
      </c>
      <c r="F10" s="14">
        <v>-1.8329324125087296E-2</v>
      </c>
    </row>
    <row r="11" spans="1:6" ht="20" x14ac:dyDescent="0.25">
      <c r="A11" s="10" t="s">
        <v>2</v>
      </c>
      <c r="B11" s="11" t="s">
        <v>31</v>
      </c>
      <c r="C11" s="15">
        <v>51398</v>
      </c>
      <c r="D11" s="15">
        <v>34311</v>
      </c>
      <c r="E11" s="13">
        <v>-0.33244484221175918</v>
      </c>
      <c r="F11" s="14">
        <v>-4.321782948752869E-2</v>
      </c>
    </row>
    <row r="12" spans="1:6" ht="20" x14ac:dyDescent="0.25">
      <c r="A12" s="10" t="s">
        <v>8</v>
      </c>
      <c r="B12" s="11" t="s">
        <v>31</v>
      </c>
      <c r="C12" s="15">
        <v>57521</v>
      </c>
      <c r="D12" s="15">
        <v>37627</v>
      </c>
      <c r="E12" s="13">
        <v>-0.34585629596147494</v>
      </c>
      <c r="F12" s="14">
        <v>-4.4961318474991741E-2</v>
      </c>
    </row>
    <row r="13" spans="1:6" ht="20" x14ac:dyDescent="0.25">
      <c r="A13" s="10" t="s">
        <v>2</v>
      </c>
      <c r="B13" s="11" t="s">
        <v>31</v>
      </c>
      <c r="C13" s="15">
        <v>56573</v>
      </c>
      <c r="D13" s="15">
        <v>34131</v>
      </c>
      <c r="E13" s="13">
        <v>-0.39669100100754773</v>
      </c>
      <c r="F13" s="14">
        <v>-5.1569830130981202E-2</v>
      </c>
    </row>
    <row r="14" spans="1:6" ht="20" x14ac:dyDescent="0.25">
      <c r="A14" s="10" t="s">
        <v>4</v>
      </c>
      <c r="B14" s="11" t="s">
        <v>27</v>
      </c>
      <c r="C14" s="15">
        <v>33484</v>
      </c>
      <c r="D14" s="15">
        <v>43561</v>
      </c>
      <c r="E14" s="13">
        <v>0.30094970732290038</v>
      </c>
      <c r="F14" s="14">
        <v>3.9123461951977051E-2</v>
      </c>
    </row>
    <row r="15" spans="1:6" ht="20" x14ac:dyDescent="0.25">
      <c r="A15" s="10" t="s">
        <v>4</v>
      </c>
      <c r="B15" s="11" t="s">
        <v>27</v>
      </c>
      <c r="C15" s="15">
        <v>41073</v>
      </c>
      <c r="D15" s="15">
        <v>50809</v>
      </c>
      <c r="E15" s="13">
        <v>0.23704136537384657</v>
      </c>
      <c r="F15" s="14">
        <v>3.0815377498600052E-2</v>
      </c>
    </row>
    <row r="16" spans="1:6" ht="20" x14ac:dyDescent="0.25">
      <c r="A16" s="10" t="s">
        <v>8</v>
      </c>
      <c r="B16" s="11" t="s">
        <v>27</v>
      </c>
      <c r="C16" s="12">
        <v>57480</v>
      </c>
      <c r="D16" s="12">
        <v>65000</v>
      </c>
      <c r="E16" s="13">
        <v>0.13082811412665274</v>
      </c>
      <c r="F16" s="14">
        <v>1.7007654836464856E-2</v>
      </c>
    </row>
    <row r="17" spans="1:6" ht="20" x14ac:dyDescent="0.25">
      <c r="A17" s="10" t="s">
        <v>4</v>
      </c>
      <c r="B17" s="11" t="s">
        <v>27</v>
      </c>
      <c r="C17" s="15">
        <v>52865</v>
      </c>
      <c r="D17" s="15">
        <v>40915</v>
      </c>
      <c r="E17" s="13">
        <v>-0.2260474794287336</v>
      </c>
      <c r="F17" s="14">
        <v>-2.9386172325735368E-2</v>
      </c>
    </row>
    <row r="18" spans="1:6" ht="20" x14ac:dyDescent="0.25">
      <c r="A18" s="10" t="s">
        <v>2</v>
      </c>
      <c r="B18" s="11" t="s">
        <v>27</v>
      </c>
      <c r="C18" s="15">
        <v>62152</v>
      </c>
      <c r="D18" s="15">
        <v>44143</v>
      </c>
      <c r="E18" s="13">
        <v>-0.28975736903076332</v>
      </c>
      <c r="F18" s="14">
        <v>-3.7668457973999231E-2</v>
      </c>
    </row>
    <row r="19" spans="1:6" ht="20" x14ac:dyDescent="0.25">
      <c r="A19" s="10" t="s">
        <v>2</v>
      </c>
      <c r="B19" s="11" t="s">
        <v>27</v>
      </c>
      <c r="C19" s="15">
        <v>65174</v>
      </c>
      <c r="D19" s="15">
        <v>43873</v>
      </c>
      <c r="E19" s="13">
        <v>-0.32683278608033883</v>
      </c>
      <c r="F19" s="14">
        <v>-4.2488262190444048E-2</v>
      </c>
    </row>
    <row r="20" spans="1:6" ht="20" x14ac:dyDescent="0.25">
      <c r="A20" s="10" t="s">
        <v>2</v>
      </c>
      <c r="B20" s="11" t="s">
        <v>27</v>
      </c>
      <c r="C20" s="15">
        <v>65910</v>
      </c>
      <c r="D20" s="15">
        <v>42202</v>
      </c>
      <c r="E20" s="13">
        <v>-0.35970262479138215</v>
      </c>
      <c r="F20" s="14">
        <v>-4.6761341222879678E-2</v>
      </c>
    </row>
    <row r="21" spans="1:6" ht="20" x14ac:dyDescent="0.25">
      <c r="A21" s="16" t="s">
        <v>4</v>
      </c>
      <c r="B21" s="11" t="s">
        <v>35</v>
      </c>
      <c r="C21" s="15">
        <v>49106</v>
      </c>
      <c r="D21" s="15">
        <v>67065</v>
      </c>
      <c r="E21" s="13">
        <v>0.3657190567344113</v>
      </c>
      <c r="F21" s="14">
        <v>4.7543477375473465E-2</v>
      </c>
    </row>
    <row r="22" spans="1:6" ht="20" x14ac:dyDescent="0.25">
      <c r="A22" s="10" t="s">
        <v>8</v>
      </c>
      <c r="B22" s="11" t="s">
        <v>35</v>
      </c>
      <c r="C22" s="15">
        <v>35542</v>
      </c>
      <c r="D22" s="15">
        <v>38067</v>
      </c>
      <c r="E22" s="13">
        <v>7.1042710033200063E-2</v>
      </c>
      <c r="F22" s="14">
        <v>9.2355523043160075E-3</v>
      </c>
    </row>
    <row r="23" spans="1:6" ht="20" x14ac:dyDescent="0.25">
      <c r="A23" s="10" t="s">
        <v>4</v>
      </c>
      <c r="B23" s="11" t="s">
        <v>35</v>
      </c>
      <c r="C23" s="15">
        <v>59404</v>
      </c>
      <c r="D23" s="15">
        <v>61083</v>
      </c>
      <c r="E23" s="13">
        <v>2.8264089960271965E-2</v>
      </c>
      <c r="F23" s="14">
        <v>3.6743316948353553E-3</v>
      </c>
    </row>
    <row r="24" spans="1:6" ht="20" x14ac:dyDescent="0.25">
      <c r="A24" s="10" t="s">
        <v>2</v>
      </c>
      <c r="B24" s="11" t="s">
        <v>35</v>
      </c>
      <c r="C24" s="15">
        <v>52526</v>
      </c>
      <c r="D24" s="15">
        <v>42186</v>
      </c>
      <c r="E24" s="13">
        <v>-0.19685489091116781</v>
      </c>
      <c r="F24" s="14">
        <v>-2.5591135818451818E-2</v>
      </c>
    </row>
    <row r="25" spans="1:6" ht="20" x14ac:dyDescent="0.25">
      <c r="A25" s="10" t="s">
        <v>4</v>
      </c>
      <c r="B25" s="11" t="s">
        <v>35</v>
      </c>
      <c r="C25" s="15">
        <v>47663</v>
      </c>
      <c r="D25" s="15">
        <v>31017</v>
      </c>
      <c r="E25" s="13">
        <v>-0.34924364811279185</v>
      </c>
      <c r="F25" s="14">
        <v>-4.5401674254662933E-2</v>
      </c>
    </row>
    <row r="26" spans="1:6" ht="20" x14ac:dyDescent="0.25">
      <c r="A26" s="10" t="s">
        <v>8</v>
      </c>
      <c r="B26" s="11" t="s">
        <v>35</v>
      </c>
      <c r="C26" s="15">
        <v>65424</v>
      </c>
      <c r="D26" s="15">
        <v>38987</v>
      </c>
      <c r="E26" s="13">
        <v>-0.40408718513083886</v>
      </c>
      <c r="F26" s="14">
        <v>-5.253133406700905E-2</v>
      </c>
    </row>
    <row r="27" spans="1:6" ht="20" x14ac:dyDescent="0.25">
      <c r="A27" s="10" t="s">
        <v>8</v>
      </c>
      <c r="B27" s="11" t="s">
        <v>35</v>
      </c>
      <c r="C27" s="15">
        <v>56395</v>
      </c>
      <c r="D27" s="15">
        <v>33109</v>
      </c>
      <c r="E27" s="13">
        <v>-0.41290894582853088</v>
      </c>
      <c r="F27" s="14">
        <v>-5.3678162957709018E-2</v>
      </c>
    </row>
    <row r="28" spans="1:6" ht="20" x14ac:dyDescent="0.25">
      <c r="A28" s="10" t="s">
        <v>2</v>
      </c>
      <c r="B28" s="11" t="s">
        <v>37</v>
      </c>
      <c r="C28" s="15">
        <v>40106</v>
      </c>
      <c r="D28" s="15">
        <v>59273</v>
      </c>
      <c r="E28" s="13">
        <v>0.47790854236273872</v>
      </c>
      <c r="F28" s="14">
        <v>6.2128110507156033E-2</v>
      </c>
    </row>
    <row r="29" spans="1:6" ht="20" x14ac:dyDescent="0.25">
      <c r="A29" s="10" t="s">
        <v>8</v>
      </c>
      <c r="B29" s="11" t="s">
        <v>37</v>
      </c>
      <c r="C29" s="15">
        <v>50390</v>
      </c>
      <c r="D29" s="15">
        <v>67359</v>
      </c>
      <c r="E29" s="13">
        <v>0.33675332407223646</v>
      </c>
      <c r="F29" s="14">
        <v>4.377793212939074E-2</v>
      </c>
    </row>
    <row r="30" spans="1:6" ht="20" x14ac:dyDescent="0.25">
      <c r="A30" s="10" t="s">
        <v>2</v>
      </c>
      <c r="B30" s="11" t="s">
        <v>37</v>
      </c>
      <c r="C30" s="15">
        <v>32725</v>
      </c>
      <c r="D30" s="15">
        <v>35089</v>
      </c>
      <c r="E30" s="13">
        <v>7.223834988540867E-2</v>
      </c>
      <c r="F30" s="14">
        <v>9.3909854851031271E-3</v>
      </c>
    </row>
    <row r="31" spans="1:6" ht="20" x14ac:dyDescent="0.25">
      <c r="A31" s="10" t="s">
        <v>4</v>
      </c>
      <c r="B31" s="11" t="s">
        <v>37</v>
      </c>
      <c r="C31" s="15">
        <v>48020</v>
      </c>
      <c r="D31" s="15">
        <v>51079</v>
      </c>
      <c r="E31" s="13">
        <v>6.3702623906705558E-2</v>
      </c>
      <c r="F31" s="14">
        <v>8.2813411078717231E-3</v>
      </c>
    </row>
    <row r="32" spans="1:6" ht="20" x14ac:dyDescent="0.25">
      <c r="A32" s="10" t="s">
        <v>8</v>
      </c>
      <c r="B32" s="11" t="s">
        <v>37</v>
      </c>
      <c r="C32" s="15">
        <v>56617</v>
      </c>
      <c r="D32" s="15">
        <v>44363</v>
      </c>
      <c r="E32" s="13">
        <v>-0.21643675927724892</v>
      </c>
      <c r="F32" s="14">
        <v>-2.8136778706042361E-2</v>
      </c>
    </row>
    <row r="33" spans="1:6" ht="20" x14ac:dyDescent="0.25">
      <c r="A33" s="10" t="s">
        <v>8</v>
      </c>
      <c r="B33" s="11" t="s">
        <v>37</v>
      </c>
      <c r="C33" s="15">
        <v>54461</v>
      </c>
      <c r="D33" s="15">
        <v>42017</v>
      </c>
      <c r="E33" s="13">
        <v>-0.22849378454306757</v>
      </c>
      <c r="F33" s="14">
        <v>-2.9704191990598785E-2</v>
      </c>
    </row>
    <row r="34" spans="1:6" ht="20" x14ac:dyDescent="0.25">
      <c r="A34" s="10" t="s">
        <v>2</v>
      </c>
      <c r="B34" s="11" t="s">
        <v>37</v>
      </c>
      <c r="C34" s="15">
        <v>55347</v>
      </c>
      <c r="D34" s="15">
        <v>30247</v>
      </c>
      <c r="E34" s="13">
        <v>-0.45350244819050711</v>
      </c>
      <c r="F34" s="14">
        <v>-5.8955318264765924E-2</v>
      </c>
    </row>
    <row r="35" spans="1:6" ht="20" x14ac:dyDescent="0.25">
      <c r="A35" s="10" t="s">
        <v>8</v>
      </c>
      <c r="B35" s="11" t="s">
        <v>36</v>
      </c>
      <c r="C35" s="15">
        <v>38384</v>
      </c>
      <c r="D35" s="15">
        <v>64713</v>
      </c>
      <c r="E35" s="13">
        <v>0.68593684868695282</v>
      </c>
      <c r="F35" s="14">
        <v>8.9171790329303863E-2</v>
      </c>
    </row>
    <row r="36" spans="1:6" ht="20" x14ac:dyDescent="0.25">
      <c r="A36" s="10" t="s">
        <v>2</v>
      </c>
      <c r="B36" s="11" t="s">
        <v>36</v>
      </c>
      <c r="C36" s="15">
        <v>37809</v>
      </c>
      <c r="D36" s="15">
        <v>58891</v>
      </c>
      <c r="E36" s="13">
        <v>0.55759210769922496</v>
      </c>
      <c r="F36" s="14">
        <v>7.2486974000899249E-2</v>
      </c>
    </row>
    <row r="37" spans="1:6" ht="20" x14ac:dyDescent="0.25">
      <c r="A37" s="10" t="s">
        <v>4</v>
      </c>
      <c r="B37" s="11" t="s">
        <v>36</v>
      </c>
      <c r="C37" s="15">
        <v>42006</v>
      </c>
      <c r="D37" s="15">
        <v>48410</v>
      </c>
      <c r="E37" s="13">
        <v>0.15245441127457982</v>
      </c>
      <c r="F37" s="14">
        <v>1.9819073465695378E-2</v>
      </c>
    </row>
    <row r="38" spans="1:6" ht="20" x14ac:dyDescent="0.25">
      <c r="A38" s="10" t="s">
        <v>4</v>
      </c>
      <c r="B38" s="11" t="s">
        <v>36</v>
      </c>
      <c r="C38" s="15">
        <v>54247</v>
      </c>
      <c r="D38" s="15">
        <v>60882</v>
      </c>
      <c r="E38" s="13">
        <v>0.12231091120246274</v>
      </c>
      <c r="F38" s="14">
        <v>1.5900418456320155E-2</v>
      </c>
    </row>
    <row r="39" spans="1:6" ht="20" x14ac:dyDescent="0.25">
      <c r="A39" s="10" t="s">
        <v>2</v>
      </c>
      <c r="B39" s="11" t="s">
        <v>36</v>
      </c>
      <c r="C39" s="15">
        <v>58868</v>
      </c>
      <c r="D39" s="15">
        <v>63524</v>
      </c>
      <c r="E39" s="13">
        <v>7.9092206292043166E-2</v>
      </c>
      <c r="F39" s="14">
        <v>1.0281986817965612E-2</v>
      </c>
    </row>
    <row r="40" spans="1:6" ht="20" x14ac:dyDescent="0.25">
      <c r="A40" s="10" t="s">
        <v>8</v>
      </c>
      <c r="B40" s="11" t="s">
        <v>36</v>
      </c>
      <c r="C40" s="15">
        <v>51293</v>
      </c>
      <c r="D40" s="15">
        <v>49413</v>
      </c>
      <c r="E40" s="13">
        <v>-3.6652174760688605E-2</v>
      </c>
      <c r="F40" s="14">
        <v>-4.7647827188895186E-3</v>
      </c>
    </row>
    <row r="41" spans="1:6" ht="20" x14ac:dyDescent="0.25">
      <c r="A41" s="10" t="s">
        <v>8</v>
      </c>
      <c r="B41" s="11" t="s">
        <v>36</v>
      </c>
      <c r="C41" s="15">
        <v>36188</v>
      </c>
      <c r="D41" s="15">
        <v>34036</v>
      </c>
      <c r="E41" s="13">
        <v>-5.9467226704985054E-2</v>
      </c>
      <c r="F41" s="14">
        <v>-7.7307394716480569E-3</v>
      </c>
    </row>
    <row r="42" spans="1:6" ht="20" x14ac:dyDescent="0.25">
      <c r="A42" s="10" t="s">
        <v>2</v>
      </c>
      <c r="B42" s="11" t="s">
        <v>36</v>
      </c>
      <c r="C42" s="15">
        <v>46145</v>
      </c>
      <c r="D42" s="15">
        <v>41507</v>
      </c>
      <c r="E42" s="13">
        <v>-0.10050926427565288</v>
      </c>
      <c r="F42" s="14">
        <v>-1.3066204355834873E-2</v>
      </c>
    </row>
    <row r="43" spans="1:6" ht="20" x14ac:dyDescent="0.25">
      <c r="A43" s="10" t="s">
        <v>4</v>
      </c>
      <c r="B43" s="11" t="s">
        <v>36</v>
      </c>
      <c r="C43" s="15">
        <v>48161</v>
      </c>
      <c r="D43" s="15">
        <v>31798</v>
      </c>
      <c r="E43" s="13">
        <v>-0.3397562342974606</v>
      </c>
      <c r="F43" s="14">
        <v>-4.4168310458669875E-2</v>
      </c>
    </row>
    <row r="44" spans="1:6" ht="20" x14ac:dyDescent="0.25">
      <c r="A44" s="10" t="s">
        <v>2</v>
      </c>
      <c r="B44" s="11" t="s">
        <v>29</v>
      </c>
      <c r="C44" s="15">
        <v>48776</v>
      </c>
      <c r="D44" s="15">
        <v>64734</v>
      </c>
      <c r="E44" s="13">
        <v>0.32716909955715923</v>
      </c>
      <c r="F44" s="14">
        <v>4.2531982942430699E-2</v>
      </c>
    </row>
    <row r="45" spans="1:6" ht="20" x14ac:dyDescent="0.25">
      <c r="A45" s="10" t="s">
        <v>8</v>
      </c>
      <c r="B45" s="11" t="s">
        <v>29</v>
      </c>
      <c r="C45" s="15">
        <v>47556</v>
      </c>
      <c r="D45" s="15">
        <v>60279</v>
      </c>
      <c r="E45" s="13">
        <v>0.26753721927832452</v>
      </c>
      <c r="F45" s="14">
        <v>3.4779838506182187E-2</v>
      </c>
    </row>
    <row r="46" spans="1:6" ht="20" x14ac:dyDescent="0.25">
      <c r="A46" s="10" t="s">
        <v>2</v>
      </c>
      <c r="B46" s="11" t="s">
        <v>29</v>
      </c>
      <c r="C46" s="15">
        <v>47318</v>
      </c>
      <c r="D46" s="15">
        <v>48578</v>
      </c>
      <c r="E46" s="13">
        <v>2.6628344393254233E-2</v>
      </c>
      <c r="F46" s="14">
        <v>3.4616847711230504E-3</v>
      </c>
    </row>
    <row r="47" spans="1:6" ht="20" x14ac:dyDescent="0.25">
      <c r="A47" s="10" t="s">
        <v>4</v>
      </c>
      <c r="B47" s="11" t="s">
        <v>29</v>
      </c>
      <c r="C47" s="15">
        <v>44045</v>
      </c>
      <c r="D47" s="15">
        <v>45167</v>
      </c>
      <c r="E47" s="13">
        <v>2.5473947099557304E-2</v>
      </c>
      <c r="F47" s="14">
        <v>3.3116131229424493E-3</v>
      </c>
    </row>
    <row r="48" spans="1:6" ht="20" x14ac:dyDescent="0.25">
      <c r="A48" s="10" t="s">
        <v>4</v>
      </c>
      <c r="B48" s="11" t="s">
        <v>29</v>
      </c>
      <c r="C48" s="15">
        <v>53517</v>
      </c>
      <c r="D48" s="15">
        <v>54864</v>
      </c>
      <c r="E48" s="13">
        <v>2.5169572285441921E-2</v>
      </c>
      <c r="F48" s="14">
        <v>3.2720443971074498E-3</v>
      </c>
    </row>
    <row r="49" spans="1:6" ht="20" x14ac:dyDescent="0.25">
      <c r="A49" s="10" t="s">
        <v>4</v>
      </c>
      <c r="B49" s="11" t="s">
        <v>29</v>
      </c>
      <c r="C49" s="15">
        <v>50313</v>
      </c>
      <c r="D49" s="15">
        <v>49660</v>
      </c>
      <c r="E49" s="13">
        <v>-1.2978753006181343E-2</v>
      </c>
      <c r="F49" s="14">
        <v>-1.6872378908035746E-3</v>
      </c>
    </row>
    <row r="50" spans="1:6" ht="20" x14ac:dyDescent="0.25">
      <c r="A50" s="10" t="s">
        <v>8</v>
      </c>
      <c r="B50" s="11" t="s">
        <v>29</v>
      </c>
      <c r="C50" s="15">
        <v>56116</v>
      </c>
      <c r="D50" s="15">
        <v>45408</v>
      </c>
      <c r="E50" s="13">
        <v>-0.19081901774894861</v>
      </c>
      <c r="F50" s="14">
        <v>-2.4806472307363315E-2</v>
      </c>
    </row>
    <row r="51" spans="1:6" ht="20" x14ac:dyDescent="0.25">
      <c r="A51" s="10" t="s">
        <v>2</v>
      </c>
      <c r="B51" s="11" t="s">
        <v>29</v>
      </c>
      <c r="C51" s="15">
        <v>56886</v>
      </c>
      <c r="D51" s="15">
        <v>44112</v>
      </c>
      <c r="E51" s="13">
        <v>-0.22455437190169814</v>
      </c>
      <c r="F51" s="14">
        <v>-2.9192068347220757E-2</v>
      </c>
    </row>
    <row r="52" spans="1:6" ht="20" x14ac:dyDescent="0.25">
      <c r="A52" s="10" t="s">
        <v>2</v>
      </c>
      <c r="B52" s="11" t="s">
        <v>30</v>
      </c>
      <c r="C52" s="15">
        <v>44372</v>
      </c>
      <c r="D52" s="15">
        <v>65309</v>
      </c>
      <c r="E52" s="13">
        <v>0.47185161813756427</v>
      </c>
      <c r="F52" s="14">
        <v>6.1340710357883355E-2</v>
      </c>
    </row>
    <row r="53" spans="1:6" ht="20" x14ac:dyDescent="0.25">
      <c r="A53" s="10" t="s">
        <v>4</v>
      </c>
      <c r="B53" s="11" t="s">
        <v>30</v>
      </c>
      <c r="C53" s="12">
        <v>47000</v>
      </c>
      <c r="D53" s="12">
        <v>56000</v>
      </c>
      <c r="E53" s="13">
        <v>0.1914893617021276</v>
      </c>
      <c r="F53" s="14">
        <v>2.4893617021276588E-2</v>
      </c>
    </row>
    <row r="54" spans="1:6" ht="20" x14ac:dyDescent="0.25">
      <c r="A54" s="10" t="s">
        <v>2</v>
      </c>
      <c r="B54" s="11" t="s">
        <v>30</v>
      </c>
      <c r="C54" s="15">
        <v>54582</v>
      </c>
      <c r="D54" s="15">
        <v>58731</v>
      </c>
      <c r="E54" s="13">
        <v>7.6014070572716363E-2</v>
      </c>
      <c r="F54" s="14">
        <v>9.8818291744531273E-3</v>
      </c>
    </row>
    <row r="55" spans="1:6" ht="20" x14ac:dyDescent="0.25">
      <c r="A55" s="16" t="s">
        <v>4</v>
      </c>
      <c r="B55" s="11" t="s">
        <v>30</v>
      </c>
      <c r="C55" s="15">
        <v>37192</v>
      </c>
      <c r="D55" s="15">
        <v>35858</v>
      </c>
      <c r="E55" s="13">
        <v>-3.5867928586792885E-2</v>
      </c>
      <c r="F55" s="14">
        <v>-4.6628307162830751E-3</v>
      </c>
    </row>
    <row r="56" spans="1:6" ht="20" x14ac:dyDescent="0.25">
      <c r="A56" s="10" t="s">
        <v>8</v>
      </c>
      <c r="B56" s="11" t="s">
        <v>30</v>
      </c>
      <c r="C56" s="15">
        <v>34801</v>
      </c>
      <c r="D56" s="15">
        <v>33012</v>
      </c>
      <c r="E56" s="13">
        <v>-5.1406568776759309E-2</v>
      </c>
      <c r="F56" s="14">
        <v>-6.6828539409787106E-3</v>
      </c>
    </row>
    <row r="57" spans="1:6" ht="20" x14ac:dyDescent="0.25">
      <c r="A57" s="10" t="s">
        <v>8</v>
      </c>
      <c r="B57" s="11" t="s">
        <v>30</v>
      </c>
      <c r="C57" s="15">
        <v>65322</v>
      </c>
      <c r="D57" s="15">
        <v>58759</v>
      </c>
      <c r="E57" s="13">
        <v>-0.10047151036404278</v>
      </c>
      <c r="F57" s="14">
        <v>-1.3061296347325562E-2</v>
      </c>
    </row>
    <row r="58" spans="1:6" ht="20" x14ac:dyDescent="0.25">
      <c r="A58" s="10" t="s">
        <v>8</v>
      </c>
      <c r="B58" s="11" t="s">
        <v>30</v>
      </c>
      <c r="C58" s="15">
        <v>66308</v>
      </c>
      <c r="D58" s="15">
        <v>51133</v>
      </c>
      <c r="E58" s="13">
        <v>-0.22885624660674431</v>
      </c>
      <c r="F58" s="14">
        <v>-2.975131205887676E-2</v>
      </c>
    </row>
    <row r="59" spans="1:6" ht="20" x14ac:dyDescent="0.25">
      <c r="A59" s="10" t="s">
        <v>8</v>
      </c>
      <c r="B59" s="11" t="s">
        <v>30</v>
      </c>
      <c r="C59" s="15">
        <v>61983</v>
      </c>
      <c r="D59" s="15">
        <v>34364</v>
      </c>
      <c r="E59" s="13">
        <v>-0.44558991981672391</v>
      </c>
      <c r="F59" s="14">
        <v>-5.7926689576174112E-2</v>
      </c>
    </row>
    <row r="60" spans="1:6" ht="20" x14ac:dyDescent="0.25">
      <c r="A60" s="10" t="s">
        <v>4</v>
      </c>
      <c r="B60" s="11" t="s">
        <v>28</v>
      </c>
      <c r="C60" s="15">
        <v>50378</v>
      </c>
      <c r="D60" s="15">
        <v>69783</v>
      </c>
      <c r="E60" s="13">
        <v>0.38518797887966971</v>
      </c>
      <c r="F60" s="14">
        <v>5.0074437254357063E-2</v>
      </c>
    </row>
    <row r="61" spans="1:6" ht="20" x14ac:dyDescent="0.25">
      <c r="A61" s="16" t="s">
        <v>4</v>
      </c>
      <c r="B61" s="11" t="s">
        <v>28</v>
      </c>
      <c r="C61" s="15">
        <v>46867</v>
      </c>
      <c r="D61" s="15">
        <v>63156</v>
      </c>
      <c r="E61" s="13">
        <v>0.34755798322913778</v>
      </c>
      <c r="F61" s="14">
        <v>4.5182537819787906E-2</v>
      </c>
    </row>
    <row r="62" spans="1:6" ht="20" x14ac:dyDescent="0.25">
      <c r="A62" s="10" t="s">
        <v>2</v>
      </c>
      <c r="B62" s="11" t="s">
        <v>28</v>
      </c>
      <c r="C62" s="12">
        <v>47500</v>
      </c>
      <c r="D62" s="12">
        <v>48900</v>
      </c>
      <c r="E62" s="13">
        <v>2.9473684210526319E-2</v>
      </c>
      <c r="F62" s="14">
        <v>3.8315789473684215E-3</v>
      </c>
    </row>
    <row r="63" spans="1:6" ht="20" x14ac:dyDescent="0.25">
      <c r="A63" s="16" t="s">
        <v>4</v>
      </c>
      <c r="B63" s="11" t="s">
        <v>28</v>
      </c>
      <c r="C63" s="15">
        <v>36453</v>
      </c>
      <c r="D63" s="15">
        <v>34124</v>
      </c>
      <c r="E63" s="13">
        <v>-6.3890489122980232E-2</v>
      </c>
      <c r="F63" s="14">
        <v>-8.3057635859874294E-3</v>
      </c>
    </row>
    <row r="64" spans="1:6" ht="20" x14ac:dyDescent="0.25">
      <c r="A64" s="10" t="s">
        <v>4</v>
      </c>
      <c r="B64" s="11" t="s">
        <v>28</v>
      </c>
      <c r="C64" s="15">
        <v>58188</v>
      </c>
      <c r="D64" s="15">
        <v>52748</v>
      </c>
      <c r="E64" s="13">
        <v>-9.3490066680415151E-2</v>
      </c>
      <c r="F64" s="14">
        <v>-1.2153708668453968E-2</v>
      </c>
    </row>
    <row r="65" spans="1:6" ht="20" x14ac:dyDescent="0.25">
      <c r="A65" s="10" t="s">
        <v>4</v>
      </c>
      <c r="B65" s="11" t="s">
        <v>28</v>
      </c>
      <c r="C65" s="15">
        <v>54937</v>
      </c>
      <c r="D65" s="15">
        <v>49077</v>
      </c>
      <c r="E65" s="13">
        <v>-0.10666763747565389</v>
      </c>
      <c r="F65" s="14">
        <v>-1.3866792871835005E-2</v>
      </c>
    </row>
    <row r="66" spans="1:6" ht="20" x14ac:dyDescent="0.25">
      <c r="A66" s="10" t="s">
        <v>8</v>
      </c>
      <c r="B66" s="11" t="s">
        <v>28</v>
      </c>
      <c r="C66" s="15">
        <v>66391</v>
      </c>
      <c r="D66" s="15">
        <v>58013</v>
      </c>
      <c r="E66" s="13">
        <v>-0.12619180310584266</v>
      </c>
      <c r="F66" s="14">
        <v>-1.6404934403759546E-2</v>
      </c>
    </row>
    <row r="67" spans="1:6" ht="20" x14ac:dyDescent="0.25">
      <c r="A67" s="10" t="s">
        <v>8</v>
      </c>
      <c r="B67" s="11" t="s">
        <v>28</v>
      </c>
      <c r="C67" s="15">
        <v>54841</v>
      </c>
      <c r="D67" s="15">
        <v>38637</v>
      </c>
      <c r="E67" s="13">
        <v>-0.29547236556590872</v>
      </c>
      <c r="F67" s="14">
        <v>-3.8411407523568135E-2</v>
      </c>
    </row>
    <row r="68" spans="1:6" ht="20" x14ac:dyDescent="0.25">
      <c r="A68" s="10" t="s">
        <v>8</v>
      </c>
      <c r="B68" s="11" t="s">
        <v>28</v>
      </c>
      <c r="C68" s="15">
        <v>52192</v>
      </c>
      <c r="D68" s="15">
        <v>34697</v>
      </c>
      <c r="E68" s="13">
        <v>-0.33520462906192516</v>
      </c>
      <c r="F68" s="14">
        <v>-4.357660177805027E-2</v>
      </c>
    </row>
    <row r="69" spans="1:6" ht="20" x14ac:dyDescent="0.25">
      <c r="A69" s="16" t="s">
        <v>4</v>
      </c>
      <c r="B69" s="11" t="s">
        <v>38</v>
      </c>
      <c r="C69" s="15">
        <v>35288</v>
      </c>
      <c r="D69" s="15">
        <v>67535</v>
      </c>
      <c r="E69" s="13">
        <v>0.91382339605531615</v>
      </c>
      <c r="F69" s="14">
        <v>0.1187970414871911</v>
      </c>
    </row>
    <row r="70" spans="1:6" ht="20" x14ac:dyDescent="0.25">
      <c r="A70" s="10" t="s">
        <v>2</v>
      </c>
      <c r="B70" s="11" t="s">
        <v>38</v>
      </c>
      <c r="C70" s="15">
        <v>30535</v>
      </c>
      <c r="D70" s="15">
        <v>52561</v>
      </c>
      <c r="E70" s="13">
        <v>0.72133617160635333</v>
      </c>
      <c r="F70" s="14">
        <v>9.3773702308825937E-2</v>
      </c>
    </row>
    <row r="71" spans="1:6" ht="20" x14ac:dyDescent="0.25">
      <c r="A71" s="10" t="s">
        <v>8</v>
      </c>
      <c r="B71" s="11" t="s">
        <v>38</v>
      </c>
      <c r="C71" s="15">
        <v>36080</v>
      </c>
      <c r="D71" s="15">
        <v>55282</v>
      </c>
      <c r="E71" s="13">
        <v>0.53220620842572064</v>
      </c>
      <c r="F71" s="14">
        <v>6.918680709534368E-2</v>
      </c>
    </row>
    <row r="72" spans="1:6" ht="20" x14ac:dyDescent="0.25">
      <c r="A72" s="10" t="s">
        <v>2</v>
      </c>
      <c r="B72" s="11" t="s">
        <v>38</v>
      </c>
      <c r="C72" s="15">
        <v>34474</v>
      </c>
      <c r="D72" s="15">
        <v>52095</v>
      </c>
      <c r="E72" s="13">
        <v>0.51113882926263265</v>
      </c>
      <c r="F72" s="14">
        <v>6.6448047804142249E-2</v>
      </c>
    </row>
    <row r="73" spans="1:6" ht="20" x14ac:dyDescent="0.25">
      <c r="A73" s="10" t="s">
        <v>4</v>
      </c>
      <c r="B73" s="11" t="s">
        <v>38</v>
      </c>
      <c r="C73" s="15">
        <v>58006</v>
      </c>
      <c r="D73" s="15">
        <v>65656</v>
      </c>
      <c r="E73" s="13">
        <v>0.13188290866462093</v>
      </c>
      <c r="F73" s="14">
        <v>1.7144778126400723E-2</v>
      </c>
    </row>
    <row r="74" spans="1:6" ht="20" x14ac:dyDescent="0.25">
      <c r="A74" s="10" t="s">
        <v>2</v>
      </c>
      <c r="B74" s="11" t="s">
        <v>38</v>
      </c>
      <c r="C74" s="15">
        <v>33094</v>
      </c>
      <c r="D74" s="15">
        <v>31873</v>
      </c>
      <c r="E74" s="13">
        <v>-3.6894905420922219E-2</v>
      </c>
      <c r="F74" s="14">
        <v>-4.7963377047198887E-3</v>
      </c>
    </row>
    <row r="75" spans="1:6" ht="20" x14ac:dyDescent="0.25">
      <c r="A75" s="10" t="s">
        <v>4</v>
      </c>
      <c r="B75" s="11" t="s">
        <v>38</v>
      </c>
      <c r="C75" s="15">
        <v>48834</v>
      </c>
      <c r="D75" s="15">
        <v>41174</v>
      </c>
      <c r="E75" s="13">
        <v>-0.15685792685424094</v>
      </c>
      <c r="F75" s="14">
        <v>-2.0391530491051323E-2</v>
      </c>
    </row>
    <row r="76" spans="1:6" ht="20" x14ac:dyDescent="0.25">
      <c r="A76" s="10" t="s">
        <v>4</v>
      </c>
      <c r="B76" s="11" t="s">
        <v>38</v>
      </c>
      <c r="C76" s="15">
        <v>39914</v>
      </c>
      <c r="D76" s="15">
        <v>33081</v>
      </c>
      <c r="E76" s="13">
        <v>-0.17119306508994336</v>
      </c>
      <c r="F76" s="14">
        <v>-2.2255098461692636E-2</v>
      </c>
    </row>
    <row r="77" spans="1:6" ht="20" x14ac:dyDescent="0.25">
      <c r="A77" s="10" t="s">
        <v>8</v>
      </c>
      <c r="B77" s="11" t="s">
        <v>38</v>
      </c>
      <c r="C77" s="15">
        <v>46139</v>
      </c>
      <c r="D77" s="15">
        <v>36778</v>
      </c>
      <c r="E77" s="13">
        <v>-0.20288692862870894</v>
      </c>
      <c r="F77" s="14">
        <v>-2.6375300721732161E-2</v>
      </c>
    </row>
    <row r="78" spans="1:6" ht="20" x14ac:dyDescent="0.25">
      <c r="A78" s="10" t="s">
        <v>8</v>
      </c>
      <c r="B78" s="11" t="s">
        <v>38</v>
      </c>
      <c r="C78" s="15">
        <v>55921</v>
      </c>
      <c r="D78" s="15">
        <v>33355</v>
      </c>
      <c r="E78" s="13">
        <v>-0.40353355626687648</v>
      </c>
      <c r="F78" s="14">
        <v>-5.245936231469394E-2</v>
      </c>
    </row>
    <row r="79" spans="1:6" ht="40" x14ac:dyDescent="0.25">
      <c r="A79" s="10" t="s">
        <v>2</v>
      </c>
      <c r="B79" s="11" t="s">
        <v>34</v>
      </c>
      <c r="C79" s="15">
        <v>43124</v>
      </c>
      <c r="D79" s="15">
        <v>47604</v>
      </c>
      <c r="E79" s="13">
        <v>0.10388646693256653</v>
      </c>
      <c r="F79" s="14">
        <v>1.3505240701233649E-2</v>
      </c>
    </row>
    <row r="80" spans="1:6" ht="40" x14ac:dyDescent="0.25">
      <c r="A80" s="10" t="s">
        <v>4</v>
      </c>
      <c r="B80" s="11" t="s">
        <v>34</v>
      </c>
      <c r="C80" s="15">
        <v>37896</v>
      </c>
      <c r="D80" s="15">
        <v>37236</v>
      </c>
      <c r="E80" s="13">
        <v>-1.7416086130462305E-2</v>
      </c>
      <c r="F80" s="14">
        <v>-2.2640911969600995E-3</v>
      </c>
    </row>
    <row r="81" spans="1:6" ht="40" x14ac:dyDescent="0.25">
      <c r="A81" s="10" t="s">
        <v>2</v>
      </c>
      <c r="B81" s="11" t="s">
        <v>34</v>
      </c>
      <c r="C81" s="15">
        <v>68668</v>
      </c>
      <c r="D81" s="15">
        <v>61604</v>
      </c>
      <c r="E81" s="13">
        <v>-0.10287178889730297</v>
      </c>
      <c r="F81" s="14">
        <v>-1.3373332556649386E-2</v>
      </c>
    </row>
    <row r="82" spans="1:6" ht="40" x14ac:dyDescent="0.25">
      <c r="A82" s="10" t="s">
        <v>4</v>
      </c>
      <c r="B82" s="11" t="s">
        <v>34</v>
      </c>
      <c r="C82" s="15">
        <v>43263</v>
      </c>
      <c r="D82" s="15">
        <v>34638</v>
      </c>
      <c r="E82" s="13">
        <v>-0.19936204146730463</v>
      </c>
      <c r="F82" s="14">
        <v>-2.5917065390749602E-2</v>
      </c>
    </row>
    <row r="83" spans="1:6" ht="40" x14ac:dyDescent="0.25">
      <c r="A83" s="10" t="s">
        <v>2</v>
      </c>
      <c r="B83" s="11" t="s">
        <v>34</v>
      </c>
      <c r="C83" s="15">
        <v>59094</v>
      </c>
      <c r="D83" s="15">
        <v>44313</v>
      </c>
      <c r="E83" s="13">
        <v>-0.25012691643821705</v>
      </c>
      <c r="F83" s="14">
        <v>-3.2516499136968219E-2</v>
      </c>
    </row>
    <row r="84" spans="1:6" ht="40" x14ac:dyDescent="0.25">
      <c r="A84" s="10" t="s">
        <v>4</v>
      </c>
      <c r="B84" s="11" t="s">
        <v>34</v>
      </c>
      <c r="C84" s="15">
        <v>47116</v>
      </c>
      <c r="D84" s="15">
        <v>33676</v>
      </c>
      <c r="E84" s="13">
        <v>-0.2852534170982256</v>
      </c>
      <c r="F84" s="14">
        <v>-3.708294422276933E-2</v>
      </c>
    </row>
    <row r="85" spans="1:6" ht="40" x14ac:dyDescent="0.25">
      <c r="A85" s="10" t="s">
        <v>8</v>
      </c>
      <c r="B85" s="11" t="s">
        <v>34</v>
      </c>
      <c r="C85" s="15">
        <v>61415</v>
      </c>
      <c r="D85" s="15">
        <v>38765</v>
      </c>
      <c r="E85" s="13">
        <v>-0.36880240983473089</v>
      </c>
      <c r="F85" s="14">
        <v>-4.7944313278515019E-2</v>
      </c>
    </row>
    <row r="86" spans="1:6" ht="40" x14ac:dyDescent="0.25">
      <c r="A86" s="10" t="s">
        <v>4</v>
      </c>
      <c r="B86" s="11" t="s">
        <v>34</v>
      </c>
      <c r="C86" s="15">
        <v>56505</v>
      </c>
      <c r="D86" s="15">
        <v>32159</v>
      </c>
      <c r="E86" s="13">
        <v>-0.43086452526325103</v>
      </c>
      <c r="F86" s="14">
        <v>-5.6012388284222635E-2</v>
      </c>
    </row>
    <row r="87" spans="1:6" ht="20" x14ac:dyDescent="0.25">
      <c r="A87" s="10" t="s">
        <v>4</v>
      </c>
      <c r="B87" s="11" t="s">
        <v>33</v>
      </c>
      <c r="C87" s="15">
        <v>37253</v>
      </c>
      <c r="D87" s="15">
        <v>65806</v>
      </c>
      <c r="E87" s="13">
        <v>0.7664617614688749</v>
      </c>
      <c r="F87" s="14">
        <v>9.9640028990953727E-2</v>
      </c>
    </row>
    <row r="88" spans="1:6" ht="20" x14ac:dyDescent="0.25">
      <c r="A88" s="10" t="s">
        <v>2</v>
      </c>
      <c r="B88" s="11" t="s">
        <v>33</v>
      </c>
      <c r="C88" s="15">
        <v>45768</v>
      </c>
      <c r="D88" s="15">
        <v>67067</v>
      </c>
      <c r="E88" s="13">
        <v>0.46536881664044749</v>
      </c>
      <c r="F88" s="14">
        <v>6.0497946163258175E-2</v>
      </c>
    </row>
    <row r="89" spans="1:6" ht="20" x14ac:dyDescent="0.25">
      <c r="A89" s="16" t="s">
        <v>4</v>
      </c>
      <c r="B89" s="11" t="s">
        <v>33</v>
      </c>
      <c r="C89" s="15">
        <v>48274</v>
      </c>
      <c r="D89" s="15">
        <v>64074</v>
      </c>
      <c r="E89" s="13">
        <v>0.32729833865020508</v>
      </c>
      <c r="F89" s="14">
        <v>4.2548784024526665E-2</v>
      </c>
    </row>
    <row r="90" spans="1:6" ht="20" x14ac:dyDescent="0.25">
      <c r="A90" s="10" t="s">
        <v>8</v>
      </c>
      <c r="B90" s="11" t="s">
        <v>33</v>
      </c>
      <c r="C90" s="15">
        <v>57513</v>
      </c>
      <c r="D90" s="15">
        <v>69841</v>
      </c>
      <c r="E90" s="13">
        <v>0.21435153791316752</v>
      </c>
      <c r="F90" s="14">
        <v>2.7865699928711778E-2</v>
      </c>
    </row>
    <row r="91" spans="1:6" ht="20" x14ac:dyDescent="0.25">
      <c r="A91" s="10" t="s">
        <v>4</v>
      </c>
      <c r="B91" s="11" t="s">
        <v>33</v>
      </c>
      <c r="C91" s="15">
        <v>42287</v>
      </c>
      <c r="D91" s="15">
        <v>45138</v>
      </c>
      <c r="E91" s="13">
        <v>6.7420247357343754E-2</v>
      </c>
      <c r="F91" s="14">
        <v>8.7646321564546874E-3</v>
      </c>
    </row>
    <row r="92" spans="1:6" ht="20" x14ac:dyDescent="0.25">
      <c r="A92" s="10" t="s">
        <v>8</v>
      </c>
      <c r="B92" s="11" t="s">
        <v>33</v>
      </c>
      <c r="C92" s="15">
        <v>61617</v>
      </c>
      <c r="D92" s="15">
        <v>59659</v>
      </c>
      <c r="E92" s="13">
        <v>-3.177694467435932E-2</v>
      </c>
      <c r="F92" s="14">
        <v>-4.1310028076667112E-3</v>
      </c>
    </row>
    <row r="93" spans="1:6" ht="20" x14ac:dyDescent="0.25">
      <c r="A93" s="10" t="s">
        <v>4</v>
      </c>
      <c r="B93" s="11" t="s">
        <v>33</v>
      </c>
      <c r="C93" s="15">
        <v>54746</v>
      </c>
      <c r="D93" s="15">
        <v>51717</v>
      </c>
      <c r="E93" s="13">
        <v>-5.5328243159317614E-2</v>
      </c>
      <c r="F93" s="14">
        <v>-7.19267161071129E-3</v>
      </c>
    </row>
    <row r="94" spans="1:6" ht="20" x14ac:dyDescent="0.25">
      <c r="A94" s="10" t="s">
        <v>4</v>
      </c>
      <c r="B94" s="11" t="s">
        <v>33</v>
      </c>
      <c r="C94" s="15">
        <v>62731</v>
      </c>
      <c r="D94" s="15">
        <v>58477</v>
      </c>
      <c r="E94" s="13">
        <v>-6.7813361814732742E-2</v>
      </c>
      <c r="F94" s="14">
        <v>-8.8157370359152557E-3</v>
      </c>
    </row>
    <row r="95" spans="1:6" ht="20" x14ac:dyDescent="0.25">
      <c r="A95" s="10" t="s">
        <v>2</v>
      </c>
      <c r="B95" s="11" t="s">
        <v>33</v>
      </c>
      <c r="C95" s="15">
        <v>69557</v>
      </c>
      <c r="D95" s="15">
        <v>59326</v>
      </c>
      <c r="E95" s="13">
        <v>-0.14708799976997278</v>
      </c>
      <c r="F95" s="14">
        <v>-1.9121439970096462E-2</v>
      </c>
    </row>
    <row r="96" spans="1:6" ht="20" x14ac:dyDescent="0.25">
      <c r="A96" s="10" t="s">
        <v>8</v>
      </c>
      <c r="B96" s="11" t="s">
        <v>33</v>
      </c>
      <c r="C96" s="15">
        <v>38987</v>
      </c>
      <c r="D96" s="15">
        <v>32852</v>
      </c>
      <c r="E96" s="13">
        <v>-0.15736014568958889</v>
      </c>
      <c r="F96" s="14">
        <v>-2.0456818939646557E-2</v>
      </c>
    </row>
    <row r="97" spans="1:6" ht="20" x14ac:dyDescent="0.25">
      <c r="A97" s="16" t="s">
        <v>4</v>
      </c>
      <c r="B97" s="11" t="s">
        <v>33</v>
      </c>
      <c r="C97" s="15">
        <v>37124</v>
      </c>
      <c r="D97" s="15">
        <v>30863</v>
      </c>
      <c r="E97" s="13">
        <v>-0.16865100743454364</v>
      </c>
      <c r="F97" s="14">
        <v>-2.1924630966490676E-2</v>
      </c>
    </row>
    <row r="98" spans="1:6" ht="40" x14ac:dyDescent="0.25">
      <c r="A98" s="10" t="s">
        <v>4</v>
      </c>
      <c r="B98" s="11" t="s">
        <v>32</v>
      </c>
      <c r="C98" s="15">
        <v>35876</v>
      </c>
      <c r="D98" s="15">
        <v>56399</v>
      </c>
      <c r="E98" s="13">
        <v>0.57205374066228121</v>
      </c>
      <c r="F98" s="14">
        <v>7.4366986286096559E-2</v>
      </c>
    </row>
    <row r="99" spans="1:6" ht="40" x14ac:dyDescent="0.25">
      <c r="A99" s="10" t="s">
        <v>2</v>
      </c>
      <c r="B99" s="11" t="s">
        <v>32</v>
      </c>
      <c r="C99" s="15">
        <v>69198</v>
      </c>
      <c r="D99" s="15">
        <v>68264</v>
      </c>
      <c r="E99" s="13">
        <v>-1.3497499927743628E-2</v>
      </c>
      <c r="F99" s="14">
        <v>-1.7546749906066717E-3</v>
      </c>
    </row>
    <row r="100" spans="1:6" ht="40" x14ac:dyDescent="0.25">
      <c r="A100" s="10" t="s">
        <v>2</v>
      </c>
      <c r="B100" s="11" t="s">
        <v>32</v>
      </c>
      <c r="C100" s="15">
        <v>42380</v>
      </c>
      <c r="D100" s="15">
        <v>39790</v>
      </c>
      <c r="E100" s="13">
        <v>-6.1113732892874029E-2</v>
      </c>
      <c r="F100" s="14">
        <v>-7.9447852760736234E-3</v>
      </c>
    </row>
    <row r="101" spans="1:6" ht="40" x14ac:dyDescent="0.25">
      <c r="A101" s="10" t="s">
        <v>2</v>
      </c>
      <c r="B101" s="11" t="s">
        <v>32</v>
      </c>
      <c r="C101" s="15">
        <v>60405</v>
      </c>
      <c r="D101" s="15">
        <v>50451</v>
      </c>
      <c r="E101" s="13">
        <v>-0.16478768313881298</v>
      </c>
      <c r="F101" s="14">
        <v>-2.1422398808045688E-2</v>
      </c>
    </row>
    <row r="102" spans="1:6" ht="40" x14ac:dyDescent="0.25">
      <c r="A102" s="10" t="s">
        <v>8</v>
      </c>
      <c r="B102" s="11" t="s">
        <v>32</v>
      </c>
      <c r="C102" s="15">
        <v>46533</v>
      </c>
      <c r="D102" s="15">
        <v>38579</v>
      </c>
      <c r="E102" s="13">
        <v>-0.17093245653622158</v>
      </c>
      <c r="F102" s="14">
        <v>-2.2221219349708807E-2</v>
      </c>
    </row>
    <row r="103" spans="1:6" ht="40" x14ac:dyDescent="0.25">
      <c r="A103" s="10" t="s">
        <v>4</v>
      </c>
      <c r="B103" s="11" t="s">
        <v>32</v>
      </c>
      <c r="C103" s="15">
        <v>51865</v>
      </c>
      <c r="D103" s="15">
        <v>38761</v>
      </c>
      <c r="E103" s="13">
        <v>-0.25265593367396122</v>
      </c>
      <c r="F103" s="14">
        <v>-3.2845271377614955E-2</v>
      </c>
    </row>
    <row r="104" spans="1:6" ht="40" x14ac:dyDescent="0.25">
      <c r="A104" s="10" t="s">
        <v>2</v>
      </c>
      <c r="B104" s="11" t="s">
        <v>32</v>
      </c>
      <c r="C104" s="15">
        <v>58936</v>
      </c>
      <c r="D104" s="15">
        <v>39122</v>
      </c>
      <c r="E104" s="13">
        <v>-0.33619519478756621</v>
      </c>
      <c r="F104" s="14">
        <v>-4.3705375322383604E-2</v>
      </c>
    </row>
    <row r="105" spans="1:6" ht="41" thickBot="1" x14ac:dyDescent="0.3">
      <c r="A105" s="25" t="s">
        <v>8</v>
      </c>
      <c r="B105" s="18" t="s">
        <v>32</v>
      </c>
      <c r="C105" s="19">
        <v>53549</v>
      </c>
      <c r="D105" s="19">
        <v>33528</v>
      </c>
      <c r="E105" s="20">
        <v>-0.37388186520756694</v>
      </c>
      <c r="F105" s="21">
        <v>-4.8604642476983706E-2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9910-A606-410B-A306-FA951682F999}">
  <dimension ref="A1:A20"/>
  <sheetViews>
    <sheetView zoomScale="132" workbookViewId="0">
      <selection activeCell="A25" sqref="A25"/>
    </sheetView>
  </sheetViews>
  <sheetFormatPr baseColWidth="10" defaultColWidth="97.1640625" defaultRowHeight="15" x14ac:dyDescent="0.2"/>
  <cols>
    <col min="1" max="1" width="119.1640625" customWidth="1"/>
  </cols>
  <sheetData>
    <row r="1" spans="1:1" x14ac:dyDescent="0.2">
      <c r="A1" t="s">
        <v>15</v>
      </c>
    </row>
    <row r="2" spans="1:1" x14ac:dyDescent="0.2">
      <c r="A2" t="s">
        <v>42</v>
      </c>
    </row>
    <row r="3" spans="1:1" x14ac:dyDescent="0.2">
      <c r="A3" t="s">
        <v>43</v>
      </c>
    </row>
    <row r="4" spans="1:1" x14ac:dyDescent="0.2">
      <c r="A4" t="s">
        <v>16</v>
      </c>
    </row>
    <row r="5" spans="1:1" x14ac:dyDescent="0.2">
      <c r="A5" t="s">
        <v>17</v>
      </c>
    </row>
    <row r="6" spans="1:1" x14ac:dyDescent="0.2">
      <c r="A6" t="s">
        <v>44</v>
      </c>
    </row>
    <row r="7" spans="1:1" x14ac:dyDescent="0.2">
      <c r="A7" t="s">
        <v>21</v>
      </c>
    </row>
    <row r="8" spans="1:1" x14ac:dyDescent="0.2">
      <c r="A8" t="s">
        <v>18</v>
      </c>
    </row>
    <row r="9" spans="1:1" x14ac:dyDescent="0.2">
      <c r="A9" t="s">
        <v>22</v>
      </c>
    </row>
    <row r="10" spans="1:1" x14ac:dyDescent="0.2">
      <c r="A10" t="s">
        <v>45</v>
      </c>
    </row>
    <row r="11" spans="1:1" x14ac:dyDescent="0.2">
      <c r="A11" t="s">
        <v>46</v>
      </c>
    </row>
    <row r="12" spans="1:1" x14ac:dyDescent="0.2">
      <c r="A12" t="s">
        <v>40</v>
      </c>
    </row>
    <row r="13" spans="1:1" x14ac:dyDescent="0.2">
      <c r="A13" t="s">
        <v>39</v>
      </c>
    </row>
    <row r="14" spans="1:1" x14ac:dyDescent="0.2">
      <c r="A14" t="s">
        <v>19</v>
      </c>
    </row>
    <row r="15" spans="1:1" x14ac:dyDescent="0.2">
      <c r="A15" t="s">
        <v>20</v>
      </c>
    </row>
    <row r="16" spans="1:1" x14ac:dyDescent="0.2">
      <c r="A16" t="s">
        <v>23</v>
      </c>
    </row>
    <row r="17" spans="1:1" x14ac:dyDescent="0.2">
      <c r="A17" t="s">
        <v>47</v>
      </c>
    </row>
    <row r="18" spans="1:1" x14ac:dyDescent="0.2">
      <c r="A18" t="s">
        <v>24</v>
      </c>
    </row>
    <row r="19" spans="1:1" x14ac:dyDescent="0.2">
      <c r="A19" t="s">
        <v>25</v>
      </c>
    </row>
    <row r="20" spans="1:1" x14ac:dyDescent="0.2">
      <c r="A2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richieste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Pannilunghi</cp:lastModifiedBy>
  <dcterms:created xsi:type="dcterms:W3CDTF">2022-04-28T13:30:20Z</dcterms:created>
  <dcterms:modified xsi:type="dcterms:W3CDTF">2023-04-25T15:02:44Z</dcterms:modified>
</cp:coreProperties>
</file>