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1" sheetId="1" r:id="rId3"/>
    <sheet state="visible" name="Hoja2" sheetId="2" r:id="rId4"/>
    <sheet state="visible" name="Hoja3" sheetId="3" r:id="rId5"/>
  </sheets>
  <definedNames/>
  <calcPr/>
</workbook>
</file>

<file path=xl/sharedStrings.xml><?xml version="1.0" encoding="utf-8"?>
<sst xmlns="http://schemas.openxmlformats.org/spreadsheetml/2006/main" count="267" uniqueCount="56">
  <si>
    <t xml:space="preserve"> ENTREGA FINAL</t>
  </si>
  <si>
    <t>Nombre:</t>
  </si>
  <si>
    <t>Gabriel Alejandro May Lozano</t>
  </si>
  <si>
    <t>Complejidad actividades</t>
  </si>
  <si>
    <t>Complejidad</t>
  </si>
  <si>
    <t>Total</t>
  </si>
  <si>
    <t>Entregables</t>
  </si>
  <si>
    <t>Aportación de ideas</t>
  </si>
  <si>
    <t>Opinión</t>
  </si>
  <si>
    <t>Reuniones</t>
  </si>
  <si>
    <t>Entregable</t>
  </si>
  <si>
    <t>Requerimientos</t>
  </si>
  <si>
    <t>Casos de uso</t>
  </si>
  <si>
    <t>Diagrama de usos</t>
  </si>
  <si>
    <t>Diagrama de clases (MVC)</t>
  </si>
  <si>
    <t>Programa de trabajo</t>
  </si>
  <si>
    <t>Actividades integrantes, métrica y reporte participación</t>
  </si>
  <si>
    <t>Excel(Métrica aplicada individualmente)</t>
  </si>
  <si>
    <t>Minutas de trabajo</t>
  </si>
  <si>
    <t>Diseño (3) Vistas Consultas</t>
  </si>
  <si>
    <t>Diseño (3) Vistas Ediciones</t>
  </si>
  <si>
    <t>Diseño (4) Vistas Altas</t>
  </si>
  <si>
    <t>Diseño (4) Vistas Bajas</t>
  </si>
  <si>
    <t>Diseño (2) Vistas Menus principales</t>
  </si>
  <si>
    <t>Diseño (2) Vistas Acciones por Entidades (y usuario)</t>
  </si>
  <si>
    <t>Diseño Vistas Login (1 empleado y 1 administrador)</t>
  </si>
  <si>
    <t>Controladores (4) Altas</t>
  </si>
  <si>
    <t>Controladores (4) Bajas</t>
  </si>
  <si>
    <t>Controladores (3) Ediciones</t>
  </si>
  <si>
    <t>Controladores (3) Consultas</t>
  </si>
  <si>
    <t>Controladores (2) Menus principales</t>
  </si>
  <si>
    <t>Controladores (4)- 1 por cada Entidad</t>
  </si>
  <si>
    <t>Controladores (1) Login</t>
  </si>
  <si>
    <t>Controladores (1) Sistema</t>
  </si>
  <si>
    <t>Controladores (1) Manejo Archivos</t>
  </si>
  <si>
    <t>Modelo Usuario</t>
  </si>
  <si>
    <t>Modelo TipoUsuario</t>
  </si>
  <si>
    <t>Modelo Cliente</t>
  </si>
  <si>
    <t>Modelo Producto</t>
  </si>
  <si>
    <t>PRIMERA ENTREGA</t>
  </si>
  <si>
    <t>SEGUNDA ENTREGA</t>
  </si>
  <si>
    <t>Modelo Venta</t>
  </si>
  <si>
    <t>Modelo Permiso</t>
  </si>
  <si>
    <t>Excepciones (4)</t>
  </si>
  <si>
    <t>Testeo programa</t>
  </si>
  <si>
    <t>Definición producto</t>
  </si>
  <si>
    <t>Escenario de uso</t>
  </si>
  <si>
    <t>Diagrama de clases</t>
  </si>
  <si>
    <t>Calendario</t>
  </si>
  <si>
    <t>Roles integrantes, métrica y reporte participación</t>
  </si>
  <si>
    <t>Total=</t>
  </si>
  <si>
    <t>Power point</t>
  </si>
  <si>
    <t>Archivo integrador</t>
  </si>
  <si>
    <t>Limberth Emmanuel Cih Barbera</t>
  </si>
  <si>
    <t>Andrea Guadalupe Sáenz Chaires</t>
  </si>
  <si>
    <t>100%=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</si>
</sst>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1.0"/>
      <color rgb="FF000000"/>
      <name val="Calibri"/>
    </font>
    <font/>
    <font>
      <sz val="11.0"/>
      <name val="Calibri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center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6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/>
    </xf>
    <xf borderId="9" fillId="0" fontId="1" numFmtId="0" xfId="0" applyBorder="1" applyFont="1"/>
    <xf borderId="6" fillId="0" fontId="1" numFmtId="0" xfId="0" applyBorder="1" applyFont="1"/>
    <xf borderId="6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6" fillId="0" fontId="1" numFmtId="164" xfId="0" applyAlignment="1" applyBorder="1" applyFont="1" applyNumberFormat="1">
      <alignment readingOrder="0"/>
    </xf>
    <xf borderId="0" fillId="0" fontId="1" numFmtId="0" xfId="0" applyAlignment="1" applyFont="1">
      <alignment horizontal="left" readingOrder="0"/>
    </xf>
    <xf borderId="7" fillId="0" fontId="1" numFmtId="0" xfId="0" applyBorder="1" applyFont="1"/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9" fillId="0" fontId="1" numFmtId="0" xfId="0" applyAlignment="1" applyBorder="1" applyFont="1">
      <alignment horizontal="center"/>
    </xf>
    <xf borderId="11" fillId="0" fontId="1" numFmtId="0" xfId="0" applyAlignment="1" applyBorder="1" applyFont="1">
      <alignment horizontal="center"/>
    </xf>
    <xf borderId="12" fillId="0" fontId="1" numFmtId="0" xfId="0" applyBorder="1" applyFont="1"/>
    <xf borderId="13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7" fillId="0" fontId="2" numFmtId="0" xfId="0" applyAlignment="1" applyBorder="1" applyFont="1">
      <alignment vertical="bottom"/>
    </xf>
    <xf borderId="0" fillId="0" fontId="2" numFmtId="0" xfId="0" applyAlignment="1" applyFont="1">
      <alignment horizontal="center" vertical="bottom"/>
    </xf>
    <xf borderId="6" fillId="0" fontId="2" numFmtId="0" xfId="0" applyAlignment="1" applyBorder="1" applyFont="1">
      <alignment horizontal="center" vertical="bottom"/>
    </xf>
    <xf borderId="14" fillId="0" fontId="2" numFmtId="0" xfId="0" applyAlignment="1" applyBorder="1" applyFont="1">
      <alignment horizontal="left" readingOrder="0" shrinkToFit="0" vertical="bottom" wrapText="0"/>
    </xf>
    <xf borderId="14" fillId="0" fontId="2" numFmtId="0" xfId="0" applyAlignment="1" applyBorder="1" applyFont="1">
      <alignment horizontal="center" vertical="bottom"/>
    </xf>
    <xf borderId="3" fillId="0" fontId="2" numFmtId="0" xfId="0" applyAlignment="1" applyBorder="1" applyFont="1">
      <alignment horizontal="center" vertical="bottom"/>
    </xf>
    <xf borderId="10" fillId="0" fontId="2" numFmtId="0" xfId="0" applyAlignment="1" applyBorder="1" applyFont="1">
      <alignment horizontal="center" vertical="bottom"/>
    </xf>
    <xf borderId="13" fillId="0" fontId="1" numFmtId="0" xfId="0" applyBorder="1" applyFont="1"/>
    <xf borderId="11" fillId="0" fontId="1" numFmtId="0" xfId="0" applyBorder="1" applyFont="1"/>
    <xf borderId="0" fillId="0" fontId="0" numFmtId="9" xfId="0" applyAlignment="1" applyFont="1" applyNumberFormat="1">
      <alignment horizontal="right"/>
    </xf>
    <xf borderId="10" fillId="0" fontId="1" numFmtId="0" xfId="0" applyBorder="1" applyFont="1"/>
    <xf borderId="5" fillId="0" fontId="1" numFmtId="0" xfId="0" applyBorder="1" applyFont="1"/>
    <xf borderId="5" fillId="0" fontId="0" numFmtId="10" xfId="0" applyBorder="1" applyFont="1" applyNumberFormat="1"/>
    <xf borderId="15" fillId="0" fontId="1" numFmtId="0" xfId="0" applyBorder="1" applyFont="1"/>
    <xf borderId="0" fillId="0" fontId="0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8.43"/>
    <col customWidth="1" min="2" max="2" width="18.0"/>
    <col customWidth="1" min="3" max="5" width="10.71"/>
    <col customWidth="1" min="6" max="6" width="12.43"/>
    <col customWidth="1" min="7" max="9" width="10.71"/>
    <col customWidth="1" min="10" max="10" width="28.29"/>
    <col customWidth="1" min="11" max="11" width="18.29"/>
    <col customWidth="1" min="12" max="14" width="10.71"/>
    <col customWidth="1" min="15" max="15" width="13.57"/>
    <col customWidth="1" min="16" max="26" width="10.71"/>
  </cols>
  <sheetData>
    <row r="1">
      <c r="A1" s="1" t="s">
        <v>39</v>
      </c>
      <c r="B1" s="2"/>
      <c r="C1" s="2"/>
      <c r="D1" s="2"/>
      <c r="E1" s="2"/>
      <c r="F1" s="2"/>
      <c r="G1" s="3"/>
      <c r="J1" s="18"/>
    </row>
    <row r="2">
      <c r="A2" s="4"/>
      <c r="B2" s="5"/>
      <c r="C2" s="5"/>
      <c r="D2" s="6" t="s">
        <v>1</v>
      </c>
      <c r="E2" s="7" t="s">
        <v>2</v>
      </c>
      <c r="F2" s="7"/>
      <c r="G2" s="8"/>
    </row>
    <row r="3">
      <c r="A3" s="9"/>
      <c r="B3" s="1" t="s">
        <v>3</v>
      </c>
      <c r="C3" s="2"/>
      <c r="D3" s="2"/>
      <c r="E3" s="2"/>
      <c r="F3" s="10" t="s">
        <v>4</v>
      </c>
      <c r="G3" s="11" t="s">
        <v>5</v>
      </c>
    </row>
    <row r="4">
      <c r="A4" s="17" t="s">
        <v>6</v>
      </c>
      <c r="B4" s="6" t="s">
        <v>7</v>
      </c>
      <c r="C4" s="6" t="s">
        <v>8</v>
      </c>
      <c r="D4" s="6" t="s">
        <v>9</v>
      </c>
      <c r="E4" s="13" t="s">
        <v>10</v>
      </c>
      <c r="F4" s="14" t="s">
        <v>10</v>
      </c>
      <c r="G4" s="15"/>
    </row>
    <row r="5" ht="23.25" customHeight="1">
      <c r="A5" s="17" t="s">
        <v>45</v>
      </c>
      <c r="B5" s="13">
        <v>3.0</v>
      </c>
      <c r="C5" s="13">
        <v>2.0</v>
      </c>
      <c r="D5" s="13">
        <v>1.0</v>
      </c>
      <c r="E5" s="13">
        <v>4.0</v>
      </c>
      <c r="F5" s="13">
        <v>3.0</v>
      </c>
      <c r="G5" s="6">
        <f t="shared" ref="G5:G14" si="1">(B5+C5+D5+E5)*F5</f>
        <v>30</v>
      </c>
      <c r="J5" s="20"/>
    </row>
    <row r="6" ht="23.25" customHeight="1">
      <c r="A6" s="16" t="s">
        <v>11</v>
      </c>
      <c r="B6" s="13">
        <v>3.0</v>
      </c>
      <c r="C6" s="13">
        <v>2.0</v>
      </c>
      <c r="D6" s="6">
        <v>1.0</v>
      </c>
      <c r="E6" s="13">
        <v>4.0</v>
      </c>
      <c r="F6" s="13">
        <v>3.0</v>
      </c>
      <c r="G6" s="6">
        <f t="shared" si="1"/>
        <v>30</v>
      </c>
      <c r="J6" s="20"/>
    </row>
    <row r="7">
      <c r="A7" s="17" t="s">
        <v>12</v>
      </c>
      <c r="B7" s="13">
        <v>3.0</v>
      </c>
      <c r="C7" s="13">
        <v>2.0</v>
      </c>
      <c r="D7" s="13">
        <v>1.0</v>
      </c>
      <c r="E7" s="13">
        <v>0.0</v>
      </c>
      <c r="F7" s="13">
        <v>3.0</v>
      </c>
      <c r="G7" s="6">
        <f t="shared" si="1"/>
        <v>18</v>
      </c>
    </row>
    <row r="8">
      <c r="A8" s="17" t="s">
        <v>46</v>
      </c>
      <c r="B8" s="13">
        <v>0.0</v>
      </c>
      <c r="C8" s="13">
        <v>2.0</v>
      </c>
      <c r="D8" s="13">
        <v>1.0</v>
      </c>
      <c r="E8" s="13">
        <v>0.0</v>
      </c>
      <c r="F8" s="13">
        <v>1.0</v>
      </c>
      <c r="G8" s="6">
        <f t="shared" si="1"/>
        <v>3</v>
      </c>
    </row>
    <row r="9">
      <c r="A9" s="17" t="s">
        <v>47</v>
      </c>
      <c r="B9" s="13">
        <v>0.0</v>
      </c>
      <c r="C9" s="13">
        <v>2.0</v>
      </c>
      <c r="D9" s="13">
        <v>1.0</v>
      </c>
      <c r="E9" s="13">
        <v>0.0</v>
      </c>
      <c r="F9" s="13">
        <v>3.0</v>
      </c>
      <c r="G9" s="6">
        <f t="shared" si="1"/>
        <v>9</v>
      </c>
    </row>
    <row r="10">
      <c r="A10" s="16" t="s">
        <v>48</v>
      </c>
      <c r="B10" s="13">
        <v>0.0</v>
      </c>
      <c r="C10" s="13">
        <v>2.0</v>
      </c>
      <c r="D10" s="13">
        <v>1.0</v>
      </c>
      <c r="E10" s="13">
        <v>0.0</v>
      </c>
      <c r="F10" s="6">
        <v>2.0</v>
      </c>
      <c r="G10" s="6">
        <f t="shared" si="1"/>
        <v>6</v>
      </c>
    </row>
    <row r="11">
      <c r="A11" s="17" t="s">
        <v>49</v>
      </c>
      <c r="B11" s="13">
        <v>0.0</v>
      </c>
      <c r="C11" s="13">
        <v>2.0</v>
      </c>
      <c r="D11" s="6">
        <v>1.0</v>
      </c>
      <c r="E11" s="13">
        <v>0.0</v>
      </c>
      <c r="F11" s="13">
        <v>2.0</v>
      </c>
      <c r="G11" s="6">
        <f t="shared" si="1"/>
        <v>6</v>
      </c>
    </row>
    <row r="12">
      <c r="A12" s="17" t="s">
        <v>17</v>
      </c>
      <c r="B12" s="13">
        <v>3.0</v>
      </c>
      <c r="C12" s="13">
        <v>2.0</v>
      </c>
      <c r="D12" s="13">
        <v>1.0</v>
      </c>
      <c r="E12" s="13">
        <v>0.0</v>
      </c>
      <c r="F12" s="13">
        <v>1.0</v>
      </c>
      <c r="G12" s="6">
        <f t="shared" si="1"/>
        <v>6</v>
      </c>
    </row>
    <row r="13">
      <c r="A13" s="17" t="s">
        <v>18</v>
      </c>
      <c r="B13" s="13">
        <v>3.0</v>
      </c>
      <c r="C13" s="13">
        <v>2.0</v>
      </c>
      <c r="D13" s="6">
        <v>1.0</v>
      </c>
      <c r="E13" s="13">
        <v>4.0</v>
      </c>
      <c r="F13" s="13">
        <v>2.0</v>
      </c>
      <c r="G13" s="6">
        <f t="shared" si="1"/>
        <v>20</v>
      </c>
    </row>
    <row r="14">
      <c r="A14" s="17" t="s">
        <v>51</v>
      </c>
      <c r="B14" s="13">
        <v>3.0</v>
      </c>
      <c r="C14" s="13">
        <v>2.0</v>
      </c>
      <c r="D14" s="6">
        <v>1.0</v>
      </c>
      <c r="E14" s="13">
        <v>4.0</v>
      </c>
      <c r="F14" s="6">
        <v>1.0</v>
      </c>
      <c r="G14" s="6">
        <f t="shared" si="1"/>
        <v>10</v>
      </c>
    </row>
    <row r="15">
      <c r="A15" s="21"/>
      <c r="B15" s="6">
        <f t="shared" ref="B15:F15" si="2">SUM(B5:B14)</f>
        <v>18</v>
      </c>
      <c r="C15" s="6">
        <f t="shared" si="2"/>
        <v>20</v>
      </c>
      <c r="D15" s="6">
        <f t="shared" si="2"/>
        <v>10</v>
      </c>
      <c r="E15" s="6">
        <f t="shared" si="2"/>
        <v>16</v>
      </c>
      <c r="F15" s="6">
        <f t="shared" si="2"/>
        <v>21</v>
      </c>
      <c r="G15" s="22"/>
    </row>
    <row r="16">
      <c r="A16" s="21"/>
      <c r="B16" s="23"/>
      <c r="C16" s="23"/>
      <c r="D16" s="11"/>
      <c r="E16" s="11"/>
      <c r="F16" s="23"/>
      <c r="G16" s="22"/>
    </row>
    <row r="17">
      <c r="A17" s="21"/>
      <c r="B17" s="23"/>
      <c r="C17" s="23"/>
      <c r="D17" s="24" t="s">
        <v>50</v>
      </c>
      <c r="E17" s="24">
        <f>SUM(G5:G14)</f>
        <v>138</v>
      </c>
      <c r="F17" s="23"/>
      <c r="G17" s="22"/>
    </row>
    <row r="18">
      <c r="A18" s="26"/>
      <c r="B18" s="27"/>
      <c r="C18" s="27"/>
      <c r="D18" s="27"/>
      <c r="E18" s="27"/>
      <c r="F18" s="27"/>
      <c r="G18" s="25"/>
    </row>
    <row r="19">
      <c r="A19" s="21"/>
      <c r="B19" s="23"/>
      <c r="C19" s="23"/>
      <c r="D19" s="23"/>
      <c r="E19" s="23"/>
      <c r="F19" s="23"/>
      <c r="G19" s="22"/>
    </row>
    <row r="20">
      <c r="B20" s="23"/>
      <c r="C20" s="23"/>
      <c r="D20" s="23"/>
      <c r="E20" s="23"/>
      <c r="F20" s="23"/>
      <c r="G20" s="22"/>
    </row>
    <row r="21">
      <c r="A21" s="21"/>
      <c r="B21" s="23"/>
      <c r="C21" s="23"/>
      <c r="D21" s="6" t="s">
        <v>1</v>
      </c>
      <c r="E21" s="28" t="s">
        <v>53</v>
      </c>
      <c r="F21" s="29"/>
      <c r="G21" s="8"/>
    </row>
    <row r="22">
      <c r="A22" s="9"/>
      <c r="B22" s="1" t="s">
        <v>3</v>
      </c>
      <c r="C22" s="2"/>
      <c r="D22" s="2"/>
      <c r="E22" s="2"/>
      <c r="F22" s="10" t="s">
        <v>4</v>
      </c>
      <c r="G22" s="11" t="s">
        <v>5</v>
      </c>
    </row>
    <row r="23">
      <c r="A23" s="17" t="s">
        <v>6</v>
      </c>
      <c r="B23" s="6" t="s">
        <v>7</v>
      </c>
      <c r="C23" s="6" t="s">
        <v>8</v>
      </c>
      <c r="D23" s="6" t="s">
        <v>9</v>
      </c>
      <c r="E23" s="13" t="s">
        <v>10</v>
      </c>
      <c r="F23" s="14" t="s">
        <v>10</v>
      </c>
      <c r="G23" s="15"/>
    </row>
    <row r="24">
      <c r="A24" s="17" t="s">
        <v>45</v>
      </c>
      <c r="B24" s="13">
        <v>3.0</v>
      </c>
      <c r="C24" s="13">
        <v>2.0</v>
      </c>
      <c r="D24" s="13">
        <v>1.0</v>
      </c>
      <c r="E24" s="13">
        <v>4.0</v>
      </c>
      <c r="F24" s="13">
        <v>3.0</v>
      </c>
      <c r="G24" s="6">
        <f t="shared" ref="G24:G33" si="3">(B24+C24+D24+E24)*F24</f>
        <v>30</v>
      </c>
    </row>
    <row r="25">
      <c r="A25" s="16" t="s">
        <v>11</v>
      </c>
      <c r="B25" s="13">
        <v>3.0</v>
      </c>
      <c r="C25" s="13">
        <v>2.0</v>
      </c>
      <c r="D25" s="6">
        <v>1.0</v>
      </c>
      <c r="E25" s="13">
        <v>0.0</v>
      </c>
      <c r="F25" s="13">
        <v>3.0</v>
      </c>
      <c r="G25" s="6">
        <f t="shared" si="3"/>
        <v>18</v>
      </c>
    </row>
    <row r="26">
      <c r="A26" s="17" t="s">
        <v>12</v>
      </c>
      <c r="B26" s="13">
        <v>0.0</v>
      </c>
      <c r="C26" s="13">
        <v>2.0</v>
      </c>
      <c r="D26" s="13">
        <v>1.0</v>
      </c>
      <c r="E26" s="13">
        <v>0.0</v>
      </c>
      <c r="F26" s="13">
        <v>3.0</v>
      </c>
      <c r="G26" s="6">
        <f t="shared" si="3"/>
        <v>9</v>
      </c>
      <c r="J26" s="20"/>
    </row>
    <row r="27">
      <c r="A27" s="17" t="s">
        <v>46</v>
      </c>
      <c r="B27" s="13">
        <v>0.0</v>
      </c>
      <c r="C27" s="13">
        <v>2.0</v>
      </c>
      <c r="D27" s="13">
        <v>1.0</v>
      </c>
      <c r="E27" s="13">
        <v>0.0</v>
      </c>
      <c r="F27" s="13">
        <v>1.0</v>
      </c>
      <c r="G27" s="6">
        <f t="shared" si="3"/>
        <v>3</v>
      </c>
      <c r="J27" s="12"/>
    </row>
    <row r="28">
      <c r="A28" s="17" t="s">
        <v>47</v>
      </c>
      <c r="B28" s="13">
        <v>3.0</v>
      </c>
      <c r="C28" s="13">
        <v>2.0</v>
      </c>
      <c r="D28" s="13">
        <v>1.0</v>
      </c>
      <c r="E28" s="13">
        <v>4.0</v>
      </c>
      <c r="F28" s="13">
        <v>3.0</v>
      </c>
      <c r="G28" s="6">
        <f t="shared" si="3"/>
        <v>30</v>
      </c>
    </row>
    <row r="29">
      <c r="A29" s="16" t="s">
        <v>48</v>
      </c>
      <c r="B29" s="13">
        <v>3.0</v>
      </c>
      <c r="C29" s="13">
        <v>2.0</v>
      </c>
      <c r="D29" s="6">
        <v>1.0</v>
      </c>
      <c r="E29" s="13">
        <v>4.0</v>
      </c>
      <c r="F29" s="6">
        <v>2.0</v>
      </c>
      <c r="G29" s="6">
        <f t="shared" si="3"/>
        <v>20</v>
      </c>
    </row>
    <row r="30" ht="15.75" customHeight="1">
      <c r="A30" s="17" t="s">
        <v>49</v>
      </c>
      <c r="B30" s="13">
        <v>3.0</v>
      </c>
      <c r="C30" s="13">
        <v>2.0</v>
      </c>
      <c r="D30" s="6">
        <v>1.0</v>
      </c>
      <c r="E30" s="13">
        <v>4.0</v>
      </c>
      <c r="F30" s="13">
        <v>2.0</v>
      </c>
      <c r="G30" s="6">
        <f t="shared" si="3"/>
        <v>20</v>
      </c>
    </row>
    <row r="31" ht="15.75" customHeight="1">
      <c r="A31" s="17" t="s">
        <v>17</v>
      </c>
      <c r="B31" s="13">
        <v>3.0</v>
      </c>
      <c r="C31" s="13">
        <v>2.0</v>
      </c>
      <c r="D31" s="13">
        <v>1.0</v>
      </c>
      <c r="E31" s="13">
        <v>0.0</v>
      </c>
      <c r="F31" s="13">
        <v>1.0</v>
      </c>
      <c r="G31" s="6">
        <f t="shared" si="3"/>
        <v>6</v>
      </c>
    </row>
    <row r="32" ht="15.75" customHeight="1">
      <c r="A32" s="17" t="s">
        <v>18</v>
      </c>
      <c r="B32" s="13">
        <v>3.0</v>
      </c>
      <c r="C32" s="13">
        <v>2.0</v>
      </c>
      <c r="D32" s="6">
        <v>1.0</v>
      </c>
      <c r="E32" s="13">
        <v>0.0</v>
      </c>
      <c r="F32" s="13">
        <v>2.0</v>
      </c>
      <c r="G32" s="6">
        <f t="shared" si="3"/>
        <v>12</v>
      </c>
    </row>
    <row r="33" ht="15.75" customHeight="1">
      <c r="A33" s="17" t="s">
        <v>51</v>
      </c>
      <c r="B33" s="13">
        <v>0.0</v>
      </c>
      <c r="C33" s="13">
        <v>2.0</v>
      </c>
      <c r="D33" s="6">
        <v>1.0</v>
      </c>
      <c r="E33" s="13">
        <v>0.0</v>
      </c>
      <c r="F33" s="6">
        <v>1.0</v>
      </c>
      <c r="G33" s="6">
        <f t="shared" si="3"/>
        <v>3</v>
      </c>
    </row>
    <row r="34" ht="15.75" customHeight="1">
      <c r="A34" s="21"/>
      <c r="B34" s="6">
        <f t="shared" ref="B34:F34" si="4">SUM(B24:B33)</f>
        <v>21</v>
      </c>
      <c r="C34" s="6">
        <f t="shared" si="4"/>
        <v>20</v>
      </c>
      <c r="D34" s="6">
        <f t="shared" si="4"/>
        <v>10</v>
      </c>
      <c r="E34" s="6">
        <f t="shared" si="4"/>
        <v>16</v>
      </c>
      <c r="F34" s="6">
        <f t="shared" si="4"/>
        <v>21</v>
      </c>
      <c r="G34" s="22"/>
    </row>
    <row r="35" ht="15.75" customHeight="1">
      <c r="A35" s="21"/>
      <c r="B35" s="23"/>
      <c r="C35" s="23"/>
      <c r="D35" s="11"/>
      <c r="E35" s="11"/>
      <c r="F35" s="23"/>
      <c r="G35" s="22"/>
    </row>
    <row r="36" ht="15.75" customHeight="1">
      <c r="A36" s="21"/>
      <c r="B36" s="23"/>
      <c r="C36" s="23"/>
      <c r="D36" s="24" t="s">
        <v>50</v>
      </c>
      <c r="E36" s="24">
        <f>SUM(G24:G33)</f>
        <v>151</v>
      </c>
      <c r="F36" s="23"/>
      <c r="G36" s="22"/>
    </row>
    <row r="37" ht="15.75" customHeight="1">
      <c r="A37" s="26"/>
      <c r="B37" s="27"/>
      <c r="C37" s="27"/>
      <c r="D37" s="27"/>
      <c r="E37" s="27"/>
      <c r="F37" s="27"/>
      <c r="G37" s="25"/>
    </row>
    <row r="38" ht="15.75" customHeight="1">
      <c r="A38" s="21"/>
      <c r="B38" s="23"/>
      <c r="C38" s="23"/>
      <c r="D38" s="23"/>
      <c r="E38" s="23"/>
      <c r="F38" s="23"/>
      <c r="G38" s="22"/>
    </row>
    <row r="39" ht="15.75" customHeight="1">
      <c r="B39" s="23"/>
      <c r="C39" s="23"/>
      <c r="D39" s="23"/>
      <c r="E39" s="23"/>
      <c r="F39" s="23"/>
      <c r="G39" s="22"/>
    </row>
    <row r="40" ht="15.75" customHeight="1">
      <c r="A40" s="30"/>
      <c r="B40" s="31"/>
      <c r="C40" s="31"/>
      <c r="D40" s="32" t="s">
        <v>1</v>
      </c>
      <c r="E40" s="33" t="s">
        <v>54</v>
      </c>
      <c r="F40" s="34"/>
      <c r="G40" s="35"/>
    </row>
    <row r="41" ht="15.75" customHeight="1">
      <c r="A41" s="9"/>
      <c r="B41" s="1" t="s">
        <v>3</v>
      </c>
      <c r="C41" s="2"/>
      <c r="D41" s="2"/>
      <c r="E41" s="2"/>
      <c r="F41" s="10" t="s">
        <v>4</v>
      </c>
      <c r="G41" s="11" t="s">
        <v>5</v>
      </c>
    </row>
    <row r="42" ht="15.75" customHeight="1">
      <c r="A42" s="17" t="s">
        <v>6</v>
      </c>
      <c r="B42" s="6" t="s">
        <v>7</v>
      </c>
      <c r="C42" s="6" t="s">
        <v>8</v>
      </c>
      <c r="D42" s="6" t="s">
        <v>9</v>
      </c>
      <c r="E42" s="13" t="s">
        <v>10</v>
      </c>
      <c r="F42" s="14" t="s">
        <v>10</v>
      </c>
      <c r="G42" s="15"/>
    </row>
    <row r="43" ht="15.75" customHeight="1">
      <c r="A43" s="17" t="s">
        <v>45</v>
      </c>
      <c r="B43" s="13">
        <v>3.0</v>
      </c>
      <c r="C43" s="13">
        <v>2.0</v>
      </c>
      <c r="D43" s="13">
        <v>1.0</v>
      </c>
      <c r="E43" s="13">
        <v>4.0</v>
      </c>
      <c r="F43" s="13">
        <v>3.0</v>
      </c>
      <c r="G43" s="32">
        <f t="shared" ref="G43:G52" si="5">(B43+C43+D43+E43)*F43</f>
        <v>30</v>
      </c>
    </row>
    <row r="44" ht="15.75" customHeight="1">
      <c r="A44" s="16" t="s">
        <v>11</v>
      </c>
      <c r="B44" s="13">
        <v>3.0</v>
      </c>
      <c r="C44" s="13">
        <v>2.0</v>
      </c>
      <c r="D44" s="6">
        <v>1.0</v>
      </c>
      <c r="E44" s="13">
        <v>4.0</v>
      </c>
      <c r="F44" s="13">
        <v>3.0</v>
      </c>
      <c r="G44" s="32">
        <f t="shared" si="5"/>
        <v>30</v>
      </c>
      <c r="J44" s="20"/>
    </row>
    <row r="45" ht="15.75" customHeight="1">
      <c r="A45" s="17" t="s">
        <v>12</v>
      </c>
      <c r="B45" s="13">
        <v>3.0</v>
      </c>
      <c r="C45" s="13">
        <v>2.0</v>
      </c>
      <c r="D45" s="13">
        <v>1.0</v>
      </c>
      <c r="E45" s="13">
        <v>4.0</v>
      </c>
      <c r="F45" s="13">
        <v>3.0</v>
      </c>
      <c r="G45" s="32">
        <f t="shared" si="5"/>
        <v>30</v>
      </c>
      <c r="J45" s="12"/>
    </row>
    <row r="46" ht="15.75" customHeight="1">
      <c r="A46" s="17" t="s">
        <v>46</v>
      </c>
      <c r="B46" s="13">
        <v>3.0</v>
      </c>
      <c r="C46" s="13">
        <v>2.0</v>
      </c>
      <c r="D46" s="13">
        <v>1.0</v>
      </c>
      <c r="E46" s="13">
        <v>4.0</v>
      </c>
      <c r="F46" s="13">
        <v>1.0</v>
      </c>
      <c r="G46" s="32">
        <f t="shared" si="5"/>
        <v>10</v>
      </c>
    </row>
    <row r="47" ht="15.75" customHeight="1">
      <c r="A47" s="17" t="s">
        <v>47</v>
      </c>
      <c r="B47" s="13">
        <v>3.0</v>
      </c>
      <c r="C47" s="13">
        <v>2.0</v>
      </c>
      <c r="D47" s="13">
        <v>1.0</v>
      </c>
      <c r="E47" s="13">
        <v>4.0</v>
      </c>
      <c r="F47" s="13">
        <v>3.0</v>
      </c>
      <c r="G47" s="6">
        <f t="shared" si="5"/>
        <v>30</v>
      </c>
    </row>
    <row r="48" ht="15.75" customHeight="1">
      <c r="A48" s="16" t="s">
        <v>48</v>
      </c>
      <c r="B48" s="13">
        <v>3.0</v>
      </c>
      <c r="C48" s="13">
        <v>2.0</v>
      </c>
      <c r="D48" s="6">
        <v>1.0</v>
      </c>
      <c r="E48" s="13">
        <v>0.0</v>
      </c>
      <c r="F48" s="6">
        <v>2.0</v>
      </c>
      <c r="G48" s="32">
        <f t="shared" si="5"/>
        <v>12</v>
      </c>
    </row>
    <row r="49" ht="15.75" customHeight="1">
      <c r="A49" s="17" t="s">
        <v>49</v>
      </c>
      <c r="B49" s="13">
        <v>3.0</v>
      </c>
      <c r="C49" s="13">
        <v>2.0</v>
      </c>
      <c r="D49" s="6">
        <v>1.0</v>
      </c>
      <c r="E49" s="13">
        <v>4.0</v>
      </c>
      <c r="F49" s="13">
        <v>2.0</v>
      </c>
      <c r="G49" s="32">
        <f t="shared" si="5"/>
        <v>20</v>
      </c>
    </row>
    <row r="50" ht="15.75" customHeight="1">
      <c r="A50" s="17" t="s">
        <v>17</v>
      </c>
      <c r="B50" s="13">
        <v>3.0</v>
      </c>
      <c r="C50" s="13">
        <v>2.0</v>
      </c>
      <c r="D50" s="13">
        <v>1.0</v>
      </c>
      <c r="E50" s="13">
        <v>4.0</v>
      </c>
      <c r="F50" s="13">
        <v>1.0</v>
      </c>
      <c r="G50" s="32">
        <f t="shared" si="5"/>
        <v>10</v>
      </c>
    </row>
    <row r="51" ht="15.75" customHeight="1">
      <c r="A51" s="17" t="s">
        <v>18</v>
      </c>
      <c r="B51" s="13">
        <v>3.0</v>
      </c>
      <c r="C51" s="13">
        <v>2.0</v>
      </c>
      <c r="D51" s="6">
        <v>1.0</v>
      </c>
      <c r="E51" s="13">
        <v>0.0</v>
      </c>
      <c r="F51" s="13">
        <v>2.0</v>
      </c>
      <c r="G51" s="32">
        <f t="shared" si="5"/>
        <v>12</v>
      </c>
    </row>
    <row r="52" ht="15.75" customHeight="1">
      <c r="A52" s="17" t="s">
        <v>51</v>
      </c>
      <c r="B52" s="13">
        <v>0.0</v>
      </c>
      <c r="C52" s="13">
        <v>2.0</v>
      </c>
      <c r="D52" s="6">
        <v>1.0</v>
      </c>
      <c r="E52" s="13">
        <v>0.0</v>
      </c>
      <c r="F52" s="6">
        <v>1.0</v>
      </c>
      <c r="G52" s="32">
        <f t="shared" si="5"/>
        <v>3</v>
      </c>
    </row>
    <row r="53" ht="15.75" customHeight="1">
      <c r="A53" s="30"/>
      <c r="B53" s="32">
        <f t="shared" ref="B53:F53" si="6">SUM(B43:B52)</f>
        <v>27</v>
      </c>
      <c r="C53" s="32">
        <f t="shared" si="6"/>
        <v>20</v>
      </c>
      <c r="D53" s="32">
        <f t="shared" si="6"/>
        <v>10</v>
      </c>
      <c r="E53" s="32">
        <f t="shared" si="6"/>
        <v>28</v>
      </c>
      <c r="F53" s="32">
        <f t="shared" si="6"/>
        <v>21</v>
      </c>
      <c r="G53" s="36"/>
    </row>
    <row r="54" ht="15.75" customHeight="1">
      <c r="A54" s="21"/>
      <c r="B54" s="23"/>
      <c r="C54" s="23"/>
      <c r="D54" s="11"/>
      <c r="E54" s="11"/>
      <c r="F54" s="23"/>
      <c r="G54" s="22"/>
    </row>
    <row r="55" ht="15.75" customHeight="1">
      <c r="A55" s="21"/>
      <c r="B55" s="23"/>
      <c r="C55" s="23"/>
      <c r="D55" s="24" t="s">
        <v>50</v>
      </c>
      <c r="E55" s="24">
        <f>SUM(G43:G52)</f>
        <v>187</v>
      </c>
      <c r="F55" s="23"/>
      <c r="G55" s="22"/>
    </row>
    <row r="56" ht="15.75" customHeight="1">
      <c r="A56" s="26"/>
      <c r="B56" s="37"/>
      <c r="C56" s="37"/>
      <c r="D56" s="37"/>
      <c r="E56" s="37"/>
      <c r="F56" s="37"/>
      <c r="G56" s="38"/>
    </row>
    <row r="57" ht="15.75" customHeight="1">
      <c r="A57" s="21"/>
      <c r="D57" s="39" t="s">
        <v>55</v>
      </c>
      <c r="E57">
        <f>E55+E36+E17</f>
        <v>476</v>
      </c>
      <c r="G57" s="40"/>
      <c r="M57" s="39"/>
    </row>
    <row r="58" ht="15.75" customHeight="1">
      <c r="A58" s="21"/>
      <c r="G58" s="40"/>
    </row>
    <row r="59" ht="15.75" customHeight="1">
      <c r="A59" s="4" t="str">
        <f>E2</f>
        <v>Gabriel Alejandro May Lozano</v>
      </c>
      <c r="B59" s="41"/>
      <c r="C59" s="41"/>
      <c r="D59" s="42">
        <f>E17/E57</f>
        <v>0.2899159664</v>
      </c>
      <c r="E59" s="41"/>
      <c r="F59" s="41"/>
      <c r="G59" s="43"/>
      <c r="M59" s="44"/>
    </row>
    <row r="60" ht="15.75" customHeight="1">
      <c r="A60" s="21" t="str">
        <f>E21</f>
        <v>Limberth Emmanuel Cih Barbera</v>
      </c>
      <c r="D60" s="44">
        <f>E36/E57</f>
        <v>0.3172268908</v>
      </c>
      <c r="G60" s="40"/>
      <c r="M60" s="44"/>
    </row>
    <row r="61" ht="15.75" customHeight="1">
      <c r="A61" s="21" t="str">
        <f>E40</f>
        <v>Andrea Guadalupe Sáenz Chaires</v>
      </c>
      <c r="D61" s="44">
        <f>E55/E57</f>
        <v>0.3928571429</v>
      </c>
      <c r="G61" s="40"/>
      <c r="M61" s="44"/>
    </row>
    <row r="62" ht="15.75" customHeight="1">
      <c r="A62" s="26"/>
      <c r="B62" s="37"/>
      <c r="C62" s="37"/>
      <c r="D62" s="37"/>
      <c r="E62" s="37"/>
      <c r="F62" s="37"/>
      <c r="G62" s="38"/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8">
    <mergeCell ref="A1:G1"/>
    <mergeCell ref="J1:P1"/>
    <mergeCell ref="B3:E3"/>
    <mergeCell ref="B22:E22"/>
    <mergeCell ref="B41:E41"/>
    <mergeCell ref="G3:G4"/>
    <mergeCell ref="G22:G23"/>
    <mergeCell ref="G41:G42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9.57"/>
    <col customWidth="1" min="2" max="2" width="21.0"/>
  </cols>
  <sheetData>
    <row r="1">
      <c r="A1" s="1" t="s">
        <v>40</v>
      </c>
      <c r="B1" s="2"/>
      <c r="C1" s="2"/>
      <c r="D1" s="2"/>
      <c r="E1" s="2"/>
      <c r="F1" s="2"/>
      <c r="G1" s="3"/>
    </row>
    <row r="2">
      <c r="A2" s="4"/>
      <c r="B2" s="5"/>
      <c r="C2" s="5"/>
      <c r="D2" s="6" t="s">
        <v>1</v>
      </c>
      <c r="E2" s="7" t="s">
        <v>2</v>
      </c>
      <c r="F2" s="7"/>
      <c r="G2" s="8"/>
    </row>
    <row r="3">
      <c r="A3" s="9"/>
      <c r="B3" s="1" t="s">
        <v>3</v>
      </c>
      <c r="C3" s="2"/>
      <c r="D3" s="2"/>
      <c r="E3" s="2"/>
      <c r="F3" s="10" t="s">
        <v>4</v>
      </c>
      <c r="G3" s="11" t="s">
        <v>5</v>
      </c>
    </row>
    <row r="4">
      <c r="A4" s="17" t="s">
        <v>6</v>
      </c>
      <c r="B4" s="6" t="s">
        <v>7</v>
      </c>
      <c r="C4" s="6" t="s">
        <v>8</v>
      </c>
      <c r="D4" s="6" t="s">
        <v>9</v>
      </c>
      <c r="E4" s="13" t="s">
        <v>10</v>
      </c>
      <c r="F4" s="14" t="s">
        <v>10</v>
      </c>
      <c r="G4" s="15"/>
    </row>
    <row r="5">
      <c r="A5" s="16" t="s">
        <v>11</v>
      </c>
      <c r="B5" s="13">
        <v>0.0</v>
      </c>
      <c r="C5" s="13">
        <v>2.0</v>
      </c>
      <c r="D5" s="6">
        <v>1.0</v>
      </c>
      <c r="E5" s="13">
        <v>0.0</v>
      </c>
      <c r="F5" s="13">
        <v>1.0</v>
      </c>
      <c r="G5" s="6">
        <f t="shared" ref="G5:G13" si="1">(B5+C5+D5+E5)*F5</f>
        <v>3</v>
      </c>
    </row>
    <row r="6">
      <c r="A6" s="17" t="s">
        <v>12</v>
      </c>
      <c r="B6" s="13">
        <v>0.0</v>
      </c>
      <c r="C6" s="13">
        <v>2.0</v>
      </c>
      <c r="D6" s="13">
        <v>1.0</v>
      </c>
      <c r="E6" s="13">
        <v>0.0</v>
      </c>
      <c r="F6" s="13">
        <v>3.0</v>
      </c>
      <c r="G6" s="6">
        <f t="shared" si="1"/>
        <v>9</v>
      </c>
    </row>
    <row r="7">
      <c r="A7" s="17" t="s">
        <v>46</v>
      </c>
      <c r="B7" s="13">
        <v>0.0</v>
      </c>
      <c r="C7" s="13">
        <v>2.0</v>
      </c>
      <c r="D7" s="13">
        <v>1.0</v>
      </c>
      <c r="E7" s="13">
        <v>0.0</v>
      </c>
      <c r="F7" s="13">
        <v>1.0</v>
      </c>
      <c r="G7" s="6">
        <f t="shared" si="1"/>
        <v>3</v>
      </c>
    </row>
    <row r="8">
      <c r="A8" s="17" t="s">
        <v>14</v>
      </c>
      <c r="B8" s="13">
        <v>0.0</v>
      </c>
      <c r="C8" s="13">
        <v>2.0</v>
      </c>
      <c r="D8" s="13">
        <v>1.0</v>
      </c>
      <c r="E8" s="13">
        <v>0.0</v>
      </c>
      <c r="F8" s="13">
        <v>3.0</v>
      </c>
      <c r="G8" s="6">
        <f t="shared" si="1"/>
        <v>9</v>
      </c>
    </row>
    <row r="9">
      <c r="A9" s="17" t="s">
        <v>15</v>
      </c>
      <c r="B9" s="13">
        <v>0.0</v>
      </c>
      <c r="C9" s="13">
        <v>2.0</v>
      </c>
      <c r="D9" s="13">
        <v>1.0</v>
      </c>
      <c r="E9" s="13">
        <v>0.0</v>
      </c>
      <c r="F9" s="13">
        <v>3.0</v>
      </c>
      <c r="G9" s="6">
        <f t="shared" si="1"/>
        <v>9</v>
      </c>
    </row>
    <row r="10">
      <c r="A10" s="17" t="s">
        <v>16</v>
      </c>
      <c r="B10" s="13">
        <v>0.0</v>
      </c>
      <c r="C10" s="13">
        <v>2.0</v>
      </c>
      <c r="D10" s="6">
        <v>1.0</v>
      </c>
      <c r="E10" s="13">
        <v>0.0</v>
      </c>
      <c r="F10" s="13">
        <v>2.0</v>
      </c>
      <c r="G10" s="6">
        <f t="shared" si="1"/>
        <v>6</v>
      </c>
    </row>
    <row r="11">
      <c r="A11" s="17" t="s">
        <v>17</v>
      </c>
      <c r="B11" s="13">
        <v>0.0</v>
      </c>
      <c r="C11" s="13">
        <v>2.0</v>
      </c>
      <c r="D11" s="13">
        <v>1.0</v>
      </c>
      <c r="E11" s="13">
        <v>0.0</v>
      </c>
      <c r="F11" s="13">
        <v>1.0</v>
      </c>
      <c r="G11" s="6">
        <f t="shared" si="1"/>
        <v>3</v>
      </c>
    </row>
    <row r="12">
      <c r="A12" s="17" t="s">
        <v>18</v>
      </c>
      <c r="B12" s="13">
        <v>3.0</v>
      </c>
      <c r="C12" s="13">
        <v>2.0</v>
      </c>
      <c r="D12" s="6">
        <v>1.0</v>
      </c>
      <c r="E12" s="13">
        <v>4.0</v>
      </c>
      <c r="F12" s="13">
        <v>2.0</v>
      </c>
      <c r="G12" s="6">
        <f t="shared" si="1"/>
        <v>20</v>
      </c>
    </row>
    <row r="13">
      <c r="A13" s="17" t="s">
        <v>52</v>
      </c>
      <c r="B13" s="13">
        <v>3.0</v>
      </c>
      <c r="C13" s="13">
        <v>2.0</v>
      </c>
      <c r="D13" s="6">
        <v>1.0</v>
      </c>
      <c r="E13" s="13">
        <v>4.0</v>
      </c>
      <c r="F13" s="6">
        <v>1.0</v>
      </c>
      <c r="G13" s="6">
        <f t="shared" si="1"/>
        <v>10</v>
      </c>
    </row>
    <row r="14">
      <c r="A14" s="21"/>
      <c r="B14" s="6">
        <f t="shared" ref="B14:F14" si="2">SUM(B5:B13)</f>
        <v>6</v>
      </c>
      <c r="C14" s="6">
        <f t="shared" si="2"/>
        <v>18</v>
      </c>
      <c r="D14" s="6">
        <f t="shared" si="2"/>
        <v>9</v>
      </c>
      <c r="E14" s="6">
        <f t="shared" si="2"/>
        <v>8</v>
      </c>
      <c r="F14" s="6">
        <f t="shared" si="2"/>
        <v>17</v>
      </c>
      <c r="G14" s="22"/>
    </row>
    <row r="15">
      <c r="A15" s="21"/>
      <c r="B15" s="23"/>
      <c r="C15" s="23"/>
      <c r="D15" s="11"/>
      <c r="E15" s="11"/>
      <c r="F15" s="23"/>
      <c r="G15" s="22"/>
    </row>
    <row r="16">
      <c r="A16" s="21"/>
      <c r="B16" s="23"/>
      <c r="C16" s="23"/>
      <c r="D16" s="24" t="s">
        <v>50</v>
      </c>
      <c r="E16" s="24">
        <f>SUM(G5:G13)</f>
        <v>72</v>
      </c>
      <c r="F16" s="23"/>
      <c r="G16" s="22"/>
    </row>
    <row r="17">
      <c r="A17" s="26"/>
      <c r="B17" s="27"/>
      <c r="C17" s="27"/>
      <c r="D17" s="27"/>
      <c r="E17" s="27"/>
      <c r="F17" s="27"/>
      <c r="G17" s="25"/>
    </row>
    <row r="18">
      <c r="A18" s="21"/>
      <c r="B18" s="23"/>
      <c r="C18" s="23"/>
      <c r="D18" s="23"/>
      <c r="E18" s="23"/>
      <c r="F18" s="23"/>
      <c r="G18" s="22"/>
    </row>
    <row r="19">
      <c r="B19" s="23"/>
      <c r="C19" s="23"/>
      <c r="D19" s="23"/>
      <c r="E19" s="23"/>
      <c r="F19" s="23"/>
      <c r="G19" s="22"/>
    </row>
    <row r="20">
      <c r="A20" s="21"/>
      <c r="B20" s="23"/>
      <c r="C20" s="23"/>
      <c r="D20" s="6" t="s">
        <v>1</v>
      </c>
      <c r="E20" s="28" t="s">
        <v>53</v>
      </c>
      <c r="F20" s="29"/>
      <c r="G20" s="8"/>
    </row>
    <row r="21">
      <c r="A21" s="9"/>
      <c r="B21" s="1" t="s">
        <v>3</v>
      </c>
      <c r="C21" s="2"/>
      <c r="D21" s="2"/>
      <c r="E21" s="2"/>
      <c r="F21" s="10" t="s">
        <v>4</v>
      </c>
      <c r="G21" s="11" t="s">
        <v>5</v>
      </c>
    </row>
    <row r="22">
      <c r="A22" s="17" t="s">
        <v>6</v>
      </c>
      <c r="B22" s="6" t="s">
        <v>7</v>
      </c>
      <c r="C22" s="6" t="s">
        <v>8</v>
      </c>
      <c r="D22" s="6" t="s">
        <v>9</v>
      </c>
      <c r="E22" s="13" t="s">
        <v>10</v>
      </c>
      <c r="F22" s="14" t="s">
        <v>10</v>
      </c>
      <c r="G22" s="15"/>
    </row>
    <row r="23">
      <c r="A23" s="16" t="s">
        <v>11</v>
      </c>
      <c r="B23" s="13">
        <v>0.0</v>
      </c>
      <c r="C23" s="13">
        <v>2.0</v>
      </c>
      <c r="D23" s="6">
        <v>1.0</v>
      </c>
      <c r="E23" s="13">
        <v>0.0</v>
      </c>
      <c r="F23" s="13">
        <v>1.0</v>
      </c>
      <c r="G23" s="6">
        <f t="shared" ref="G23:G31" si="3">(B23+C23+D23+E23)*F23</f>
        <v>3</v>
      </c>
    </row>
    <row r="24">
      <c r="A24" s="17" t="s">
        <v>12</v>
      </c>
      <c r="B24" s="13">
        <v>0.0</v>
      </c>
      <c r="C24" s="13">
        <v>2.0</v>
      </c>
      <c r="D24" s="13">
        <v>1.0</v>
      </c>
      <c r="E24" s="13">
        <v>0.0</v>
      </c>
      <c r="F24" s="13">
        <v>3.0</v>
      </c>
      <c r="G24" s="6">
        <f t="shared" si="3"/>
        <v>9</v>
      </c>
    </row>
    <row r="25">
      <c r="A25" s="17" t="s">
        <v>46</v>
      </c>
      <c r="B25" s="13">
        <v>0.0</v>
      </c>
      <c r="C25" s="13">
        <v>2.0</v>
      </c>
      <c r="D25" s="13">
        <v>1.0</v>
      </c>
      <c r="E25" s="13">
        <v>0.0</v>
      </c>
      <c r="F25" s="13">
        <v>1.0</v>
      </c>
      <c r="G25" s="6">
        <f t="shared" si="3"/>
        <v>3</v>
      </c>
    </row>
    <row r="26">
      <c r="A26" s="17" t="s">
        <v>14</v>
      </c>
      <c r="B26" s="13">
        <v>0.0</v>
      </c>
      <c r="C26" s="13">
        <v>2.0</v>
      </c>
      <c r="D26" s="13">
        <v>1.0</v>
      </c>
      <c r="E26" s="13">
        <v>0.0</v>
      </c>
      <c r="F26" s="13">
        <v>3.0</v>
      </c>
      <c r="G26" s="6">
        <f t="shared" si="3"/>
        <v>9</v>
      </c>
    </row>
    <row r="27">
      <c r="A27" s="17" t="s">
        <v>15</v>
      </c>
      <c r="B27" s="13">
        <v>0.0</v>
      </c>
      <c r="C27" s="13">
        <v>2.0</v>
      </c>
      <c r="D27" s="6">
        <v>1.0</v>
      </c>
      <c r="E27" s="13">
        <v>4.0</v>
      </c>
      <c r="F27" s="13">
        <v>3.0</v>
      </c>
      <c r="G27" s="6">
        <f t="shared" si="3"/>
        <v>21</v>
      </c>
    </row>
    <row r="28">
      <c r="A28" s="17" t="s">
        <v>16</v>
      </c>
      <c r="B28" s="13">
        <v>0.0</v>
      </c>
      <c r="C28" s="13">
        <v>2.0</v>
      </c>
      <c r="D28" s="6">
        <v>1.0</v>
      </c>
      <c r="E28" s="13">
        <v>0.0</v>
      </c>
      <c r="F28" s="13">
        <v>2.0</v>
      </c>
      <c r="G28" s="6">
        <f t="shared" si="3"/>
        <v>6</v>
      </c>
    </row>
    <row r="29">
      <c r="A29" s="17" t="s">
        <v>17</v>
      </c>
      <c r="B29" s="13">
        <v>0.0</v>
      </c>
      <c r="C29" s="13">
        <v>2.0</v>
      </c>
      <c r="D29" s="13">
        <v>1.0</v>
      </c>
      <c r="E29" s="13">
        <v>0.0</v>
      </c>
      <c r="F29" s="13">
        <v>1.0</v>
      </c>
      <c r="G29" s="6">
        <f t="shared" si="3"/>
        <v>3</v>
      </c>
    </row>
    <row r="30">
      <c r="A30" s="17" t="s">
        <v>18</v>
      </c>
      <c r="B30" s="13">
        <v>0.0</v>
      </c>
      <c r="C30" s="13">
        <v>2.0</v>
      </c>
      <c r="D30" s="6">
        <v>1.0</v>
      </c>
      <c r="E30" s="13">
        <v>0.0</v>
      </c>
      <c r="F30" s="13">
        <v>2.0</v>
      </c>
      <c r="G30" s="6">
        <f t="shared" si="3"/>
        <v>6</v>
      </c>
    </row>
    <row r="31">
      <c r="A31" s="17" t="s">
        <v>52</v>
      </c>
      <c r="B31" s="13">
        <v>0.0</v>
      </c>
      <c r="C31" s="13">
        <v>2.0</v>
      </c>
      <c r="D31" s="6">
        <v>1.0</v>
      </c>
      <c r="E31" s="13">
        <v>0.0</v>
      </c>
      <c r="F31" s="6">
        <v>1.0</v>
      </c>
      <c r="G31" s="6">
        <f t="shared" si="3"/>
        <v>3</v>
      </c>
    </row>
    <row r="32">
      <c r="A32" s="21"/>
      <c r="B32" s="6">
        <f t="shared" ref="B32:F32" si="4">SUM(B23:B31)</f>
        <v>0</v>
      </c>
      <c r="C32" s="6">
        <f t="shared" si="4"/>
        <v>18</v>
      </c>
      <c r="D32" s="6">
        <f t="shared" si="4"/>
        <v>9</v>
      </c>
      <c r="E32" s="6">
        <f t="shared" si="4"/>
        <v>4</v>
      </c>
      <c r="F32" s="6">
        <f t="shared" si="4"/>
        <v>17</v>
      </c>
      <c r="G32" s="22"/>
    </row>
    <row r="33">
      <c r="A33" s="21"/>
      <c r="B33" s="23"/>
      <c r="C33" s="23"/>
      <c r="D33" s="11"/>
      <c r="E33" s="11"/>
      <c r="F33" s="23"/>
      <c r="G33" s="22"/>
    </row>
    <row r="34">
      <c r="A34" s="21"/>
      <c r="B34" s="23"/>
      <c r="C34" s="23"/>
      <c r="D34" s="24" t="s">
        <v>50</v>
      </c>
      <c r="E34" s="24">
        <f>SUM(G23:G31)</f>
        <v>63</v>
      </c>
      <c r="F34" s="23"/>
      <c r="G34" s="22"/>
    </row>
    <row r="35">
      <c r="A35" s="26"/>
      <c r="B35" s="27"/>
      <c r="C35" s="27"/>
      <c r="D35" s="27"/>
      <c r="E35" s="27"/>
      <c r="F35" s="27"/>
      <c r="G35" s="25"/>
    </row>
    <row r="36">
      <c r="A36" s="21"/>
      <c r="B36" s="23"/>
      <c r="C36" s="23"/>
      <c r="D36" s="23"/>
      <c r="E36" s="23"/>
      <c r="F36" s="23"/>
      <c r="G36" s="22"/>
    </row>
    <row r="37">
      <c r="B37" s="23"/>
      <c r="C37" s="23"/>
      <c r="D37" s="23"/>
      <c r="E37" s="23"/>
      <c r="F37" s="23"/>
      <c r="G37" s="22"/>
    </row>
    <row r="38">
      <c r="A38" s="30"/>
      <c r="B38" s="31"/>
      <c r="C38" s="31"/>
      <c r="D38" s="32" t="s">
        <v>1</v>
      </c>
      <c r="E38" s="33" t="s">
        <v>54</v>
      </c>
      <c r="F38" s="34"/>
      <c r="G38" s="35"/>
    </row>
    <row r="39">
      <c r="A39" s="9"/>
      <c r="B39" s="1" t="s">
        <v>3</v>
      </c>
      <c r="C39" s="2"/>
      <c r="D39" s="2"/>
      <c r="E39" s="2"/>
      <c r="F39" s="10" t="s">
        <v>4</v>
      </c>
      <c r="G39" s="11" t="s">
        <v>5</v>
      </c>
    </row>
    <row r="40">
      <c r="A40" s="17" t="s">
        <v>6</v>
      </c>
      <c r="B40" s="6" t="s">
        <v>7</v>
      </c>
      <c r="C40" s="6" t="s">
        <v>8</v>
      </c>
      <c r="D40" s="6" t="s">
        <v>9</v>
      </c>
      <c r="E40" s="13" t="s">
        <v>10</v>
      </c>
      <c r="F40" s="14" t="s">
        <v>10</v>
      </c>
      <c r="G40" s="15"/>
    </row>
    <row r="41">
      <c r="A41" s="16" t="s">
        <v>11</v>
      </c>
      <c r="B41" s="13">
        <v>3.0</v>
      </c>
      <c r="C41" s="13">
        <v>2.0</v>
      </c>
      <c r="D41" s="6">
        <v>1.0</v>
      </c>
      <c r="E41" s="13">
        <v>0.0</v>
      </c>
      <c r="F41" s="13">
        <v>1.0</v>
      </c>
      <c r="G41" s="32">
        <f t="shared" ref="G41:G49" si="5">(B41+C41+D41+E41)*F41</f>
        <v>6</v>
      </c>
    </row>
    <row r="42">
      <c r="A42" s="17" t="s">
        <v>12</v>
      </c>
      <c r="B42" s="13">
        <v>3.0</v>
      </c>
      <c r="C42" s="13">
        <v>2.0</v>
      </c>
      <c r="D42" s="13">
        <v>1.0</v>
      </c>
      <c r="E42" s="13">
        <v>4.0</v>
      </c>
      <c r="F42" s="13">
        <v>3.0</v>
      </c>
      <c r="G42" s="32">
        <f t="shared" si="5"/>
        <v>30</v>
      </c>
    </row>
    <row r="43">
      <c r="A43" s="17" t="s">
        <v>46</v>
      </c>
      <c r="B43" s="13">
        <v>3.0</v>
      </c>
      <c r="C43" s="13">
        <v>2.0</v>
      </c>
      <c r="D43" s="13">
        <v>1.0</v>
      </c>
      <c r="E43" s="13">
        <v>4.0</v>
      </c>
      <c r="F43" s="13">
        <v>1.0</v>
      </c>
      <c r="G43" s="32">
        <f t="shared" si="5"/>
        <v>10</v>
      </c>
    </row>
    <row r="44">
      <c r="A44" s="17" t="s">
        <v>14</v>
      </c>
      <c r="B44" s="13">
        <v>3.0</v>
      </c>
      <c r="C44" s="13">
        <v>2.0</v>
      </c>
      <c r="D44" s="13">
        <v>1.0</v>
      </c>
      <c r="E44" s="13">
        <v>0.0</v>
      </c>
      <c r="F44" s="13">
        <v>3.0</v>
      </c>
      <c r="G44" s="6">
        <f t="shared" si="5"/>
        <v>18</v>
      </c>
    </row>
    <row r="45">
      <c r="A45" s="17" t="s">
        <v>15</v>
      </c>
      <c r="B45" s="13">
        <v>3.0</v>
      </c>
      <c r="C45" s="13">
        <v>2.0</v>
      </c>
      <c r="D45" s="6">
        <v>1.0</v>
      </c>
      <c r="E45" s="13">
        <v>4.0</v>
      </c>
      <c r="F45" s="13">
        <v>3.0</v>
      </c>
      <c r="G45" s="32">
        <f t="shared" si="5"/>
        <v>30</v>
      </c>
    </row>
    <row r="46">
      <c r="A46" s="17" t="s">
        <v>16</v>
      </c>
      <c r="B46" s="13">
        <v>3.0</v>
      </c>
      <c r="C46" s="13">
        <v>2.0</v>
      </c>
      <c r="D46" s="6">
        <v>1.0</v>
      </c>
      <c r="E46" s="13">
        <v>0.0</v>
      </c>
      <c r="F46" s="13">
        <v>2.0</v>
      </c>
      <c r="G46" s="32">
        <f t="shared" si="5"/>
        <v>12</v>
      </c>
    </row>
    <row r="47">
      <c r="A47" s="17" t="s">
        <v>17</v>
      </c>
      <c r="B47" s="13">
        <v>3.0</v>
      </c>
      <c r="C47" s="13">
        <v>2.0</v>
      </c>
      <c r="D47" s="13">
        <v>1.0</v>
      </c>
      <c r="E47" s="13">
        <v>4.0</v>
      </c>
      <c r="F47" s="13">
        <v>1.0</v>
      </c>
      <c r="G47" s="32">
        <f t="shared" si="5"/>
        <v>10</v>
      </c>
    </row>
    <row r="48">
      <c r="A48" s="17" t="s">
        <v>18</v>
      </c>
      <c r="B48" s="13">
        <v>0.0</v>
      </c>
      <c r="C48" s="13">
        <v>2.0</v>
      </c>
      <c r="D48" s="6">
        <v>1.0</v>
      </c>
      <c r="E48" s="13">
        <v>0.0</v>
      </c>
      <c r="F48" s="13">
        <v>2.0</v>
      </c>
      <c r="G48" s="32">
        <f t="shared" si="5"/>
        <v>6</v>
      </c>
    </row>
    <row r="49">
      <c r="A49" s="17" t="s">
        <v>52</v>
      </c>
      <c r="B49" s="13">
        <v>3.0</v>
      </c>
      <c r="C49" s="13">
        <v>2.0</v>
      </c>
      <c r="D49" s="6">
        <v>1.0</v>
      </c>
      <c r="E49" s="13">
        <v>0.0</v>
      </c>
      <c r="F49" s="6">
        <v>1.0</v>
      </c>
      <c r="G49" s="32">
        <f t="shared" si="5"/>
        <v>6</v>
      </c>
    </row>
    <row r="50">
      <c r="A50" s="30"/>
      <c r="B50" s="32">
        <f t="shared" ref="B50:F50" si="6">SUM(B41:B49)</f>
        <v>24</v>
      </c>
      <c r="C50" s="32">
        <f t="shared" si="6"/>
        <v>18</v>
      </c>
      <c r="D50" s="32">
        <f t="shared" si="6"/>
        <v>9</v>
      </c>
      <c r="E50" s="32">
        <f t="shared" si="6"/>
        <v>16</v>
      </c>
      <c r="F50" s="32">
        <f t="shared" si="6"/>
        <v>17</v>
      </c>
      <c r="G50" s="36"/>
    </row>
    <row r="51">
      <c r="A51" s="21"/>
      <c r="B51" s="23"/>
      <c r="C51" s="23"/>
      <c r="D51" s="11"/>
      <c r="E51" s="11"/>
      <c r="F51" s="23"/>
      <c r="G51" s="22"/>
    </row>
    <row r="52">
      <c r="A52" s="21"/>
      <c r="B52" s="23"/>
      <c r="C52" s="23"/>
      <c r="D52" s="24" t="s">
        <v>50</v>
      </c>
      <c r="E52" s="24">
        <f>SUM(G41:G49)</f>
        <v>128</v>
      </c>
      <c r="F52" s="23"/>
      <c r="G52" s="22"/>
    </row>
    <row r="53">
      <c r="A53" s="26"/>
      <c r="B53" s="37"/>
      <c r="C53" s="37"/>
      <c r="D53" s="37"/>
      <c r="E53" s="37"/>
      <c r="F53" s="37"/>
      <c r="G53" s="38"/>
    </row>
    <row r="54">
      <c r="A54" s="21"/>
      <c r="D54" s="39" t="s">
        <v>55</v>
      </c>
      <c r="E54">
        <f>E52+E34+E16</f>
        <v>263</v>
      </c>
      <c r="G54" s="40"/>
    </row>
    <row r="55">
      <c r="A55" s="21"/>
      <c r="G55" s="40"/>
    </row>
    <row r="56">
      <c r="A56" s="4" t="str">
        <f>E2</f>
        <v>Gabriel Alejandro May Lozano</v>
      </c>
      <c r="B56" s="41"/>
      <c r="C56" s="41"/>
      <c r="D56" s="42">
        <f>E16/E54</f>
        <v>0.2737642586</v>
      </c>
      <c r="E56" s="41"/>
      <c r="F56" s="41"/>
      <c r="G56" s="43"/>
    </row>
    <row r="57">
      <c r="A57" s="21" t="str">
        <f>E20</f>
        <v>Limberth Emmanuel Cih Barbera</v>
      </c>
      <c r="D57" s="44">
        <f>E34/E54</f>
        <v>0.2395437262</v>
      </c>
      <c r="G57" s="40"/>
    </row>
    <row r="58">
      <c r="A58" s="21" t="str">
        <f>E38</f>
        <v>Andrea Guadalupe Sáenz Chaires</v>
      </c>
      <c r="D58" s="44">
        <f>E52/E54</f>
        <v>0.4866920152</v>
      </c>
      <c r="G58" s="40"/>
    </row>
    <row r="59">
      <c r="A59" s="26"/>
      <c r="B59" s="37"/>
      <c r="C59" s="37"/>
      <c r="D59" s="37"/>
      <c r="E59" s="37"/>
      <c r="F59" s="37"/>
      <c r="G59" s="38"/>
    </row>
  </sheetData>
  <mergeCells count="7">
    <mergeCell ref="A1:G1"/>
    <mergeCell ref="B3:E3"/>
    <mergeCell ref="B21:E21"/>
    <mergeCell ref="B39:E39"/>
    <mergeCell ref="G3:G4"/>
    <mergeCell ref="G21:G22"/>
    <mergeCell ref="G39:G4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7.14"/>
    <col customWidth="1" min="2" max="2" width="19.14"/>
  </cols>
  <sheetData>
    <row r="1">
      <c r="A1" s="1" t="s">
        <v>0</v>
      </c>
      <c r="B1" s="2"/>
      <c r="C1" s="2"/>
      <c r="D1" s="2"/>
      <c r="E1" s="2"/>
      <c r="F1" s="2"/>
      <c r="G1" s="3"/>
    </row>
    <row r="2">
      <c r="A2" s="4"/>
      <c r="B2" s="5"/>
      <c r="C2" s="5"/>
      <c r="D2" s="6" t="s">
        <v>1</v>
      </c>
      <c r="E2" s="7" t="s">
        <v>2</v>
      </c>
      <c r="F2" s="7"/>
      <c r="G2" s="8"/>
    </row>
    <row r="3">
      <c r="A3" s="9"/>
      <c r="B3" s="1" t="s">
        <v>3</v>
      </c>
      <c r="C3" s="2"/>
      <c r="D3" s="2"/>
      <c r="E3" s="2"/>
      <c r="F3" s="10" t="s">
        <v>4</v>
      </c>
      <c r="G3" s="11" t="s">
        <v>5</v>
      </c>
    </row>
    <row r="4">
      <c r="A4" s="12" t="s">
        <v>6</v>
      </c>
      <c r="B4" s="6" t="s">
        <v>7</v>
      </c>
      <c r="C4" s="6" t="s">
        <v>8</v>
      </c>
      <c r="D4" s="6" t="s">
        <v>9</v>
      </c>
      <c r="E4" s="13" t="s">
        <v>10</v>
      </c>
      <c r="F4" s="14" t="s">
        <v>10</v>
      </c>
      <c r="G4" s="15"/>
    </row>
    <row r="5">
      <c r="A5" s="16" t="s">
        <v>11</v>
      </c>
      <c r="B5" s="13">
        <v>0.0</v>
      </c>
      <c r="C5" s="13">
        <v>2.0</v>
      </c>
      <c r="D5" s="13">
        <v>0.0</v>
      </c>
      <c r="E5" s="13">
        <v>0.0</v>
      </c>
      <c r="F5" s="13">
        <v>1.0</v>
      </c>
      <c r="G5" s="6">
        <f t="shared" ref="G5:G36" si="1">(B5+C5+D5+E5)*F5</f>
        <v>2</v>
      </c>
    </row>
    <row r="6">
      <c r="A6" s="17" t="s">
        <v>12</v>
      </c>
      <c r="B6" s="13">
        <v>0.0</v>
      </c>
      <c r="C6" s="13">
        <v>0.0</v>
      </c>
      <c r="D6" s="13">
        <v>0.0</v>
      </c>
      <c r="E6" s="13">
        <v>0.0</v>
      </c>
      <c r="F6" s="13">
        <v>2.0</v>
      </c>
      <c r="G6" s="6">
        <f t="shared" si="1"/>
        <v>0</v>
      </c>
    </row>
    <row r="7">
      <c r="A7" s="17" t="s">
        <v>13</v>
      </c>
      <c r="B7" s="13">
        <v>0.0</v>
      </c>
      <c r="C7" s="13">
        <v>0.0</v>
      </c>
      <c r="D7" s="13">
        <v>0.0</v>
      </c>
      <c r="E7" s="13">
        <v>0.0</v>
      </c>
      <c r="F7" s="13">
        <v>2.0</v>
      </c>
      <c r="G7" s="6">
        <f t="shared" si="1"/>
        <v>0</v>
      </c>
    </row>
    <row r="8">
      <c r="A8" s="17" t="s">
        <v>14</v>
      </c>
      <c r="B8" s="13">
        <v>0.0</v>
      </c>
      <c r="C8" s="13">
        <v>2.0</v>
      </c>
      <c r="D8" s="13">
        <v>1.0</v>
      </c>
      <c r="E8" s="13">
        <v>0.0</v>
      </c>
      <c r="F8" s="13">
        <v>2.0</v>
      </c>
      <c r="G8" s="6">
        <f t="shared" si="1"/>
        <v>6</v>
      </c>
    </row>
    <row r="9">
      <c r="A9" s="17" t="s">
        <v>15</v>
      </c>
      <c r="B9" s="13">
        <v>0.0</v>
      </c>
      <c r="C9" s="13">
        <v>2.0</v>
      </c>
      <c r="D9" s="13">
        <v>1.0</v>
      </c>
      <c r="E9" s="13">
        <v>0.0</v>
      </c>
      <c r="F9" s="13">
        <v>1.0</v>
      </c>
      <c r="G9" s="6">
        <f t="shared" si="1"/>
        <v>3</v>
      </c>
    </row>
    <row r="10">
      <c r="A10" s="17" t="s">
        <v>16</v>
      </c>
      <c r="B10" s="13">
        <v>0.0</v>
      </c>
      <c r="C10" s="13">
        <v>2.0</v>
      </c>
      <c r="D10" s="13">
        <v>1.0</v>
      </c>
      <c r="E10" s="13">
        <v>0.0</v>
      </c>
      <c r="F10" s="13">
        <v>1.0</v>
      </c>
      <c r="G10" s="6">
        <f t="shared" si="1"/>
        <v>3</v>
      </c>
    </row>
    <row r="11">
      <c r="A11" s="17" t="s">
        <v>17</v>
      </c>
      <c r="B11" s="13">
        <v>0.0</v>
      </c>
      <c r="C11" s="13">
        <v>0.0</v>
      </c>
      <c r="D11" s="13">
        <v>0.0</v>
      </c>
      <c r="E11" s="13">
        <v>0.0</v>
      </c>
      <c r="F11" s="13">
        <v>1.0</v>
      </c>
      <c r="G11" s="6">
        <f t="shared" si="1"/>
        <v>0</v>
      </c>
    </row>
    <row r="12">
      <c r="A12" s="17" t="s">
        <v>18</v>
      </c>
      <c r="B12" s="13">
        <v>0.0</v>
      </c>
      <c r="C12" s="13">
        <v>0.0</v>
      </c>
      <c r="D12" s="13">
        <v>1.0</v>
      </c>
      <c r="E12" s="13">
        <v>0.0</v>
      </c>
      <c r="F12" s="13">
        <v>1.0</v>
      </c>
      <c r="G12" s="6">
        <f t="shared" si="1"/>
        <v>1</v>
      </c>
    </row>
    <row r="13">
      <c r="A13" s="17" t="s">
        <v>19</v>
      </c>
      <c r="B13" s="13">
        <v>0.0</v>
      </c>
      <c r="C13" s="13">
        <v>0.0</v>
      </c>
      <c r="D13" s="13">
        <v>1.0</v>
      </c>
      <c r="E13" s="13">
        <v>0.0</v>
      </c>
      <c r="F13" s="13">
        <v>2.0</v>
      </c>
      <c r="G13" s="6">
        <f t="shared" si="1"/>
        <v>2</v>
      </c>
    </row>
    <row r="14">
      <c r="A14" s="17" t="s">
        <v>20</v>
      </c>
      <c r="B14" s="13">
        <v>0.0</v>
      </c>
      <c r="C14" s="13">
        <v>0.0</v>
      </c>
      <c r="D14" s="13">
        <v>1.0</v>
      </c>
      <c r="E14" s="13">
        <v>0.0</v>
      </c>
      <c r="F14" s="13">
        <v>3.0</v>
      </c>
      <c r="G14" s="6">
        <f t="shared" si="1"/>
        <v>3</v>
      </c>
    </row>
    <row r="15">
      <c r="A15" s="17" t="s">
        <v>21</v>
      </c>
      <c r="B15" s="13">
        <v>0.0</v>
      </c>
      <c r="C15" s="13">
        <v>0.0</v>
      </c>
      <c r="D15" s="13">
        <v>1.0</v>
      </c>
      <c r="E15" s="13">
        <v>0.0</v>
      </c>
      <c r="F15" s="13">
        <v>3.0</v>
      </c>
      <c r="G15" s="6">
        <f t="shared" si="1"/>
        <v>3</v>
      </c>
    </row>
    <row r="16">
      <c r="A16" s="17" t="s">
        <v>22</v>
      </c>
      <c r="B16" s="13">
        <v>0.0</v>
      </c>
      <c r="C16" s="13">
        <v>0.0</v>
      </c>
      <c r="D16" s="13">
        <v>1.0</v>
      </c>
      <c r="E16" s="13">
        <v>0.0</v>
      </c>
      <c r="F16" s="13">
        <v>1.0</v>
      </c>
      <c r="G16" s="6">
        <f t="shared" si="1"/>
        <v>1</v>
      </c>
    </row>
    <row r="17">
      <c r="A17" s="17" t="s">
        <v>23</v>
      </c>
      <c r="B17" s="13">
        <v>0.0</v>
      </c>
      <c r="C17" s="13">
        <v>0.0</v>
      </c>
      <c r="D17" s="13">
        <v>0.0</v>
      </c>
      <c r="E17" s="13">
        <v>0.0</v>
      </c>
      <c r="F17" s="13">
        <v>1.0</v>
      </c>
      <c r="G17" s="6">
        <f t="shared" si="1"/>
        <v>0</v>
      </c>
    </row>
    <row r="18">
      <c r="A18" s="17" t="s">
        <v>24</v>
      </c>
      <c r="B18" s="13">
        <v>0.0</v>
      </c>
      <c r="C18" s="13">
        <v>0.0</v>
      </c>
      <c r="D18" s="13">
        <v>0.0</v>
      </c>
      <c r="E18" s="13">
        <v>0.0</v>
      </c>
      <c r="F18" s="13">
        <v>1.0</v>
      </c>
      <c r="G18" s="6">
        <f t="shared" si="1"/>
        <v>0</v>
      </c>
    </row>
    <row r="19">
      <c r="A19" s="17" t="s">
        <v>25</v>
      </c>
      <c r="B19" s="13">
        <v>0.0</v>
      </c>
      <c r="C19" s="13">
        <v>0.0</v>
      </c>
      <c r="D19" s="13">
        <v>1.0</v>
      </c>
      <c r="E19" s="13">
        <v>0.0</v>
      </c>
      <c r="F19" s="13">
        <v>3.0</v>
      </c>
      <c r="G19" s="6">
        <f t="shared" si="1"/>
        <v>3</v>
      </c>
    </row>
    <row r="20">
      <c r="A20" s="17" t="s">
        <v>26</v>
      </c>
      <c r="B20" s="13">
        <v>0.0</v>
      </c>
      <c r="C20" s="13">
        <v>0.0</v>
      </c>
      <c r="D20" s="13">
        <v>1.0</v>
      </c>
      <c r="E20" s="13">
        <v>0.0</v>
      </c>
      <c r="F20" s="13">
        <v>3.0</v>
      </c>
      <c r="G20" s="6">
        <f t="shared" si="1"/>
        <v>3</v>
      </c>
    </row>
    <row r="21">
      <c r="A21" s="17" t="s">
        <v>27</v>
      </c>
      <c r="B21" s="13">
        <v>3.0</v>
      </c>
      <c r="C21" s="13">
        <v>2.0</v>
      </c>
      <c r="D21" s="13">
        <v>1.0</v>
      </c>
      <c r="E21" s="13">
        <v>4.0</v>
      </c>
      <c r="F21" s="13">
        <v>1.0</v>
      </c>
      <c r="G21" s="6">
        <f t="shared" si="1"/>
        <v>10</v>
      </c>
    </row>
    <row r="22">
      <c r="A22" s="17" t="s">
        <v>28</v>
      </c>
      <c r="B22" s="13">
        <v>0.0</v>
      </c>
      <c r="C22" s="13">
        <v>0.0</v>
      </c>
      <c r="D22" s="13">
        <v>1.0</v>
      </c>
      <c r="E22" s="13">
        <v>0.0</v>
      </c>
      <c r="F22" s="13">
        <v>3.0</v>
      </c>
      <c r="G22" s="6">
        <f t="shared" si="1"/>
        <v>3</v>
      </c>
    </row>
    <row r="23">
      <c r="A23" s="17" t="s">
        <v>29</v>
      </c>
      <c r="B23" s="13">
        <v>0.0</v>
      </c>
      <c r="C23" s="13">
        <v>0.0</v>
      </c>
      <c r="D23" s="13">
        <v>1.0</v>
      </c>
      <c r="E23" s="13">
        <v>0.0</v>
      </c>
      <c r="F23" s="13">
        <v>2.0</v>
      </c>
      <c r="G23" s="6">
        <f t="shared" si="1"/>
        <v>2</v>
      </c>
    </row>
    <row r="24">
      <c r="A24" s="17" t="s">
        <v>30</v>
      </c>
      <c r="B24" s="13">
        <v>0.0</v>
      </c>
      <c r="C24" s="13">
        <v>0.0</v>
      </c>
      <c r="D24" s="13">
        <v>1.0</v>
      </c>
      <c r="E24" s="13">
        <v>0.0</v>
      </c>
      <c r="F24" s="13">
        <v>1.0</v>
      </c>
      <c r="G24" s="6">
        <f t="shared" si="1"/>
        <v>1</v>
      </c>
    </row>
    <row r="25">
      <c r="A25" s="17" t="s">
        <v>31</v>
      </c>
      <c r="B25" s="13">
        <v>0.0</v>
      </c>
      <c r="C25" s="13">
        <v>0.0</v>
      </c>
      <c r="D25" s="13">
        <v>0.0</v>
      </c>
      <c r="E25" s="13">
        <v>0.0</v>
      </c>
      <c r="F25" s="13">
        <v>1.0</v>
      </c>
      <c r="G25" s="6">
        <f t="shared" si="1"/>
        <v>0</v>
      </c>
    </row>
    <row r="26">
      <c r="A26" s="17" t="s">
        <v>32</v>
      </c>
      <c r="B26" s="13">
        <v>0.0</v>
      </c>
      <c r="C26" s="13">
        <v>2.0</v>
      </c>
      <c r="D26" s="13">
        <v>1.0</v>
      </c>
      <c r="E26" s="13">
        <v>0.0</v>
      </c>
      <c r="F26" s="13">
        <v>3.0</v>
      </c>
      <c r="G26" s="6">
        <f t="shared" si="1"/>
        <v>9</v>
      </c>
    </row>
    <row r="27">
      <c r="A27" s="17" t="s">
        <v>33</v>
      </c>
      <c r="B27" s="13">
        <v>0.0</v>
      </c>
      <c r="C27" s="13">
        <v>0.0</v>
      </c>
      <c r="D27" s="13">
        <v>0.0</v>
      </c>
      <c r="E27" s="13">
        <v>0.0</v>
      </c>
      <c r="F27" s="13">
        <v>1.0</v>
      </c>
      <c r="G27" s="6">
        <f t="shared" si="1"/>
        <v>0</v>
      </c>
    </row>
    <row r="28">
      <c r="A28" s="17" t="s">
        <v>34</v>
      </c>
      <c r="B28" s="13">
        <v>3.0</v>
      </c>
      <c r="C28" s="13">
        <v>2.0</v>
      </c>
      <c r="D28" s="13">
        <v>1.0</v>
      </c>
      <c r="E28" s="13">
        <v>4.0</v>
      </c>
      <c r="F28" s="13">
        <v>3.0</v>
      </c>
      <c r="G28" s="6">
        <f t="shared" si="1"/>
        <v>30</v>
      </c>
    </row>
    <row r="29">
      <c r="A29" s="17" t="s">
        <v>35</v>
      </c>
      <c r="B29" s="13">
        <v>0.0</v>
      </c>
      <c r="C29" s="13">
        <v>2.0</v>
      </c>
      <c r="D29" s="13">
        <v>1.0</v>
      </c>
      <c r="E29" s="13">
        <v>0.0</v>
      </c>
      <c r="F29" s="13">
        <v>1.0</v>
      </c>
      <c r="G29" s="6">
        <f t="shared" si="1"/>
        <v>3</v>
      </c>
    </row>
    <row r="30">
      <c r="A30" s="17" t="s">
        <v>36</v>
      </c>
      <c r="B30" s="13">
        <v>0.0</v>
      </c>
      <c r="C30" s="13">
        <v>2.0</v>
      </c>
      <c r="D30" s="13">
        <v>1.0</v>
      </c>
      <c r="E30" s="13">
        <v>0.0</v>
      </c>
      <c r="F30" s="13">
        <v>1.0</v>
      </c>
      <c r="G30" s="6">
        <f t="shared" si="1"/>
        <v>3</v>
      </c>
    </row>
    <row r="31">
      <c r="A31" s="17" t="s">
        <v>37</v>
      </c>
      <c r="B31" s="13">
        <v>0.0</v>
      </c>
      <c r="C31" s="13">
        <v>0.0</v>
      </c>
      <c r="D31" s="13">
        <v>1.0</v>
      </c>
      <c r="E31" s="13">
        <v>0.0</v>
      </c>
      <c r="F31" s="13">
        <v>2.0</v>
      </c>
      <c r="G31" s="6">
        <f t="shared" si="1"/>
        <v>2</v>
      </c>
    </row>
    <row r="32">
      <c r="A32" s="17" t="s">
        <v>38</v>
      </c>
      <c r="B32" s="13">
        <v>0.0</v>
      </c>
      <c r="C32" s="13">
        <v>0.0</v>
      </c>
      <c r="D32" s="13">
        <v>1.0</v>
      </c>
      <c r="E32" s="13">
        <v>0.0</v>
      </c>
      <c r="F32" s="13">
        <v>2.0</v>
      </c>
      <c r="G32" s="6">
        <f t="shared" si="1"/>
        <v>2</v>
      </c>
    </row>
    <row r="33">
      <c r="A33" s="17" t="s">
        <v>41</v>
      </c>
      <c r="B33" s="13">
        <v>0.0</v>
      </c>
      <c r="C33" s="13">
        <v>0.0</v>
      </c>
      <c r="D33" s="13">
        <v>1.0</v>
      </c>
      <c r="E33" s="13">
        <v>0.0</v>
      </c>
      <c r="F33" s="13">
        <v>3.0</v>
      </c>
      <c r="G33" s="6">
        <f t="shared" si="1"/>
        <v>3</v>
      </c>
    </row>
    <row r="34">
      <c r="A34" s="17" t="s">
        <v>42</v>
      </c>
      <c r="B34" s="13">
        <v>0.0</v>
      </c>
      <c r="C34" s="13">
        <v>2.0</v>
      </c>
      <c r="D34" s="13">
        <v>1.0</v>
      </c>
      <c r="E34" s="13">
        <v>0.0</v>
      </c>
      <c r="F34" s="13">
        <v>1.0</v>
      </c>
      <c r="G34" s="6">
        <f t="shared" si="1"/>
        <v>3</v>
      </c>
    </row>
    <row r="35">
      <c r="A35" s="17" t="s">
        <v>43</v>
      </c>
      <c r="B35" s="13">
        <v>0.0</v>
      </c>
      <c r="C35" s="13">
        <v>0.0</v>
      </c>
      <c r="D35" s="13">
        <v>0.0</v>
      </c>
      <c r="E35" s="13">
        <v>0.0</v>
      </c>
      <c r="F35" s="13">
        <v>2.0</v>
      </c>
      <c r="G35" s="6">
        <f t="shared" si="1"/>
        <v>0</v>
      </c>
    </row>
    <row r="36">
      <c r="A36" s="19" t="s">
        <v>44</v>
      </c>
      <c r="B36" s="13">
        <v>0.0</v>
      </c>
      <c r="C36" s="13">
        <v>0.0</v>
      </c>
      <c r="D36" s="13">
        <v>0.0</v>
      </c>
      <c r="E36" s="13">
        <v>0.0</v>
      </c>
      <c r="F36" s="13">
        <v>2.0</v>
      </c>
      <c r="G36" s="6">
        <f t="shared" si="1"/>
        <v>0</v>
      </c>
    </row>
    <row r="37">
      <c r="A37" s="21"/>
      <c r="B37" s="6">
        <f t="shared" ref="B37:F37" si="2">SUM(B5:B36)</f>
        <v>6</v>
      </c>
      <c r="C37" s="6">
        <f t="shared" si="2"/>
        <v>20</v>
      </c>
      <c r="D37" s="6">
        <f t="shared" si="2"/>
        <v>22</v>
      </c>
      <c r="E37" s="6">
        <f t="shared" si="2"/>
        <v>8</v>
      </c>
      <c r="F37" s="6">
        <f t="shared" si="2"/>
        <v>57</v>
      </c>
      <c r="G37" s="22"/>
    </row>
    <row r="38">
      <c r="A38" s="21"/>
      <c r="B38" s="23"/>
      <c r="C38" s="23"/>
      <c r="D38" s="11"/>
      <c r="E38" s="11"/>
      <c r="F38" s="23"/>
      <c r="G38" s="22"/>
    </row>
    <row r="39">
      <c r="A39" s="21"/>
      <c r="B39" s="23"/>
      <c r="C39" s="23"/>
      <c r="D39" s="24" t="s">
        <v>50</v>
      </c>
      <c r="E39" s="24">
        <f>SUM(G5:G36)</f>
        <v>101</v>
      </c>
      <c r="F39" s="23"/>
      <c r="G39" s="25"/>
    </row>
    <row r="40">
      <c r="A40" s="26"/>
      <c r="B40" s="27"/>
      <c r="C40" s="27"/>
      <c r="D40" s="27"/>
      <c r="E40" s="27"/>
      <c r="F40" s="27"/>
    </row>
    <row r="41">
      <c r="A41" s="21"/>
      <c r="B41" s="23"/>
      <c r="C41" s="23"/>
      <c r="D41" s="23"/>
      <c r="E41" s="23"/>
      <c r="F41" s="23"/>
      <c r="G41" s="22"/>
    </row>
    <row r="42">
      <c r="B42" s="23"/>
      <c r="C42" s="23"/>
      <c r="D42" s="23"/>
      <c r="E42" s="23"/>
      <c r="F42" s="23"/>
      <c r="G42" s="22"/>
    </row>
    <row r="43">
      <c r="A43" s="21"/>
      <c r="B43" s="23"/>
      <c r="C43" s="23"/>
      <c r="D43" s="6" t="s">
        <v>1</v>
      </c>
      <c r="E43" s="28" t="s">
        <v>53</v>
      </c>
      <c r="F43" s="29"/>
      <c r="G43" s="8"/>
    </row>
    <row r="44">
      <c r="A44" s="9"/>
      <c r="B44" s="1" t="s">
        <v>3</v>
      </c>
      <c r="C44" s="2"/>
      <c r="D44" s="2"/>
      <c r="E44" s="2"/>
      <c r="F44" s="10" t="s">
        <v>4</v>
      </c>
      <c r="G44" s="11" t="s">
        <v>5</v>
      </c>
    </row>
    <row r="45">
      <c r="A45" s="17" t="s">
        <v>6</v>
      </c>
      <c r="B45" s="6" t="s">
        <v>7</v>
      </c>
      <c r="C45" s="6" t="s">
        <v>8</v>
      </c>
      <c r="D45" s="6" t="s">
        <v>9</v>
      </c>
      <c r="E45" s="13" t="s">
        <v>10</v>
      </c>
      <c r="F45" s="14" t="s">
        <v>10</v>
      </c>
      <c r="G45" s="15"/>
    </row>
    <row r="46">
      <c r="A46" s="16" t="s">
        <v>11</v>
      </c>
      <c r="B46" s="13">
        <v>0.0</v>
      </c>
      <c r="C46" s="13">
        <v>0.0</v>
      </c>
      <c r="D46" s="6">
        <v>1.0</v>
      </c>
      <c r="E46" s="13">
        <v>0.0</v>
      </c>
      <c r="F46" s="13">
        <v>1.0</v>
      </c>
      <c r="G46" s="6">
        <f t="shared" ref="G46:G77" si="3">(B46+C46+D46+E46)*F46</f>
        <v>1</v>
      </c>
    </row>
    <row r="47">
      <c r="A47" s="17" t="s">
        <v>12</v>
      </c>
      <c r="B47" s="13">
        <v>0.0</v>
      </c>
      <c r="C47" s="13">
        <v>2.0</v>
      </c>
      <c r="D47" s="6">
        <v>1.0</v>
      </c>
      <c r="E47" s="13">
        <v>0.0</v>
      </c>
      <c r="F47" s="13">
        <v>2.0</v>
      </c>
      <c r="G47" s="6">
        <f t="shared" si="3"/>
        <v>6</v>
      </c>
    </row>
    <row r="48">
      <c r="A48" s="17" t="s">
        <v>13</v>
      </c>
      <c r="B48" s="13">
        <v>0.0</v>
      </c>
      <c r="C48" s="13">
        <v>2.0</v>
      </c>
      <c r="D48" s="6">
        <v>1.0</v>
      </c>
      <c r="E48" s="13">
        <v>0.0</v>
      </c>
      <c r="F48" s="13">
        <v>2.0</v>
      </c>
      <c r="G48" s="6">
        <f t="shared" si="3"/>
        <v>6</v>
      </c>
    </row>
    <row r="49">
      <c r="A49" s="17" t="s">
        <v>14</v>
      </c>
      <c r="B49" s="13">
        <v>0.0</v>
      </c>
      <c r="C49" s="13">
        <v>0.0</v>
      </c>
      <c r="D49" s="6">
        <v>1.0</v>
      </c>
      <c r="E49" s="13">
        <v>0.0</v>
      </c>
      <c r="F49" s="13">
        <v>2.0</v>
      </c>
      <c r="G49" s="6">
        <f t="shared" si="3"/>
        <v>2</v>
      </c>
    </row>
    <row r="50">
      <c r="A50" s="17" t="s">
        <v>15</v>
      </c>
      <c r="B50" s="13">
        <v>0.0</v>
      </c>
      <c r="C50" s="13">
        <v>2.0</v>
      </c>
      <c r="D50" s="6">
        <v>1.0</v>
      </c>
      <c r="E50" s="13">
        <v>0.0</v>
      </c>
      <c r="F50" s="13">
        <v>1.0</v>
      </c>
      <c r="G50" s="6">
        <f t="shared" si="3"/>
        <v>3</v>
      </c>
    </row>
    <row r="51">
      <c r="A51" s="17" t="s">
        <v>16</v>
      </c>
      <c r="B51" s="13">
        <v>3.0</v>
      </c>
      <c r="C51" s="13">
        <v>2.0</v>
      </c>
      <c r="D51" s="6">
        <v>1.0</v>
      </c>
      <c r="E51" s="13">
        <v>0.0</v>
      </c>
      <c r="F51" s="13">
        <v>1.0</v>
      </c>
      <c r="G51" s="6">
        <f t="shared" si="3"/>
        <v>6</v>
      </c>
    </row>
    <row r="52">
      <c r="A52" s="17" t="s">
        <v>17</v>
      </c>
      <c r="B52" s="13">
        <v>0.0</v>
      </c>
      <c r="C52" s="13">
        <v>0.0</v>
      </c>
      <c r="D52" s="6">
        <v>1.0</v>
      </c>
      <c r="E52" s="13">
        <v>0.0</v>
      </c>
      <c r="F52" s="13">
        <v>1.0</v>
      </c>
      <c r="G52" s="6">
        <f t="shared" si="3"/>
        <v>1</v>
      </c>
    </row>
    <row r="53">
      <c r="A53" s="17" t="s">
        <v>18</v>
      </c>
      <c r="B53" s="13">
        <v>0.0</v>
      </c>
      <c r="C53" s="13">
        <v>0.0</v>
      </c>
      <c r="D53" s="6">
        <v>1.0</v>
      </c>
      <c r="E53" s="13">
        <v>0.0</v>
      </c>
      <c r="F53" s="13">
        <v>1.0</v>
      </c>
      <c r="G53" s="6">
        <f t="shared" si="3"/>
        <v>1</v>
      </c>
    </row>
    <row r="54">
      <c r="A54" s="17" t="s">
        <v>19</v>
      </c>
      <c r="B54" s="13">
        <v>3.0</v>
      </c>
      <c r="C54" s="13">
        <v>2.0</v>
      </c>
      <c r="D54" s="6">
        <v>1.0</v>
      </c>
      <c r="E54" s="13">
        <v>4.0</v>
      </c>
      <c r="F54" s="13">
        <v>2.0</v>
      </c>
      <c r="G54" s="6">
        <f t="shared" si="3"/>
        <v>20</v>
      </c>
    </row>
    <row r="55">
      <c r="A55" s="17" t="s">
        <v>20</v>
      </c>
      <c r="B55" s="13">
        <v>3.0</v>
      </c>
      <c r="C55" s="13">
        <v>2.0</v>
      </c>
      <c r="D55" s="6">
        <v>1.0</v>
      </c>
      <c r="E55" s="13">
        <v>4.0</v>
      </c>
      <c r="F55" s="13">
        <v>3.0</v>
      </c>
      <c r="G55" s="6">
        <f t="shared" si="3"/>
        <v>30</v>
      </c>
    </row>
    <row r="56">
      <c r="A56" s="17" t="s">
        <v>21</v>
      </c>
      <c r="B56" s="13">
        <v>3.0</v>
      </c>
      <c r="C56" s="13">
        <v>2.0</v>
      </c>
      <c r="D56" s="6">
        <v>1.0</v>
      </c>
      <c r="E56" s="13">
        <v>4.0</v>
      </c>
      <c r="F56" s="13">
        <v>3.0</v>
      </c>
      <c r="G56" s="6">
        <f t="shared" si="3"/>
        <v>30</v>
      </c>
    </row>
    <row r="57">
      <c r="A57" s="17" t="s">
        <v>22</v>
      </c>
      <c r="B57" s="13">
        <v>3.0</v>
      </c>
      <c r="C57" s="13">
        <v>2.0</v>
      </c>
      <c r="D57" s="6">
        <v>1.0</v>
      </c>
      <c r="E57" s="13">
        <v>4.0</v>
      </c>
      <c r="F57" s="13">
        <v>1.0</v>
      </c>
      <c r="G57" s="6">
        <f t="shared" si="3"/>
        <v>10</v>
      </c>
    </row>
    <row r="58">
      <c r="A58" s="17" t="s">
        <v>23</v>
      </c>
      <c r="B58" s="13">
        <v>3.0</v>
      </c>
      <c r="C58" s="13">
        <v>2.0</v>
      </c>
      <c r="D58" s="6">
        <v>1.0</v>
      </c>
      <c r="E58" s="13">
        <v>4.0</v>
      </c>
      <c r="F58" s="13">
        <v>1.0</v>
      </c>
      <c r="G58" s="6">
        <f t="shared" si="3"/>
        <v>10</v>
      </c>
    </row>
    <row r="59">
      <c r="A59" s="17" t="s">
        <v>24</v>
      </c>
      <c r="B59" s="13">
        <v>3.0</v>
      </c>
      <c r="C59" s="13">
        <v>2.0</v>
      </c>
      <c r="D59" s="6">
        <v>1.0</v>
      </c>
      <c r="E59" s="13">
        <v>4.0</v>
      </c>
      <c r="F59" s="13">
        <v>1.0</v>
      </c>
      <c r="G59" s="6">
        <f t="shared" si="3"/>
        <v>10</v>
      </c>
    </row>
    <row r="60">
      <c r="A60" s="17" t="s">
        <v>25</v>
      </c>
      <c r="B60" s="13">
        <v>3.0</v>
      </c>
      <c r="C60" s="13">
        <v>2.0</v>
      </c>
      <c r="D60" s="6">
        <v>1.0</v>
      </c>
      <c r="E60" s="13">
        <v>4.0</v>
      </c>
      <c r="F60" s="13">
        <v>3.0</v>
      </c>
      <c r="G60" s="6">
        <f t="shared" si="3"/>
        <v>30</v>
      </c>
    </row>
    <row r="61">
      <c r="A61" s="17" t="s">
        <v>26</v>
      </c>
      <c r="B61" s="13">
        <v>0.0</v>
      </c>
      <c r="C61" s="13">
        <v>0.0</v>
      </c>
      <c r="D61" s="6">
        <v>1.0</v>
      </c>
      <c r="E61" s="13">
        <v>0.0</v>
      </c>
      <c r="F61" s="13">
        <v>3.0</v>
      </c>
      <c r="G61" s="6">
        <f t="shared" si="3"/>
        <v>3</v>
      </c>
    </row>
    <row r="62">
      <c r="A62" s="17" t="s">
        <v>27</v>
      </c>
      <c r="B62" s="13">
        <v>0.0</v>
      </c>
      <c r="C62" s="13">
        <v>2.0</v>
      </c>
      <c r="D62" s="6">
        <v>1.0</v>
      </c>
      <c r="E62" s="13">
        <v>0.0</v>
      </c>
      <c r="F62" s="13">
        <v>1.0</v>
      </c>
      <c r="G62" s="6">
        <f t="shared" si="3"/>
        <v>3</v>
      </c>
    </row>
    <row r="63">
      <c r="A63" s="17" t="s">
        <v>28</v>
      </c>
      <c r="B63" s="13">
        <v>0.0</v>
      </c>
      <c r="C63" s="13">
        <v>0.0</v>
      </c>
      <c r="D63" s="6">
        <v>1.0</v>
      </c>
      <c r="E63" s="13">
        <v>0.0</v>
      </c>
      <c r="F63" s="13">
        <v>3.0</v>
      </c>
      <c r="G63" s="6">
        <f t="shared" si="3"/>
        <v>3</v>
      </c>
    </row>
    <row r="64">
      <c r="A64" s="17" t="s">
        <v>29</v>
      </c>
      <c r="B64" s="13">
        <v>0.0</v>
      </c>
      <c r="C64" s="13">
        <v>0.0</v>
      </c>
      <c r="D64" s="6">
        <v>1.0</v>
      </c>
      <c r="E64" s="13">
        <v>0.0</v>
      </c>
      <c r="F64" s="13">
        <v>2.0</v>
      </c>
      <c r="G64" s="6">
        <f t="shared" si="3"/>
        <v>2</v>
      </c>
    </row>
    <row r="65">
      <c r="A65" s="17" t="s">
        <v>30</v>
      </c>
      <c r="B65" s="13">
        <v>0.0</v>
      </c>
      <c r="C65" s="13">
        <v>0.0</v>
      </c>
      <c r="D65" s="6">
        <v>1.0</v>
      </c>
      <c r="E65" s="13">
        <v>0.0</v>
      </c>
      <c r="F65" s="13">
        <v>1.0</v>
      </c>
      <c r="G65" s="6">
        <f t="shared" si="3"/>
        <v>1</v>
      </c>
    </row>
    <row r="66">
      <c r="A66" s="17" t="s">
        <v>31</v>
      </c>
      <c r="B66" s="13">
        <v>0.0</v>
      </c>
      <c r="C66" s="13">
        <v>0.0</v>
      </c>
      <c r="D66" s="6">
        <v>1.0</v>
      </c>
      <c r="E66" s="13">
        <v>0.0</v>
      </c>
      <c r="F66" s="13">
        <v>1.0</v>
      </c>
      <c r="G66" s="6">
        <f t="shared" si="3"/>
        <v>1</v>
      </c>
    </row>
    <row r="67">
      <c r="A67" s="17" t="s">
        <v>32</v>
      </c>
      <c r="B67" s="13">
        <v>3.0</v>
      </c>
      <c r="C67" s="13">
        <v>2.0</v>
      </c>
      <c r="D67" s="6">
        <v>1.0</v>
      </c>
      <c r="E67" s="13">
        <v>0.0</v>
      </c>
      <c r="F67" s="13">
        <v>3.0</v>
      </c>
      <c r="G67" s="6">
        <f t="shared" si="3"/>
        <v>18</v>
      </c>
    </row>
    <row r="68">
      <c r="A68" s="17" t="s">
        <v>33</v>
      </c>
      <c r="B68" s="13">
        <v>0.0</v>
      </c>
      <c r="C68" s="13">
        <v>0.0</v>
      </c>
      <c r="D68" s="6">
        <v>1.0</v>
      </c>
      <c r="E68" s="13">
        <v>0.0</v>
      </c>
      <c r="F68" s="13">
        <v>1.0</v>
      </c>
      <c r="G68" s="6">
        <f t="shared" si="3"/>
        <v>1</v>
      </c>
    </row>
    <row r="69">
      <c r="A69" s="17" t="s">
        <v>34</v>
      </c>
      <c r="B69" s="13">
        <v>3.0</v>
      </c>
      <c r="C69" s="13">
        <v>2.0</v>
      </c>
      <c r="D69" s="6">
        <v>1.0</v>
      </c>
      <c r="E69" s="13">
        <v>0.0</v>
      </c>
      <c r="F69" s="13">
        <v>3.0</v>
      </c>
      <c r="G69" s="6">
        <f t="shared" si="3"/>
        <v>18</v>
      </c>
    </row>
    <row r="70">
      <c r="A70" s="17" t="s">
        <v>35</v>
      </c>
      <c r="B70" s="13">
        <v>0.0</v>
      </c>
      <c r="C70" s="13">
        <v>2.0</v>
      </c>
      <c r="D70" s="6">
        <v>1.0</v>
      </c>
      <c r="E70" s="13">
        <v>0.0</v>
      </c>
      <c r="F70" s="13">
        <v>1.0</v>
      </c>
      <c r="G70" s="6">
        <f t="shared" si="3"/>
        <v>3</v>
      </c>
    </row>
    <row r="71">
      <c r="A71" s="17" t="s">
        <v>36</v>
      </c>
      <c r="B71" s="13">
        <v>0.0</v>
      </c>
      <c r="C71" s="13">
        <v>0.0</v>
      </c>
      <c r="D71" s="6">
        <v>1.0</v>
      </c>
      <c r="E71" s="13">
        <v>0.0</v>
      </c>
      <c r="F71" s="13">
        <v>1.0</v>
      </c>
      <c r="G71" s="6">
        <f t="shared" si="3"/>
        <v>1</v>
      </c>
    </row>
    <row r="72">
      <c r="A72" s="17" t="s">
        <v>37</v>
      </c>
      <c r="B72" s="13">
        <v>0.0</v>
      </c>
      <c r="C72" s="13">
        <v>0.0</v>
      </c>
      <c r="D72" s="6">
        <v>1.0</v>
      </c>
      <c r="E72" s="13">
        <v>0.0</v>
      </c>
      <c r="F72" s="13">
        <v>2.0</v>
      </c>
      <c r="G72" s="6">
        <f t="shared" si="3"/>
        <v>2</v>
      </c>
    </row>
    <row r="73">
      <c r="A73" s="17" t="s">
        <v>38</v>
      </c>
      <c r="B73" s="13">
        <v>0.0</v>
      </c>
      <c r="C73" s="13">
        <v>0.0</v>
      </c>
      <c r="D73" s="6">
        <v>1.0</v>
      </c>
      <c r="E73" s="13">
        <v>0.0</v>
      </c>
      <c r="F73" s="13">
        <v>2.0</v>
      </c>
      <c r="G73" s="6">
        <f t="shared" si="3"/>
        <v>2</v>
      </c>
    </row>
    <row r="74">
      <c r="A74" s="17" t="s">
        <v>41</v>
      </c>
      <c r="B74" s="13">
        <v>0.0</v>
      </c>
      <c r="C74" s="13">
        <v>0.0</v>
      </c>
      <c r="D74" s="6">
        <v>1.0</v>
      </c>
      <c r="E74" s="13">
        <v>0.0</v>
      </c>
      <c r="F74" s="13">
        <v>3.0</v>
      </c>
      <c r="G74" s="6">
        <f t="shared" si="3"/>
        <v>3</v>
      </c>
    </row>
    <row r="75">
      <c r="A75" s="17" t="s">
        <v>42</v>
      </c>
      <c r="B75" s="13">
        <v>0.0</v>
      </c>
      <c r="C75" s="13">
        <v>2.0</v>
      </c>
      <c r="D75" s="6">
        <v>1.0</v>
      </c>
      <c r="E75" s="13">
        <v>0.0</v>
      </c>
      <c r="F75" s="13">
        <v>1.0</v>
      </c>
      <c r="G75" s="6">
        <f t="shared" si="3"/>
        <v>3</v>
      </c>
    </row>
    <row r="76">
      <c r="A76" s="17" t="s">
        <v>43</v>
      </c>
      <c r="B76" s="13">
        <v>0.0</v>
      </c>
      <c r="C76" s="13">
        <v>0.0</v>
      </c>
      <c r="D76" s="6">
        <v>1.0</v>
      </c>
      <c r="E76" s="13">
        <v>0.0</v>
      </c>
      <c r="F76" s="13">
        <v>2.0</v>
      </c>
      <c r="G76" s="6">
        <f t="shared" si="3"/>
        <v>2</v>
      </c>
    </row>
    <row r="77">
      <c r="A77" s="19" t="s">
        <v>44</v>
      </c>
      <c r="B77" s="13">
        <v>3.0</v>
      </c>
      <c r="C77" s="13">
        <v>2.0</v>
      </c>
      <c r="D77" s="6">
        <v>1.0</v>
      </c>
      <c r="E77" s="13">
        <v>0.0</v>
      </c>
      <c r="F77" s="13">
        <v>2.0</v>
      </c>
      <c r="G77" s="6">
        <f t="shared" si="3"/>
        <v>12</v>
      </c>
    </row>
    <row r="78">
      <c r="A78" s="21"/>
      <c r="B78" s="6">
        <f t="shared" ref="B78:F78" si="4">SUM(B46:B77)</f>
        <v>33</v>
      </c>
      <c r="C78" s="6">
        <f t="shared" si="4"/>
        <v>34</v>
      </c>
      <c r="D78" s="6">
        <f t="shared" si="4"/>
        <v>32</v>
      </c>
      <c r="E78" s="6">
        <f t="shared" si="4"/>
        <v>28</v>
      </c>
      <c r="F78" s="6">
        <f t="shared" si="4"/>
        <v>57</v>
      </c>
      <c r="G78" s="22"/>
    </row>
    <row r="79">
      <c r="A79" s="21"/>
      <c r="B79" s="23"/>
      <c r="C79" s="23"/>
      <c r="D79" s="11"/>
      <c r="E79" s="11"/>
      <c r="F79" s="23"/>
      <c r="G79" s="22"/>
    </row>
    <row r="80">
      <c r="A80" s="21"/>
      <c r="B80" s="23"/>
      <c r="C80" s="23"/>
      <c r="D80" s="24" t="s">
        <v>50</v>
      </c>
      <c r="E80" s="24">
        <f>SUM(G46:G77)</f>
        <v>244</v>
      </c>
      <c r="F80" s="23"/>
      <c r="G80" s="22"/>
    </row>
    <row r="81">
      <c r="A81" s="26"/>
      <c r="B81" s="27"/>
      <c r="C81" s="27"/>
      <c r="D81" s="27"/>
      <c r="E81" s="27"/>
      <c r="F81" s="27"/>
      <c r="G81" s="25"/>
    </row>
    <row r="82">
      <c r="A82" s="21"/>
      <c r="B82" s="23"/>
      <c r="C82" s="23"/>
      <c r="D82" s="23"/>
      <c r="E82" s="23"/>
      <c r="F82" s="23"/>
      <c r="G82" s="22"/>
    </row>
    <row r="83">
      <c r="B83" s="23"/>
      <c r="C83" s="23"/>
      <c r="D83" s="23"/>
      <c r="E83" s="23"/>
      <c r="F83" s="23"/>
      <c r="G83" s="22"/>
    </row>
    <row r="84">
      <c r="A84" s="30"/>
      <c r="B84" s="31"/>
      <c r="C84" s="31"/>
      <c r="D84" s="32" t="s">
        <v>1</v>
      </c>
      <c r="E84" s="33" t="s">
        <v>54</v>
      </c>
      <c r="F84" s="34"/>
      <c r="G84" s="35"/>
    </row>
    <row r="85">
      <c r="A85" s="9"/>
      <c r="B85" s="1" t="s">
        <v>3</v>
      </c>
      <c r="C85" s="2"/>
      <c r="D85" s="2"/>
      <c r="E85" s="2"/>
      <c r="F85" s="10" t="s">
        <v>4</v>
      </c>
      <c r="G85" s="11" t="s">
        <v>5</v>
      </c>
    </row>
    <row r="86">
      <c r="A86" s="17" t="s">
        <v>6</v>
      </c>
      <c r="B86" s="6" t="s">
        <v>7</v>
      </c>
      <c r="C86" s="6" t="s">
        <v>8</v>
      </c>
      <c r="D86" s="6" t="s">
        <v>9</v>
      </c>
      <c r="E86" s="13" t="s">
        <v>10</v>
      </c>
      <c r="F86" s="14" t="s">
        <v>10</v>
      </c>
      <c r="G86" s="15"/>
    </row>
    <row r="87">
      <c r="A87" s="16" t="s">
        <v>11</v>
      </c>
      <c r="B87" s="13">
        <v>0.0</v>
      </c>
      <c r="C87" s="13">
        <v>2.0</v>
      </c>
      <c r="D87" s="6">
        <v>1.0</v>
      </c>
      <c r="E87" s="13">
        <v>0.0</v>
      </c>
      <c r="F87" s="13">
        <v>1.0</v>
      </c>
      <c r="G87" s="32">
        <f t="shared" ref="G87:G118" si="5">(B87+C87+D87+E87)*F87</f>
        <v>3</v>
      </c>
    </row>
    <row r="88">
      <c r="A88" s="17" t="s">
        <v>12</v>
      </c>
      <c r="B88" s="13">
        <v>3.0</v>
      </c>
      <c r="C88" s="13">
        <v>2.0</v>
      </c>
      <c r="D88" s="6">
        <v>1.0</v>
      </c>
      <c r="E88" s="13">
        <v>0.0</v>
      </c>
      <c r="F88" s="13">
        <v>2.0</v>
      </c>
      <c r="G88" s="32">
        <f t="shared" si="5"/>
        <v>12</v>
      </c>
    </row>
    <row r="89">
      <c r="A89" s="17" t="s">
        <v>13</v>
      </c>
      <c r="B89" s="13">
        <v>3.0</v>
      </c>
      <c r="C89" s="13">
        <v>2.0</v>
      </c>
      <c r="D89" s="6">
        <v>1.0</v>
      </c>
      <c r="E89" s="13">
        <v>4.0</v>
      </c>
      <c r="F89" s="13">
        <v>2.0</v>
      </c>
      <c r="G89" s="32">
        <f t="shared" si="5"/>
        <v>20</v>
      </c>
    </row>
    <row r="90">
      <c r="A90" s="17" t="s">
        <v>14</v>
      </c>
      <c r="B90" s="13">
        <v>3.0</v>
      </c>
      <c r="C90" s="13">
        <v>2.0</v>
      </c>
      <c r="D90" s="6">
        <v>1.0</v>
      </c>
      <c r="E90" s="13">
        <v>4.0</v>
      </c>
      <c r="F90" s="13">
        <v>2.0</v>
      </c>
      <c r="G90" s="32">
        <f t="shared" si="5"/>
        <v>20</v>
      </c>
    </row>
    <row r="91">
      <c r="A91" s="17" t="s">
        <v>15</v>
      </c>
      <c r="B91" s="13">
        <v>3.0</v>
      </c>
      <c r="C91" s="13">
        <v>2.0</v>
      </c>
      <c r="D91" s="6">
        <v>1.0</v>
      </c>
      <c r="E91" s="13">
        <v>0.0</v>
      </c>
      <c r="F91" s="13">
        <v>1.0</v>
      </c>
      <c r="G91" s="32">
        <f t="shared" si="5"/>
        <v>6</v>
      </c>
    </row>
    <row r="92">
      <c r="A92" s="17" t="s">
        <v>16</v>
      </c>
      <c r="B92" s="13">
        <v>3.0</v>
      </c>
      <c r="C92" s="13">
        <v>2.0</v>
      </c>
      <c r="D92" s="6">
        <v>1.0</v>
      </c>
      <c r="E92" s="13">
        <v>0.0</v>
      </c>
      <c r="F92" s="13">
        <v>1.0</v>
      </c>
      <c r="G92" s="32">
        <f t="shared" si="5"/>
        <v>6</v>
      </c>
    </row>
    <row r="93">
      <c r="A93" s="17" t="s">
        <v>17</v>
      </c>
      <c r="B93" s="13">
        <v>3.0</v>
      </c>
      <c r="C93" s="13">
        <v>2.0</v>
      </c>
      <c r="D93" s="6">
        <v>1.0</v>
      </c>
      <c r="E93" s="13">
        <v>4.0</v>
      </c>
      <c r="F93" s="13">
        <v>1.0</v>
      </c>
      <c r="G93" s="32">
        <f t="shared" si="5"/>
        <v>10</v>
      </c>
    </row>
    <row r="94">
      <c r="A94" s="17" t="s">
        <v>18</v>
      </c>
      <c r="B94" s="13">
        <v>0.0</v>
      </c>
      <c r="C94" s="13">
        <v>2.0</v>
      </c>
      <c r="D94" s="6">
        <v>1.0</v>
      </c>
      <c r="E94" s="13">
        <v>0.0</v>
      </c>
      <c r="F94" s="13">
        <v>1.0</v>
      </c>
      <c r="G94" s="32">
        <f t="shared" si="5"/>
        <v>3</v>
      </c>
    </row>
    <row r="95">
      <c r="A95" s="17" t="s">
        <v>19</v>
      </c>
      <c r="B95" s="13">
        <v>3.0</v>
      </c>
      <c r="C95" s="13">
        <v>2.0</v>
      </c>
      <c r="D95" s="6">
        <v>1.0</v>
      </c>
      <c r="E95" s="13">
        <v>4.0</v>
      </c>
      <c r="F95" s="13">
        <v>2.0</v>
      </c>
      <c r="G95" s="32">
        <f t="shared" si="5"/>
        <v>20</v>
      </c>
    </row>
    <row r="96">
      <c r="A96" s="17" t="s">
        <v>20</v>
      </c>
      <c r="B96" s="13">
        <v>3.0</v>
      </c>
      <c r="C96" s="13">
        <v>2.0</v>
      </c>
      <c r="D96" s="6">
        <v>1.0</v>
      </c>
      <c r="E96" s="13">
        <v>4.0</v>
      </c>
      <c r="F96" s="13">
        <v>3.0</v>
      </c>
      <c r="G96" s="32">
        <f t="shared" si="5"/>
        <v>30</v>
      </c>
    </row>
    <row r="97">
      <c r="A97" s="17" t="s">
        <v>21</v>
      </c>
      <c r="B97" s="13">
        <v>3.0</v>
      </c>
      <c r="C97" s="13">
        <v>2.0</v>
      </c>
      <c r="D97" s="6">
        <v>1.0</v>
      </c>
      <c r="E97" s="13">
        <v>4.0</v>
      </c>
      <c r="F97" s="13">
        <v>3.0</v>
      </c>
      <c r="G97" s="32">
        <f t="shared" si="5"/>
        <v>30</v>
      </c>
    </row>
    <row r="98">
      <c r="A98" s="17" t="s">
        <v>22</v>
      </c>
      <c r="B98" s="13">
        <v>3.0</v>
      </c>
      <c r="C98" s="13">
        <v>2.0</v>
      </c>
      <c r="D98" s="6">
        <v>1.0</v>
      </c>
      <c r="E98" s="13">
        <v>4.0</v>
      </c>
      <c r="F98" s="13">
        <v>1.0</v>
      </c>
      <c r="G98" s="32">
        <f t="shared" si="5"/>
        <v>10</v>
      </c>
    </row>
    <row r="99">
      <c r="A99" s="17" t="s">
        <v>23</v>
      </c>
      <c r="B99" s="13">
        <v>3.0</v>
      </c>
      <c r="C99" s="13">
        <v>2.0</v>
      </c>
      <c r="D99" s="6">
        <v>1.0</v>
      </c>
      <c r="E99" s="13">
        <v>4.0</v>
      </c>
      <c r="F99" s="13">
        <v>1.0</v>
      </c>
      <c r="G99" s="32">
        <f t="shared" si="5"/>
        <v>10</v>
      </c>
    </row>
    <row r="100">
      <c r="A100" s="17" t="s">
        <v>24</v>
      </c>
      <c r="B100" s="13">
        <v>3.0</v>
      </c>
      <c r="C100" s="13">
        <v>2.0</v>
      </c>
      <c r="D100" s="6">
        <v>1.0</v>
      </c>
      <c r="E100" s="13">
        <v>4.0</v>
      </c>
      <c r="F100" s="13">
        <v>1.0</v>
      </c>
      <c r="G100" s="32">
        <f t="shared" si="5"/>
        <v>10</v>
      </c>
    </row>
    <row r="101">
      <c r="A101" s="17" t="s">
        <v>25</v>
      </c>
      <c r="B101" s="13">
        <v>3.0</v>
      </c>
      <c r="C101" s="13">
        <v>2.0</v>
      </c>
      <c r="D101" s="6">
        <v>1.0</v>
      </c>
      <c r="E101" s="13">
        <v>4.0</v>
      </c>
      <c r="F101" s="13">
        <v>3.0</v>
      </c>
      <c r="G101" s="32">
        <f t="shared" si="5"/>
        <v>30</v>
      </c>
    </row>
    <row r="102">
      <c r="A102" s="17" t="s">
        <v>26</v>
      </c>
      <c r="B102" s="13">
        <v>3.0</v>
      </c>
      <c r="C102" s="13">
        <v>2.0</v>
      </c>
      <c r="D102" s="6">
        <v>1.0</v>
      </c>
      <c r="E102" s="13">
        <v>4.0</v>
      </c>
      <c r="F102" s="13">
        <v>3.0</v>
      </c>
      <c r="G102" s="32">
        <f t="shared" si="5"/>
        <v>30</v>
      </c>
    </row>
    <row r="103">
      <c r="A103" s="17" t="s">
        <v>27</v>
      </c>
      <c r="B103" s="13">
        <v>3.0</v>
      </c>
      <c r="C103" s="13">
        <v>2.0</v>
      </c>
      <c r="D103" s="6">
        <v>1.0</v>
      </c>
      <c r="E103" s="13">
        <v>4.0</v>
      </c>
      <c r="F103" s="13">
        <v>1.0</v>
      </c>
      <c r="G103" s="32">
        <f t="shared" si="5"/>
        <v>10</v>
      </c>
    </row>
    <row r="104">
      <c r="A104" s="17" t="s">
        <v>28</v>
      </c>
      <c r="B104" s="13">
        <v>3.0</v>
      </c>
      <c r="C104" s="13">
        <v>2.0</v>
      </c>
      <c r="D104" s="6">
        <v>1.0</v>
      </c>
      <c r="E104" s="13">
        <v>4.0</v>
      </c>
      <c r="F104" s="13">
        <v>3.0</v>
      </c>
      <c r="G104" s="32">
        <f t="shared" si="5"/>
        <v>30</v>
      </c>
    </row>
    <row r="105">
      <c r="A105" s="17" t="s">
        <v>29</v>
      </c>
      <c r="B105" s="13">
        <v>3.0</v>
      </c>
      <c r="C105" s="13">
        <v>2.0</v>
      </c>
      <c r="D105" s="6">
        <v>1.0</v>
      </c>
      <c r="E105" s="13">
        <v>4.0</v>
      </c>
      <c r="F105" s="13">
        <v>2.0</v>
      </c>
      <c r="G105" s="32">
        <f t="shared" si="5"/>
        <v>20</v>
      </c>
    </row>
    <row r="106">
      <c r="A106" s="17" t="s">
        <v>30</v>
      </c>
      <c r="B106" s="13">
        <v>3.0</v>
      </c>
      <c r="C106" s="13">
        <v>2.0</v>
      </c>
      <c r="D106" s="6">
        <v>1.0</v>
      </c>
      <c r="E106" s="13">
        <v>4.0</v>
      </c>
      <c r="F106" s="13">
        <v>1.0</v>
      </c>
      <c r="G106" s="32">
        <f t="shared" si="5"/>
        <v>10</v>
      </c>
    </row>
    <row r="107">
      <c r="A107" s="17" t="s">
        <v>31</v>
      </c>
      <c r="B107" s="13">
        <v>3.0</v>
      </c>
      <c r="C107" s="13">
        <v>2.0</v>
      </c>
      <c r="D107" s="6">
        <v>1.0</v>
      </c>
      <c r="E107" s="13">
        <v>4.0</v>
      </c>
      <c r="F107" s="13">
        <v>1.0</v>
      </c>
      <c r="G107" s="32">
        <f t="shared" si="5"/>
        <v>10</v>
      </c>
    </row>
    <row r="108">
      <c r="A108" s="17" t="s">
        <v>32</v>
      </c>
      <c r="B108" s="13">
        <v>3.0</v>
      </c>
      <c r="C108" s="13">
        <v>2.0</v>
      </c>
      <c r="D108" s="6">
        <v>1.0</v>
      </c>
      <c r="E108" s="13">
        <v>4.0</v>
      </c>
      <c r="F108" s="13">
        <v>3.0</v>
      </c>
      <c r="G108" s="32">
        <f t="shared" si="5"/>
        <v>30</v>
      </c>
    </row>
    <row r="109">
      <c r="A109" s="17" t="s">
        <v>33</v>
      </c>
      <c r="B109" s="13">
        <v>0.0</v>
      </c>
      <c r="C109" s="13">
        <v>2.0</v>
      </c>
      <c r="D109" s="6">
        <v>1.0</v>
      </c>
      <c r="E109" s="13">
        <v>4.0</v>
      </c>
      <c r="F109" s="13">
        <v>1.0</v>
      </c>
      <c r="G109" s="32">
        <f t="shared" si="5"/>
        <v>7</v>
      </c>
    </row>
    <row r="110">
      <c r="A110" s="17" t="s">
        <v>34</v>
      </c>
      <c r="B110" s="13">
        <v>3.0</v>
      </c>
      <c r="C110" s="13">
        <v>2.0</v>
      </c>
      <c r="D110" s="6">
        <v>1.0</v>
      </c>
      <c r="E110" s="13">
        <v>4.0</v>
      </c>
      <c r="F110" s="13">
        <v>3.0</v>
      </c>
      <c r="G110" s="32">
        <f t="shared" si="5"/>
        <v>30</v>
      </c>
    </row>
    <row r="111">
      <c r="A111" s="17" t="s">
        <v>35</v>
      </c>
      <c r="B111" s="13">
        <v>3.0</v>
      </c>
      <c r="C111" s="13">
        <v>2.0</v>
      </c>
      <c r="D111" s="6">
        <v>1.0</v>
      </c>
      <c r="E111" s="13">
        <v>4.0</v>
      </c>
      <c r="F111" s="13">
        <v>1.0</v>
      </c>
      <c r="G111" s="32">
        <f t="shared" si="5"/>
        <v>10</v>
      </c>
    </row>
    <row r="112">
      <c r="A112" s="17" t="s">
        <v>36</v>
      </c>
      <c r="B112" s="13">
        <v>0.0</v>
      </c>
      <c r="C112" s="13">
        <v>2.0</v>
      </c>
      <c r="D112" s="6">
        <v>1.0</v>
      </c>
      <c r="E112" s="13">
        <v>4.0</v>
      </c>
      <c r="F112" s="13">
        <v>1.0</v>
      </c>
      <c r="G112" s="32">
        <f t="shared" si="5"/>
        <v>7</v>
      </c>
    </row>
    <row r="113">
      <c r="A113" s="17" t="s">
        <v>37</v>
      </c>
      <c r="B113" s="13">
        <v>3.0</v>
      </c>
      <c r="C113" s="13">
        <v>2.0</v>
      </c>
      <c r="D113" s="6">
        <v>1.0</v>
      </c>
      <c r="E113" s="13">
        <v>4.0</v>
      </c>
      <c r="F113" s="13">
        <v>2.0</v>
      </c>
      <c r="G113" s="32">
        <f t="shared" si="5"/>
        <v>20</v>
      </c>
    </row>
    <row r="114">
      <c r="A114" s="17" t="s">
        <v>38</v>
      </c>
      <c r="B114" s="13">
        <v>3.0</v>
      </c>
      <c r="C114" s="13">
        <v>2.0</v>
      </c>
      <c r="D114" s="6">
        <v>1.0</v>
      </c>
      <c r="E114" s="13">
        <v>4.0</v>
      </c>
      <c r="F114" s="13">
        <v>2.0</v>
      </c>
      <c r="G114" s="32">
        <f t="shared" si="5"/>
        <v>20</v>
      </c>
    </row>
    <row r="115">
      <c r="A115" s="17" t="s">
        <v>41</v>
      </c>
      <c r="B115" s="13">
        <v>3.0</v>
      </c>
      <c r="C115" s="13">
        <v>2.0</v>
      </c>
      <c r="D115" s="6">
        <v>1.0</v>
      </c>
      <c r="E115" s="13">
        <v>4.0</v>
      </c>
      <c r="F115" s="13">
        <v>3.0</v>
      </c>
      <c r="G115" s="32">
        <f t="shared" si="5"/>
        <v>30</v>
      </c>
    </row>
    <row r="116">
      <c r="A116" s="17" t="s">
        <v>42</v>
      </c>
      <c r="B116" s="13">
        <v>0.0</v>
      </c>
      <c r="C116" s="13">
        <v>2.0</v>
      </c>
      <c r="D116" s="6">
        <v>1.0</v>
      </c>
      <c r="E116" s="13">
        <v>4.0</v>
      </c>
      <c r="F116" s="13">
        <v>1.0</v>
      </c>
      <c r="G116" s="32">
        <f t="shared" si="5"/>
        <v>7</v>
      </c>
    </row>
    <row r="117">
      <c r="A117" s="17" t="s">
        <v>43</v>
      </c>
      <c r="B117" s="13">
        <v>3.0</v>
      </c>
      <c r="C117" s="13">
        <v>2.0</v>
      </c>
      <c r="D117" s="6">
        <v>1.0</v>
      </c>
      <c r="E117" s="13">
        <v>4.0</v>
      </c>
      <c r="F117" s="13">
        <v>2.0</v>
      </c>
      <c r="G117" s="32">
        <f t="shared" si="5"/>
        <v>20</v>
      </c>
    </row>
    <row r="118">
      <c r="A118" s="19" t="s">
        <v>44</v>
      </c>
      <c r="B118" s="13">
        <v>3.0</v>
      </c>
      <c r="C118" s="13">
        <v>2.0</v>
      </c>
      <c r="D118" s="6">
        <v>1.0</v>
      </c>
      <c r="E118" s="13">
        <v>4.0</v>
      </c>
      <c r="F118" s="13">
        <v>2.0</v>
      </c>
      <c r="G118" s="32">
        <f t="shared" si="5"/>
        <v>20</v>
      </c>
    </row>
    <row r="119">
      <c r="A119" s="30"/>
      <c r="B119" s="32">
        <f t="shared" ref="B119:F119" si="6">SUM(B87:B118)</f>
        <v>81</v>
      </c>
      <c r="C119" s="32">
        <f t="shared" si="6"/>
        <v>64</v>
      </c>
      <c r="D119" s="32">
        <f t="shared" si="6"/>
        <v>32</v>
      </c>
      <c r="E119" s="32">
        <f t="shared" si="6"/>
        <v>108</v>
      </c>
      <c r="F119" s="32">
        <f t="shared" si="6"/>
        <v>57</v>
      </c>
      <c r="G119" s="36"/>
    </row>
    <row r="120">
      <c r="A120" s="21"/>
      <c r="B120" s="23"/>
      <c r="C120" s="23"/>
      <c r="D120" s="11"/>
      <c r="E120" s="11"/>
      <c r="F120" s="23"/>
      <c r="G120" s="22"/>
    </row>
    <row r="121">
      <c r="A121" s="21"/>
      <c r="B121" s="23"/>
      <c r="C121" s="23"/>
      <c r="D121" s="24" t="s">
        <v>50</v>
      </c>
      <c r="E121" s="24">
        <f>SUM(G87:G118)</f>
        <v>531</v>
      </c>
      <c r="F121" s="23"/>
      <c r="G121" s="22"/>
    </row>
    <row r="122">
      <c r="A122" s="26"/>
      <c r="B122" s="37"/>
      <c r="C122" s="37"/>
      <c r="D122" s="37"/>
      <c r="E122" s="37"/>
      <c r="F122" s="37"/>
      <c r="G122" s="38"/>
    </row>
    <row r="123">
      <c r="A123" s="21"/>
      <c r="D123" s="39" t="s">
        <v>55</v>
      </c>
      <c r="E123">
        <f>E121+E80+E39</f>
        <v>876</v>
      </c>
      <c r="G123" s="40"/>
    </row>
    <row r="124">
      <c r="A124" s="21"/>
      <c r="G124" s="40"/>
    </row>
    <row r="125">
      <c r="A125" s="4" t="str">
        <f>E2</f>
        <v>Gabriel Alejandro May Lozano</v>
      </c>
      <c r="B125" s="41"/>
      <c r="C125" s="41"/>
      <c r="D125" s="42">
        <f>E39/E123</f>
        <v>0.1152968037</v>
      </c>
      <c r="E125" s="41"/>
      <c r="F125" s="41"/>
      <c r="G125" s="43"/>
    </row>
    <row r="126">
      <c r="A126" s="21" t="str">
        <f>E43</f>
        <v>Limberth Emmanuel Cih Barbera</v>
      </c>
      <c r="D126" s="44">
        <f>E80/E123</f>
        <v>0.2785388128</v>
      </c>
      <c r="G126" s="40"/>
    </row>
    <row r="127">
      <c r="A127" s="21" t="str">
        <f>E84</f>
        <v>Andrea Guadalupe Sáenz Chaires</v>
      </c>
      <c r="D127" s="44">
        <f>E121/E123</f>
        <v>0.6061643836</v>
      </c>
      <c r="G127" s="40"/>
    </row>
    <row r="128">
      <c r="A128" s="26"/>
      <c r="B128" s="37"/>
      <c r="C128" s="37"/>
      <c r="D128" s="37"/>
      <c r="E128" s="37"/>
      <c r="F128" s="37"/>
      <c r="G128" s="38"/>
    </row>
  </sheetData>
  <mergeCells count="7">
    <mergeCell ref="A1:G1"/>
    <mergeCell ref="B3:E3"/>
    <mergeCell ref="B44:E44"/>
    <mergeCell ref="B85:E85"/>
    <mergeCell ref="G3:G4"/>
    <mergeCell ref="G44:G45"/>
    <mergeCell ref="G85:G86"/>
  </mergeCells>
  <drawing r:id="rId1"/>
</worksheet>
</file>