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a\Documentos-infomanager\"/>
    </mc:Choice>
  </mc:AlternateContent>
  <xr:revisionPtr revIDLastSave="0" documentId="13_ncr:1_{532F5EE7-9882-4EB6-B0DC-36EF8B0AB708}" xr6:coauthVersionLast="47" xr6:coauthVersionMax="47" xr10:uidLastSave="{00000000-0000-0000-0000-000000000000}"/>
  <bookViews>
    <workbookView xWindow="-120" yWindow="-120" windowWidth="20730" windowHeight="11310" tabRatio="530" firstSheet="1" activeTab="2" xr2:uid="{136301C7-BD2D-486F-BF2F-A37E3A408422}"/>
  </bookViews>
  <sheets>
    <sheet name="RC cheques y anticipos" sheetId="1" r:id="rId1"/>
    <sheet name="FA impuestos" sheetId="3" r:id="rId2"/>
    <sheet name=" RC impuestos" sheetId="2" r:id="rId3"/>
    <sheet name="fa con impuestos segun andy" sheetId="4" r:id="rId4"/>
  </sheets>
  <definedNames>
    <definedName name="_xlnm._FilterDatabase" localSheetId="2" hidden="1">' RC impuestos'!$A$1:$E$1</definedName>
    <definedName name="_xlnm._FilterDatabase" localSheetId="1" hidden="1">'FA impuestos'!$A$1:$N$70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2" i="3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" i="1"/>
</calcChain>
</file>

<file path=xl/sharedStrings.xml><?xml version="1.0" encoding="utf-8"?>
<sst xmlns="http://schemas.openxmlformats.org/spreadsheetml/2006/main" count="491" uniqueCount="179">
  <si>
    <t>fecha</t>
  </si>
  <si>
    <t>25/07/2019</t>
  </si>
  <si>
    <t>00000-00155789</t>
  </si>
  <si>
    <t>RC</t>
  </si>
  <si>
    <t>14/08/2019</t>
  </si>
  <si>
    <t>00000-00155856</t>
  </si>
  <si>
    <t>22/08/2019</t>
  </si>
  <si>
    <t>00000-00155897</t>
  </si>
  <si>
    <t>16/10/2019</t>
  </si>
  <si>
    <t>00000-00156049</t>
  </si>
  <si>
    <t>25/10/2019</t>
  </si>
  <si>
    <t>00000-00156076</t>
  </si>
  <si>
    <t>22/01/2020</t>
  </si>
  <si>
    <t>00000-00156255</t>
  </si>
  <si>
    <t>13/04/2020</t>
  </si>
  <si>
    <t>00000-00019994</t>
  </si>
  <si>
    <t>17/12/2020</t>
  </si>
  <si>
    <t>00000-00021924</t>
  </si>
  <si>
    <t>29/01/2021</t>
  </si>
  <si>
    <t>00000-00022164</t>
  </si>
  <si>
    <t>01/04/2021</t>
  </si>
  <si>
    <t>00000-00022473</t>
  </si>
  <si>
    <t>15/04/2021</t>
  </si>
  <si>
    <t>00000-00022540</t>
  </si>
  <si>
    <t>21/04/2021</t>
  </si>
  <si>
    <t>00000-00022567</t>
  </si>
  <si>
    <t>15/06/2021</t>
  </si>
  <si>
    <t>00000-00022802</t>
  </si>
  <si>
    <t>30/06/2021</t>
  </si>
  <si>
    <t>00000-00157233</t>
  </si>
  <si>
    <t>17/09/2021</t>
  </si>
  <si>
    <t>00000-00157412</t>
  </si>
  <si>
    <t>20/10/2021</t>
  </si>
  <si>
    <t>00000-00157465</t>
  </si>
  <si>
    <t>12/11/2021</t>
  </si>
  <si>
    <t>00000-00023565</t>
  </si>
  <si>
    <t>16/11/2021</t>
  </si>
  <si>
    <t>00000-00023585</t>
  </si>
  <si>
    <t>17/11/2021</t>
  </si>
  <si>
    <t>00000-00023590</t>
  </si>
  <si>
    <t>06/01/2022</t>
  </si>
  <si>
    <t>00000-00023809</t>
  </si>
  <si>
    <t>14/03/2022</t>
  </si>
  <si>
    <t>00000-00024090</t>
  </si>
  <si>
    <t>03/05/2022</t>
  </si>
  <si>
    <t>00000-00024294</t>
  </si>
  <si>
    <t>11/05/2022</t>
  </si>
  <si>
    <t>00000-00157969</t>
  </si>
  <si>
    <t>20/05/2022</t>
  </si>
  <si>
    <t>00000-00157998</t>
  </si>
  <si>
    <t>30/06/2022</t>
  </si>
  <si>
    <t>00000-00024485</t>
  </si>
  <si>
    <t>30/08/2022</t>
  </si>
  <si>
    <t>00000-00024699</t>
  </si>
  <si>
    <t>07/09/2022</t>
  </si>
  <si>
    <t>00000-00158148</t>
  </si>
  <si>
    <t>00000-00158383</t>
  </si>
  <si>
    <t>28/10/2022</t>
  </si>
  <si>
    <t>00000-00158209</t>
  </si>
  <si>
    <t>03/11/2022</t>
  </si>
  <si>
    <t>00000-00024863</t>
  </si>
  <si>
    <t>02/12/2022</t>
  </si>
  <si>
    <t>00000-00158457</t>
  </si>
  <si>
    <t>27/01/2023</t>
  </si>
  <si>
    <t>00000-00025209</t>
  </si>
  <si>
    <t>14/03/2023</t>
  </si>
  <si>
    <t>00000-00025425</t>
  </si>
  <si>
    <t>21/03/2023</t>
  </si>
  <si>
    <t>00000-00025461</t>
  </si>
  <si>
    <t>23/03/2023</t>
  </si>
  <si>
    <t>00000-00025472</t>
  </si>
  <si>
    <t>27/03/2023</t>
  </si>
  <si>
    <t>00000-00025485</t>
  </si>
  <si>
    <t>30/03/2023</t>
  </si>
  <si>
    <t>00000-00025528</t>
  </si>
  <si>
    <t>00000-00025533</t>
  </si>
  <si>
    <t>31/03/2023</t>
  </si>
  <si>
    <t>00000-00025538</t>
  </si>
  <si>
    <t>00000-00025542</t>
  </si>
  <si>
    <t>00000-00025544</t>
  </si>
  <si>
    <t>Recibo nro</t>
  </si>
  <si>
    <t xml:space="preserve">Cuenta vieja </t>
  </si>
  <si>
    <t>Cuenta nueva</t>
  </si>
  <si>
    <t>FECHA</t>
  </si>
  <si>
    <t>NUMERO</t>
  </si>
  <si>
    <t>TIPO_COMPR</t>
  </si>
  <si>
    <t>00000-00022434</t>
  </si>
  <si>
    <t>00000-00023586</t>
  </si>
  <si>
    <t>00000-00023766</t>
  </si>
  <si>
    <t>00000-00024108</t>
  </si>
  <si>
    <t>00000-00024850</t>
  </si>
  <si>
    <t>00000-00025374</t>
  </si>
  <si>
    <t>00000-00025545</t>
  </si>
  <si>
    <t>Cta nueva</t>
  </si>
  <si>
    <t>cta vieja</t>
  </si>
  <si>
    <t>00000-25501</t>
  </si>
  <si>
    <t>00000-00025501</t>
  </si>
  <si>
    <t>00000-24863</t>
  </si>
  <si>
    <t>00005-00002446</t>
  </si>
  <si>
    <t>00005-00002448</t>
  </si>
  <si>
    <t>00011-00000165</t>
  </si>
  <si>
    <t>00011-00000430</t>
  </si>
  <si>
    <t>00011-00000445</t>
  </si>
  <si>
    <t>00011-00000468</t>
  </si>
  <si>
    <t>00011-00000472</t>
  </si>
  <si>
    <t>00011-00000607</t>
  </si>
  <si>
    <t>00011-00000686</t>
  </si>
  <si>
    <t>00011-00000687</t>
  </si>
  <si>
    <t>00011-00000672</t>
  </si>
  <si>
    <t>00011-00000711</t>
  </si>
  <si>
    <t>00011-00000773</t>
  </si>
  <si>
    <t>00011-00000789</t>
  </si>
  <si>
    <t>00011-00000837</t>
  </si>
  <si>
    <t>00011-00000881</t>
  </si>
  <si>
    <t>00011-00001038</t>
  </si>
  <si>
    <t>00011-00001049</t>
  </si>
  <si>
    <t>00010-00000709</t>
  </si>
  <si>
    <t>00011-00001084</t>
  </si>
  <si>
    <t>00011-00001102</t>
  </si>
  <si>
    <t>00011-00001114</t>
  </si>
  <si>
    <t>00011-00001121</t>
  </si>
  <si>
    <t>00011-00001125</t>
  </si>
  <si>
    <t>00011-00001128</t>
  </si>
  <si>
    <t>00011-00001138</t>
  </si>
  <si>
    <t>00011-00001140</t>
  </si>
  <si>
    <t>00011-00001141</t>
  </si>
  <si>
    <t>00011-00001172</t>
  </si>
  <si>
    <t>00011-00001180</t>
  </si>
  <si>
    <t>00010-00000758</t>
  </si>
  <si>
    <t>00011-00001212</t>
  </si>
  <si>
    <t>00011-00001217</t>
  </si>
  <si>
    <t>00011-00001219</t>
  </si>
  <si>
    <t>00011-00001224</t>
  </si>
  <si>
    <t>00011-00001227</t>
  </si>
  <si>
    <t>00011-00001237</t>
  </si>
  <si>
    <t>00010-00000056</t>
  </si>
  <si>
    <t>00011-00001285</t>
  </si>
  <si>
    <t>00011-00001335</t>
  </si>
  <si>
    <t>00010-00000781</t>
  </si>
  <si>
    <t>00010-00000790</t>
  </si>
  <si>
    <t>00011-00001412</t>
  </si>
  <si>
    <t>00011-00000169</t>
  </si>
  <si>
    <t>00011-00001428</t>
  </si>
  <si>
    <t>00011-00001429</t>
  </si>
  <si>
    <t>00011-00001430</t>
  </si>
  <si>
    <t>00011-00001431</t>
  </si>
  <si>
    <t>00011-00001434</t>
  </si>
  <si>
    <t>00011-00001453</t>
  </si>
  <si>
    <t>00010-00000795</t>
  </si>
  <si>
    <t>00011-00001475</t>
  </si>
  <si>
    <t>00011-00001511</t>
  </si>
  <si>
    <t>00011-00000186</t>
  </si>
  <si>
    <t>00011-00001569</t>
  </si>
  <si>
    <t>00011-00001581</t>
  </si>
  <si>
    <t>00011-00001594</t>
  </si>
  <si>
    <t>00011-00001597</t>
  </si>
  <si>
    <t>00011-00001598</t>
  </si>
  <si>
    <t>00011-00001599</t>
  </si>
  <si>
    <t>00011-00001607</t>
  </si>
  <si>
    <t>00011-00001614</t>
  </si>
  <si>
    <t>00011-00001615</t>
  </si>
  <si>
    <t>00010-00000831</t>
  </si>
  <si>
    <t>FA</t>
  </si>
  <si>
    <t>NC</t>
  </si>
  <si>
    <t>cta nueva</t>
  </si>
  <si>
    <t>00010-00000655</t>
  </si>
  <si>
    <t>00011-00001385</t>
  </si>
  <si>
    <t>00011-00001409</t>
  </si>
  <si>
    <t>00011-00000190</t>
  </si>
  <si>
    <t>00011-00001606</t>
  </si>
  <si>
    <t>id</t>
  </si>
  <si>
    <t>numero</t>
  </si>
  <si>
    <t>tipo_recibo</t>
  </si>
  <si>
    <t>A</t>
  </si>
  <si>
    <t>L</t>
  </si>
  <si>
    <t>tag</t>
  </si>
  <si>
    <t>S</t>
  </si>
  <si>
    <t>punto_de_venta</t>
  </si>
  <si>
    <t>cod_cuenta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</si>
</sst>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0" xfId="0" applyNumberFormat="1"/>
    <xf numFmtId="14" fontId="0" fillId="0" borderId="0" xfId="0" applyNumberFormat="1"/>
    <xf numFmtId="165" fontId="0" fillId="0" borderId="1" xfId="0" applyNumberFormat="1" applyBorder="1" applyAlignment="1" applyProtection="1">
      <alignment horizontal="center"/>
      <protection locked="0"/>
    </xf>
    <xf numFmtId="165" fontId="0" fillId="0" borderId="0" xfId="0" applyNumberFormat="1" applyProtection="1">
      <protection locked="0"/>
    </xf>
    <xf numFmtId="165" fontId="0" fillId="0" borderId="0" xfId="0" applyNumberFormat="1"/>
    <xf numFmtId="0" fontId="0" fillId="2" borderId="0" xfId="0" applyFill="1"/>
    <xf numFmtId="14" fontId="0" fillId="2" borderId="0" xfId="0" applyNumberFormat="1" applyFill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EB10-64E8-4FF6-9AD0-38C72EBDFC05}">
  <dimension ref="A1:L46"/>
  <sheetViews>
    <sheetView topLeftCell="A43" workbookViewId="0">
      <selection activeCell="E43" sqref="E43"/>
    </sheetView>
  </sheetViews>
  <sheetFormatPr baseColWidth="10" defaultRowHeight="15" x14ac:dyDescent="0.25"/>
  <cols>
    <col min="1" max="1" width="11.42578125" style="8"/>
    <col min="2" max="2" width="14.42578125" bestFit="1" customWidth="1"/>
    <col min="3" max="3" width="11.42578125" bestFit="1" customWidth="1"/>
    <col min="5" max="5" width="6" customWidth="1"/>
  </cols>
  <sheetData>
    <row r="1" spans="1:12" x14ac:dyDescent="0.25">
      <c r="A1" s="6" t="s">
        <v>0</v>
      </c>
      <c r="B1" s="2" t="s">
        <v>80</v>
      </c>
      <c r="C1" s="1" t="s">
        <v>81</v>
      </c>
      <c r="D1" s="1" t="s">
        <v>82</v>
      </c>
      <c r="F1" t="s">
        <v>170</v>
      </c>
      <c r="G1" t="s">
        <v>0</v>
      </c>
      <c r="H1" t="s">
        <v>171</v>
      </c>
    </row>
    <row r="2" spans="1:12" x14ac:dyDescent="0.25">
      <c r="A2" s="7" t="s">
        <v>1</v>
      </c>
      <c r="B2" s="3" t="s">
        <v>2</v>
      </c>
      <c r="C2">
        <v>122005</v>
      </c>
      <c r="D2" s="3">
        <v>1221005</v>
      </c>
      <c r="E2" t="str">
        <f>_xlfn.CONCAT("select id,fecha,numero from ventas where tipo_comprobante= 'RC' and numero = ",B2," union all ")</f>
        <v xml:space="preserve">select id,fecha,numero from ventas where tipo_comprobante= 'RC' and numero = 00000-00155789 union all </v>
      </c>
      <c r="F2">
        <v>51816556</v>
      </c>
      <c r="G2" s="5">
        <v>43671</v>
      </c>
      <c r="H2">
        <v>155789</v>
      </c>
      <c r="J2" t="s">
        <v>170</v>
      </c>
      <c r="K2" t="s">
        <v>172</v>
      </c>
    </row>
    <row r="3" spans="1:12" x14ac:dyDescent="0.25">
      <c r="A3" s="7" t="s">
        <v>4</v>
      </c>
      <c r="B3" s="3" t="s">
        <v>5</v>
      </c>
      <c r="C3">
        <v>122005</v>
      </c>
      <c r="D3" s="3">
        <v>1221005</v>
      </c>
      <c r="E3" t="str">
        <f t="shared" ref="E3:E45" si="0">_xlfn.CONCAT("select id,fecha,numero from ventas where tipo_comprobante= 'RC' and numero = ",B3," union all ")</f>
        <v xml:space="preserve">select id,fecha,numero from ventas where tipo_comprobante= 'RC' and numero = 00000-00155856 union all </v>
      </c>
      <c r="F3">
        <v>51823163</v>
      </c>
      <c r="G3" s="5">
        <v>43691</v>
      </c>
      <c r="H3">
        <v>155856</v>
      </c>
      <c r="J3">
        <v>52177762</v>
      </c>
      <c r="K3" t="s">
        <v>173</v>
      </c>
      <c r="L3" t="str">
        <f>CONCATENATE("update ventas_pagos set cod_cuenta = 1221005 where id_comprobante = ",J3," and cod_cuenta = 122005 ;")</f>
        <v>update ventas_pagos set cod_cuenta = 1221005 where id_comprobante = 52177762 and cod_cuenta = 122005 ;</v>
      </c>
    </row>
    <row r="4" spans="1:12" x14ac:dyDescent="0.25">
      <c r="A4" s="7" t="s">
        <v>6</v>
      </c>
      <c r="B4" s="3" t="s">
        <v>7</v>
      </c>
      <c r="C4">
        <v>122005</v>
      </c>
      <c r="D4" s="3">
        <v>1221005</v>
      </c>
      <c r="E4" t="str">
        <f t="shared" si="0"/>
        <v xml:space="preserve">select id,fecha,numero from ventas where tipo_comprobante= 'RC' and numero = 00000-00155897 union all </v>
      </c>
      <c r="F4">
        <v>51825936</v>
      </c>
      <c r="G4" s="5">
        <v>43699</v>
      </c>
      <c r="H4">
        <v>155897</v>
      </c>
      <c r="J4">
        <v>52177295</v>
      </c>
      <c r="K4" t="s">
        <v>173</v>
      </c>
      <c r="L4" t="str">
        <f t="shared" ref="L4:L46" si="1">CONCATENATE("update ventas_pagos set cod_cuenta = 1221005 where id_comprobante = ",J4," and cod_cuenta = 122005 ;")</f>
        <v>update ventas_pagos set cod_cuenta = 1221005 where id_comprobante = 52177295 and cod_cuenta = 122005 ;</v>
      </c>
    </row>
    <row r="5" spans="1:12" x14ac:dyDescent="0.25">
      <c r="A5" s="7" t="s">
        <v>8</v>
      </c>
      <c r="B5" s="3" t="s">
        <v>9</v>
      </c>
      <c r="C5">
        <v>122005</v>
      </c>
      <c r="D5" s="3">
        <v>1221005</v>
      </c>
      <c r="E5" t="str">
        <f t="shared" si="0"/>
        <v xml:space="preserve">select id,fecha,numero from ventas where tipo_comprobante= 'RC' and numero = 00000-00156049 union all </v>
      </c>
      <c r="F5">
        <v>51844403</v>
      </c>
      <c r="G5" s="5">
        <v>43754</v>
      </c>
      <c r="H5">
        <v>156049</v>
      </c>
      <c r="J5">
        <v>52177135</v>
      </c>
      <c r="K5" t="s">
        <v>173</v>
      </c>
      <c r="L5" t="str">
        <f t="shared" si="1"/>
        <v>update ventas_pagos set cod_cuenta = 1221005 where id_comprobante = 52177135 and cod_cuenta = 122005 ;</v>
      </c>
    </row>
    <row r="6" spans="1:12" x14ac:dyDescent="0.25">
      <c r="A6" s="7" t="s">
        <v>10</v>
      </c>
      <c r="B6" s="3" t="s">
        <v>11</v>
      </c>
      <c r="C6">
        <v>122005</v>
      </c>
      <c r="D6" s="3">
        <v>1221005</v>
      </c>
      <c r="E6" t="str">
        <f t="shared" si="0"/>
        <v xml:space="preserve">select id,fecha,numero from ventas where tipo_comprobante= 'RC' and numero = 00000-00156076 union all </v>
      </c>
      <c r="F6">
        <v>51848585</v>
      </c>
      <c r="G6" s="5">
        <v>43763</v>
      </c>
      <c r="H6">
        <v>156076</v>
      </c>
      <c r="J6">
        <v>52176722</v>
      </c>
      <c r="K6" t="s">
        <v>173</v>
      </c>
      <c r="L6" t="str">
        <f t="shared" si="1"/>
        <v>update ventas_pagos set cod_cuenta = 1221005 where id_comprobante = 52176722 and cod_cuenta = 122005 ;</v>
      </c>
    </row>
    <row r="7" spans="1:12" x14ac:dyDescent="0.25">
      <c r="A7" s="7" t="s">
        <v>12</v>
      </c>
      <c r="B7" s="3" t="s">
        <v>13</v>
      </c>
      <c r="C7">
        <v>122005</v>
      </c>
      <c r="D7" s="3">
        <v>1221005</v>
      </c>
      <c r="E7" t="str">
        <f t="shared" si="0"/>
        <v xml:space="preserve">select id,fecha,numero from ventas where tipo_comprobante= 'RC' and numero = 00000-00156255 union all </v>
      </c>
      <c r="F7">
        <v>51873549</v>
      </c>
      <c r="G7" s="5">
        <v>43852</v>
      </c>
      <c r="H7">
        <v>156255</v>
      </c>
      <c r="J7">
        <v>52160543</v>
      </c>
      <c r="K7" t="s">
        <v>173</v>
      </c>
      <c r="L7" t="str">
        <f t="shared" si="1"/>
        <v>update ventas_pagos set cod_cuenta = 1221005 where id_comprobante = 52160543 and cod_cuenta = 122005 ;</v>
      </c>
    </row>
    <row r="8" spans="1:12" x14ac:dyDescent="0.25">
      <c r="A8" s="7" t="s">
        <v>14</v>
      </c>
      <c r="B8" s="3" t="s">
        <v>15</v>
      </c>
      <c r="C8">
        <v>122005</v>
      </c>
      <c r="D8" s="3">
        <v>1221005</v>
      </c>
      <c r="E8" t="str">
        <f t="shared" si="0"/>
        <v xml:space="preserve">select id,fecha,numero from ventas where tipo_comprobante= 'RC' and numero = 00000-00019994 union all </v>
      </c>
      <c r="F8">
        <v>51891678</v>
      </c>
      <c r="G8" s="5">
        <v>43934</v>
      </c>
      <c r="H8">
        <v>19994</v>
      </c>
      <c r="J8">
        <v>52137554</v>
      </c>
      <c r="K8" t="s">
        <v>173</v>
      </c>
      <c r="L8" t="str">
        <f t="shared" si="1"/>
        <v>update ventas_pagos set cod_cuenta = 1221005 where id_comprobante = 52137554 and cod_cuenta = 122005 ;</v>
      </c>
    </row>
    <row r="9" spans="1:12" x14ac:dyDescent="0.25">
      <c r="A9" s="7" t="s">
        <v>16</v>
      </c>
      <c r="B9" s="3" t="s">
        <v>17</v>
      </c>
      <c r="C9">
        <v>122005</v>
      </c>
      <c r="D9" s="3">
        <v>1221005</v>
      </c>
      <c r="E9" t="str">
        <f t="shared" si="0"/>
        <v xml:space="preserve">select id,fecha,numero from ventas where tipo_comprobante= 'RC' and numero = 00000-00021924 union all </v>
      </c>
      <c r="F9">
        <v>51958147</v>
      </c>
      <c r="G9" s="5">
        <v>44182</v>
      </c>
      <c r="H9">
        <v>21924</v>
      </c>
      <c r="J9">
        <v>52095322</v>
      </c>
      <c r="K9" t="s">
        <v>173</v>
      </c>
      <c r="L9" t="str">
        <f t="shared" si="1"/>
        <v>update ventas_pagos set cod_cuenta = 1221005 where id_comprobante = 52095322 and cod_cuenta = 122005 ;</v>
      </c>
    </row>
    <row r="10" spans="1:12" x14ac:dyDescent="0.25">
      <c r="A10" s="7" t="s">
        <v>18</v>
      </c>
      <c r="B10" s="3" t="s">
        <v>19</v>
      </c>
      <c r="C10">
        <v>122005</v>
      </c>
      <c r="D10" s="3">
        <v>1221005</v>
      </c>
      <c r="E10" t="str">
        <f t="shared" si="0"/>
        <v xml:space="preserve">select id,fecha,numero from ventas where tipo_comprobante= 'RC' and numero = 00000-00022164 union all </v>
      </c>
      <c r="F10">
        <v>51969085</v>
      </c>
      <c r="G10" s="5">
        <v>44225</v>
      </c>
      <c r="H10">
        <v>22164</v>
      </c>
      <c r="J10">
        <v>52177646</v>
      </c>
      <c r="K10" t="s">
        <v>173</v>
      </c>
      <c r="L10" t="str">
        <f t="shared" si="1"/>
        <v>update ventas_pagos set cod_cuenta = 1221005 where id_comprobante = 52177646 and cod_cuenta = 122005 ;</v>
      </c>
    </row>
    <row r="11" spans="1:12" x14ac:dyDescent="0.25">
      <c r="A11" s="7" t="s">
        <v>20</v>
      </c>
      <c r="B11" s="3" t="s">
        <v>21</v>
      </c>
      <c r="C11">
        <v>122005</v>
      </c>
      <c r="D11" s="3">
        <v>1221005</v>
      </c>
      <c r="E11" t="str">
        <f t="shared" si="0"/>
        <v xml:space="preserve">select id,fecha,numero from ventas where tipo_comprobante= 'RC' and numero = 00000-00022473 union all </v>
      </c>
      <c r="F11">
        <v>51984713</v>
      </c>
      <c r="G11" s="5">
        <v>44287</v>
      </c>
      <c r="H11">
        <v>22473</v>
      </c>
      <c r="J11">
        <v>52039763</v>
      </c>
      <c r="K11" t="s">
        <v>173</v>
      </c>
      <c r="L11" t="str">
        <f t="shared" si="1"/>
        <v>update ventas_pagos set cod_cuenta = 1221005 where id_comprobante = 52039763 and cod_cuenta = 122005 ;</v>
      </c>
    </row>
    <row r="12" spans="1:12" x14ac:dyDescent="0.25">
      <c r="A12" s="7" t="s">
        <v>22</v>
      </c>
      <c r="B12" s="3" t="s">
        <v>23</v>
      </c>
      <c r="C12">
        <v>122005</v>
      </c>
      <c r="D12" s="3">
        <v>1221005</v>
      </c>
      <c r="E12" t="str">
        <f t="shared" si="0"/>
        <v xml:space="preserve">select id,fecha,numero from ventas where tipo_comprobante= 'RC' and numero = 00000-00022540 union all </v>
      </c>
      <c r="F12">
        <v>51988378</v>
      </c>
      <c r="G12" s="5">
        <v>44301</v>
      </c>
      <c r="H12">
        <v>22540</v>
      </c>
      <c r="J12">
        <v>52031097</v>
      </c>
      <c r="K12" t="s">
        <v>173</v>
      </c>
      <c r="L12" t="str">
        <f t="shared" si="1"/>
        <v>update ventas_pagos set cod_cuenta = 1221005 where id_comprobante = 52031097 and cod_cuenta = 122005 ;</v>
      </c>
    </row>
    <row r="13" spans="1:12" x14ac:dyDescent="0.25">
      <c r="A13" s="7" t="s">
        <v>24</v>
      </c>
      <c r="B13" s="3" t="s">
        <v>25</v>
      </c>
      <c r="C13">
        <v>122005</v>
      </c>
      <c r="D13" s="3">
        <v>1221005</v>
      </c>
      <c r="E13" t="str">
        <f t="shared" si="0"/>
        <v xml:space="preserve">select id,fecha,numero from ventas where tipo_comprobante= 'RC' and numero = 00000-00022567 union all </v>
      </c>
      <c r="F13">
        <v>51990099</v>
      </c>
      <c r="G13" s="5">
        <v>44307</v>
      </c>
      <c r="H13">
        <v>22567</v>
      </c>
      <c r="J13">
        <v>51988378</v>
      </c>
      <c r="K13" t="s">
        <v>174</v>
      </c>
      <c r="L13" t="str">
        <f t="shared" si="1"/>
        <v>update ventas_pagos set cod_cuenta = 1221005 where id_comprobante = 51988378 and cod_cuenta = 122005 ;</v>
      </c>
    </row>
    <row r="14" spans="1:12" x14ac:dyDescent="0.25">
      <c r="A14" s="7" t="s">
        <v>26</v>
      </c>
      <c r="B14" s="3" t="s">
        <v>27</v>
      </c>
      <c r="C14">
        <v>122005</v>
      </c>
      <c r="D14" s="3">
        <v>1221005</v>
      </c>
      <c r="E14" t="str">
        <f t="shared" si="0"/>
        <v xml:space="preserve">select id,fecha,numero from ventas where tipo_comprobante= 'RC' and numero = 00000-00022802 union all </v>
      </c>
      <c r="F14">
        <v>52003850</v>
      </c>
      <c r="G14" s="5">
        <v>44362</v>
      </c>
      <c r="H14">
        <v>22802</v>
      </c>
      <c r="J14">
        <v>51990099</v>
      </c>
      <c r="K14" t="s">
        <v>174</v>
      </c>
      <c r="L14" t="str">
        <f t="shared" si="1"/>
        <v>update ventas_pagos set cod_cuenta = 1221005 where id_comprobante = 51990099 and cod_cuenta = 122005 ;</v>
      </c>
    </row>
    <row r="15" spans="1:12" x14ac:dyDescent="0.25">
      <c r="A15" s="7" t="s">
        <v>28</v>
      </c>
      <c r="B15" s="3" t="s">
        <v>29</v>
      </c>
      <c r="C15">
        <v>122005</v>
      </c>
      <c r="D15" s="3">
        <v>1221005</v>
      </c>
      <c r="E15" t="str">
        <f t="shared" si="0"/>
        <v xml:space="preserve">select id,fecha,numero from ventas where tipo_comprobante= 'RC' and numero = 00000-00157233 union all </v>
      </c>
      <c r="F15">
        <v>52007877</v>
      </c>
      <c r="G15" s="5">
        <v>44377</v>
      </c>
      <c r="H15">
        <v>157233</v>
      </c>
      <c r="J15">
        <v>52003850</v>
      </c>
      <c r="K15" t="s">
        <v>174</v>
      </c>
      <c r="L15" t="str">
        <f t="shared" si="1"/>
        <v>update ventas_pagos set cod_cuenta = 1221005 where id_comprobante = 52003850 and cod_cuenta = 122005 ;</v>
      </c>
    </row>
    <row r="16" spans="1:12" x14ac:dyDescent="0.25">
      <c r="A16" s="7" t="s">
        <v>30</v>
      </c>
      <c r="B16" s="3" t="s">
        <v>31</v>
      </c>
      <c r="C16">
        <v>122005</v>
      </c>
      <c r="D16" s="3">
        <v>1221005</v>
      </c>
      <c r="E16" t="str">
        <f t="shared" si="0"/>
        <v xml:space="preserve">select id,fecha,numero from ventas where tipo_comprobante= 'RC' and numero = 00000-00157412 union all </v>
      </c>
      <c r="F16">
        <v>52031097</v>
      </c>
      <c r="G16" s="5">
        <v>44456</v>
      </c>
      <c r="H16">
        <v>157412</v>
      </c>
      <c r="J16">
        <v>52007877</v>
      </c>
      <c r="K16" t="s">
        <v>174</v>
      </c>
      <c r="L16" t="str">
        <f t="shared" si="1"/>
        <v>update ventas_pagos set cod_cuenta = 1221005 where id_comprobante = 52007877 and cod_cuenta = 122005 ;</v>
      </c>
    </row>
    <row r="17" spans="1:12" x14ac:dyDescent="0.25">
      <c r="A17" s="7" t="s">
        <v>32</v>
      </c>
      <c r="B17" s="3" t="s">
        <v>33</v>
      </c>
      <c r="C17">
        <v>122005</v>
      </c>
      <c r="D17" s="3">
        <v>1221005</v>
      </c>
      <c r="E17" t="str">
        <f t="shared" si="0"/>
        <v xml:space="preserve">select id,fecha,numero from ventas where tipo_comprobante= 'RC' and numero = 00000-00157465 union all </v>
      </c>
      <c r="F17">
        <v>52039763</v>
      </c>
      <c r="G17" s="5">
        <v>44489</v>
      </c>
      <c r="H17">
        <v>157465</v>
      </c>
      <c r="J17">
        <v>51984713</v>
      </c>
      <c r="K17" t="s">
        <v>174</v>
      </c>
      <c r="L17" t="str">
        <f t="shared" si="1"/>
        <v>update ventas_pagos set cod_cuenta = 1221005 where id_comprobante = 51984713 and cod_cuenta = 122005 ;</v>
      </c>
    </row>
    <row r="18" spans="1:12" x14ac:dyDescent="0.25">
      <c r="A18" s="7" t="s">
        <v>34</v>
      </c>
      <c r="B18" s="3" t="s">
        <v>35</v>
      </c>
      <c r="C18">
        <v>122005</v>
      </c>
      <c r="D18" s="3">
        <v>1221005</v>
      </c>
      <c r="E18" t="str">
        <f t="shared" si="0"/>
        <v xml:space="preserve">select id,fecha,numero from ventas where tipo_comprobante= 'RC' and numero = 00000-00023565 union all </v>
      </c>
      <c r="F18">
        <v>52046949</v>
      </c>
      <c r="G18" s="5">
        <v>44512</v>
      </c>
      <c r="H18">
        <v>23565</v>
      </c>
      <c r="J18">
        <v>51969085</v>
      </c>
      <c r="K18" t="s">
        <v>174</v>
      </c>
      <c r="L18" t="str">
        <f t="shared" si="1"/>
        <v>update ventas_pagos set cod_cuenta = 1221005 where id_comprobante = 51969085 and cod_cuenta = 122005 ;</v>
      </c>
    </row>
    <row r="19" spans="1:12" x14ac:dyDescent="0.25">
      <c r="A19" s="7" t="s">
        <v>36</v>
      </c>
      <c r="B19" s="3" t="s">
        <v>37</v>
      </c>
      <c r="C19">
        <v>122005</v>
      </c>
      <c r="D19" s="3">
        <v>1221005</v>
      </c>
      <c r="E19" t="str">
        <f t="shared" si="0"/>
        <v xml:space="preserve">select id,fecha,numero from ventas where tipo_comprobante= 'RC' and numero = 00000-00023585 union all </v>
      </c>
      <c r="F19">
        <v>52047600</v>
      </c>
      <c r="G19" s="5">
        <v>44516</v>
      </c>
      <c r="H19">
        <v>23585</v>
      </c>
      <c r="J19">
        <v>52046949</v>
      </c>
      <c r="K19" t="s">
        <v>174</v>
      </c>
      <c r="L19" t="str">
        <f t="shared" si="1"/>
        <v>update ventas_pagos set cod_cuenta = 1221005 where id_comprobante = 52046949 and cod_cuenta = 122005 ;</v>
      </c>
    </row>
    <row r="20" spans="1:12" x14ac:dyDescent="0.25">
      <c r="A20" s="7" t="s">
        <v>38</v>
      </c>
      <c r="B20" s="3" t="s">
        <v>39</v>
      </c>
      <c r="C20">
        <v>122005</v>
      </c>
      <c r="D20" s="3">
        <v>1221005</v>
      </c>
      <c r="E20" t="str">
        <f t="shared" si="0"/>
        <v xml:space="preserve">select id,fecha,numero from ventas where tipo_comprobante= 'RC' and numero = 00000-00023590 union all </v>
      </c>
      <c r="F20">
        <v>52047756</v>
      </c>
      <c r="G20" s="5">
        <v>44517</v>
      </c>
      <c r="H20">
        <v>23590</v>
      </c>
      <c r="J20">
        <v>52047600</v>
      </c>
      <c r="K20" t="s">
        <v>174</v>
      </c>
      <c r="L20" t="str">
        <f t="shared" si="1"/>
        <v>update ventas_pagos set cod_cuenta = 1221005 where id_comprobante = 52047600 and cod_cuenta = 122005 ;</v>
      </c>
    </row>
    <row r="21" spans="1:12" x14ac:dyDescent="0.25">
      <c r="A21" s="7" t="s">
        <v>40</v>
      </c>
      <c r="B21" s="3" t="s">
        <v>41</v>
      </c>
      <c r="C21">
        <v>122005</v>
      </c>
      <c r="D21" s="3">
        <v>1221005</v>
      </c>
      <c r="E21" t="str">
        <f t="shared" si="0"/>
        <v xml:space="preserve">select id,fecha,numero from ventas where tipo_comprobante= 'RC' and numero = 00000-00023809 union all </v>
      </c>
      <c r="F21">
        <v>52060759</v>
      </c>
      <c r="G21" s="5">
        <v>44567</v>
      </c>
      <c r="H21">
        <v>23809</v>
      </c>
      <c r="J21">
        <v>52047756</v>
      </c>
      <c r="K21" t="s">
        <v>174</v>
      </c>
      <c r="L21" t="str">
        <f t="shared" si="1"/>
        <v>update ventas_pagos set cod_cuenta = 1221005 where id_comprobante = 52047756 and cod_cuenta = 122005 ;</v>
      </c>
    </row>
    <row r="22" spans="1:12" x14ac:dyDescent="0.25">
      <c r="A22" s="7" t="s">
        <v>42</v>
      </c>
      <c r="B22" s="3" t="s">
        <v>43</v>
      </c>
      <c r="C22">
        <v>122005</v>
      </c>
      <c r="D22" s="3">
        <v>1221005</v>
      </c>
      <c r="E22" t="str">
        <f t="shared" si="0"/>
        <v xml:space="preserve">select id,fecha,numero from ventas where tipo_comprobante= 'RC' and numero = 00000-00024090 union all </v>
      </c>
      <c r="F22">
        <v>52077013</v>
      </c>
      <c r="G22" s="5">
        <v>44634</v>
      </c>
      <c r="H22">
        <v>24090</v>
      </c>
      <c r="J22">
        <v>52060759</v>
      </c>
      <c r="K22" t="s">
        <v>174</v>
      </c>
      <c r="L22" t="str">
        <f t="shared" si="1"/>
        <v>update ventas_pagos set cod_cuenta = 1221005 where id_comprobante = 52060759 and cod_cuenta = 122005 ;</v>
      </c>
    </row>
    <row r="23" spans="1:12" x14ac:dyDescent="0.25">
      <c r="A23" s="7" t="s">
        <v>44</v>
      </c>
      <c r="B23" s="3" t="s">
        <v>45</v>
      </c>
      <c r="C23">
        <v>122005</v>
      </c>
      <c r="D23" s="3">
        <v>1221005</v>
      </c>
      <c r="E23" t="str">
        <f t="shared" si="0"/>
        <v xml:space="preserve">select id,fecha,numero from ventas where tipo_comprobante= 'RC' and numero = 00000-00024294 union all </v>
      </c>
      <c r="F23">
        <v>52090273</v>
      </c>
      <c r="G23" s="5">
        <v>44684</v>
      </c>
      <c r="H23">
        <v>24294</v>
      </c>
      <c r="J23">
        <v>52077013</v>
      </c>
      <c r="K23" t="s">
        <v>174</v>
      </c>
      <c r="L23" t="str">
        <f t="shared" si="1"/>
        <v>update ventas_pagos set cod_cuenta = 1221005 where id_comprobante = 52077013 and cod_cuenta = 122005 ;</v>
      </c>
    </row>
    <row r="24" spans="1:12" x14ac:dyDescent="0.25">
      <c r="A24" s="7" t="s">
        <v>46</v>
      </c>
      <c r="B24" s="3" t="s">
        <v>47</v>
      </c>
      <c r="C24">
        <v>122005</v>
      </c>
      <c r="D24" s="3">
        <v>1221005</v>
      </c>
      <c r="E24" t="str">
        <f t="shared" si="0"/>
        <v xml:space="preserve">select id,fecha,numero from ventas where tipo_comprobante= 'RC' and numero = 00000-00157969 union all </v>
      </c>
      <c r="F24">
        <v>52092295</v>
      </c>
      <c r="G24" s="5">
        <v>44692</v>
      </c>
      <c r="H24">
        <v>157969</v>
      </c>
      <c r="J24">
        <v>51958147</v>
      </c>
      <c r="K24" t="s">
        <v>174</v>
      </c>
      <c r="L24" t="str">
        <f t="shared" si="1"/>
        <v>update ventas_pagos set cod_cuenta = 1221005 where id_comprobante = 51958147 and cod_cuenta = 122005 ;</v>
      </c>
    </row>
    <row r="25" spans="1:12" x14ac:dyDescent="0.25">
      <c r="A25" s="7" t="s">
        <v>48</v>
      </c>
      <c r="B25" s="3" t="s">
        <v>49</v>
      </c>
      <c r="C25">
        <v>122005</v>
      </c>
      <c r="D25" s="3">
        <v>1221005</v>
      </c>
      <c r="E25" t="str">
        <f t="shared" si="0"/>
        <v xml:space="preserve">select id,fecha,numero from ventas where tipo_comprobante= 'RC' and numero = 00000-00157998 union all </v>
      </c>
      <c r="F25">
        <v>52095322</v>
      </c>
      <c r="G25" s="5">
        <v>44701</v>
      </c>
      <c r="H25">
        <v>157998</v>
      </c>
      <c r="J25">
        <v>52092295</v>
      </c>
      <c r="K25" t="s">
        <v>174</v>
      </c>
      <c r="L25" t="str">
        <f t="shared" si="1"/>
        <v>update ventas_pagos set cod_cuenta = 1221005 where id_comprobante = 52092295 and cod_cuenta = 122005 ;</v>
      </c>
    </row>
    <row r="26" spans="1:12" x14ac:dyDescent="0.25">
      <c r="A26" s="7" t="s">
        <v>50</v>
      </c>
      <c r="B26" s="3" t="s">
        <v>51</v>
      </c>
      <c r="C26">
        <v>122005</v>
      </c>
      <c r="D26" s="3">
        <v>1221005</v>
      </c>
      <c r="E26" t="str">
        <f t="shared" si="0"/>
        <v xml:space="preserve">select id,fecha,numero from ventas where tipo_comprobante= 'RC' and numero = 00000-00024485 union all </v>
      </c>
      <c r="F26">
        <v>52103924</v>
      </c>
      <c r="G26" s="5">
        <v>44742</v>
      </c>
      <c r="H26">
        <v>24485</v>
      </c>
      <c r="J26">
        <v>51891678</v>
      </c>
      <c r="K26" t="s">
        <v>174</v>
      </c>
      <c r="L26" t="str">
        <f t="shared" si="1"/>
        <v>update ventas_pagos set cod_cuenta = 1221005 where id_comprobante = 51891678 and cod_cuenta = 122005 ;</v>
      </c>
    </row>
    <row r="27" spans="1:12" x14ac:dyDescent="0.25">
      <c r="A27" s="7" t="s">
        <v>52</v>
      </c>
      <c r="B27" s="3" t="s">
        <v>53</v>
      </c>
      <c r="C27">
        <v>122005</v>
      </c>
      <c r="D27" s="3">
        <v>1221005</v>
      </c>
      <c r="E27" t="str">
        <f t="shared" si="0"/>
        <v xml:space="preserve">select id,fecha,numero from ventas where tipo_comprobante= 'RC' and numero = 00000-00024699 union all </v>
      </c>
      <c r="F27">
        <v>52120745</v>
      </c>
      <c r="G27" s="5">
        <v>44803</v>
      </c>
      <c r="H27">
        <v>24699</v>
      </c>
      <c r="J27">
        <v>52103924</v>
      </c>
      <c r="K27" t="s">
        <v>174</v>
      </c>
      <c r="L27" t="str">
        <f t="shared" si="1"/>
        <v>update ventas_pagos set cod_cuenta = 1221005 where id_comprobante = 52103924 and cod_cuenta = 122005 ;</v>
      </c>
    </row>
    <row r="28" spans="1:12" x14ac:dyDescent="0.25">
      <c r="A28" s="7" t="s">
        <v>54</v>
      </c>
      <c r="B28" s="3" t="s">
        <v>55</v>
      </c>
      <c r="C28">
        <v>122005</v>
      </c>
      <c r="D28" s="3">
        <v>1221005</v>
      </c>
      <c r="E28" t="str">
        <f t="shared" si="0"/>
        <v xml:space="preserve">select id,fecha,numero from ventas where tipo_comprobante= 'RC' and numero = 00000-00158148 union all </v>
      </c>
      <c r="F28">
        <v>52122451</v>
      </c>
      <c r="G28" s="5">
        <v>44811</v>
      </c>
      <c r="H28">
        <v>158148</v>
      </c>
      <c r="J28">
        <v>52120745</v>
      </c>
      <c r="K28" t="s">
        <v>174</v>
      </c>
      <c r="L28" t="str">
        <f t="shared" si="1"/>
        <v>update ventas_pagos set cod_cuenta = 1221005 where id_comprobante = 52120745 and cod_cuenta = 122005 ;</v>
      </c>
    </row>
    <row r="29" spans="1:12" x14ac:dyDescent="0.25">
      <c r="A29" s="7" t="s">
        <v>54</v>
      </c>
      <c r="B29" s="3" t="s">
        <v>56</v>
      </c>
      <c r="C29">
        <v>122005</v>
      </c>
      <c r="D29" s="3">
        <v>1221005</v>
      </c>
      <c r="E29" t="str">
        <f t="shared" si="0"/>
        <v xml:space="preserve">select id,fecha,numero from ventas where tipo_comprobante= 'RC' and numero = 00000-00158383 union all </v>
      </c>
      <c r="F29">
        <v>52154139</v>
      </c>
      <c r="G29" s="5">
        <v>44811</v>
      </c>
      <c r="H29">
        <v>158383</v>
      </c>
      <c r="J29">
        <v>52122451</v>
      </c>
      <c r="K29" t="s">
        <v>174</v>
      </c>
      <c r="L29" t="str">
        <f t="shared" si="1"/>
        <v>update ventas_pagos set cod_cuenta = 1221005 where id_comprobante = 52122451 and cod_cuenta = 122005 ;</v>
      </c>
    </row>
    <row r="30" spans="1:12" x14ac:dyDescent="0.25">
      <c r="A30" s="7" t="s">
        <v>57</v>
      </c>
      <c r="B30" s="3" t="s">
        <v>58</v>
      </c>
      <c r="C30">
        <v>122005</v>
      </c>
      <c r="D30" s="3">
        <v>1221005</v>
      </c>
      <c r="E30" t="str">
        <f t="shared" si="0"/>
        <v xml:space="preserve">select id,fecha,numero from ventas where tipo_comprobante= 'RC' and numero = 00000-00158209 union all </v>
      </c>
      <c r="F30">
        <v>52137554</v>
      </c>
      <c r="G30" s="5">
        <v>44862</v>
      </c>
      <c r="H30">
        <v>158209</v>
      </c>
      <c r="J30">
        <v>52154139</v>
      </c>
      <c r="K30" t="s">
        <v>174</v>
      </c>
      <c r="L30" t="str">
        <f t="shared" si="1"/>
        <v>update ventas_pagos set cod_cuenta = 1221005 where id_comprobante = 52154139 and cod_cuenta = 122005 ;</v>
      </c>
    </row>
    <row r="31" spans="1:12" x14ac:dyDescent="0.25">
      <c r="A31" s="7" t="s">
        <v>59</v>
      </c>
      <c r="B31" s="3" t="s">
        <v>60</v>
      </c>
      <c r="C31">
        <v>122005</v>
      </c>
      <c r="D31" s="3">
        <v>1221005</v>
      </c>
      <c r="E31" t="str">
        <f t="shared" si="0"/>
        <v xml:space="preserve">select id,fecha,numero from ventas where tipo_comprobante= 'RC' and numero = 00000-00024863 union all </v>
      </c>
      <c r="F31">
        <v>52138012</v>
      </c>
      <c r="G31" s="5">
        <v>44868</v>
      </c>
      <c r="H31">
        <v>24863</v>
      </c>
      <c r="J31">
        <v>51873549</v>
      </c>
      <c r="K31" t="s">
        <v>174</v>
      </c>
      <c r="L31" t="str">
        <f t="shared" si="1"/>
        <v>update ventas_pagos set cod_cuenta = 1221005 where id_comprobante = 51873549 and cod_cuenta = 122005 ;</v>
      </c>
    </row>
    <row r="32" spans="1:12" x14ac:dyDescent="0.25">
      <c r="A32" s="7" t="s">
        <v>59</v>
      </c>
      <c r="B32" s="3" t="s">
        <v>60</v>
      </c>
      <c r="C32">
        <v>122005</v>
      </c>
      <c r="D32" s="3">
        <v>1221005</v>
      </c>
      <c r="E32" t="str">
        <f t="shared" si="0"/>
        <v xml:space="preserve">select id,fecha,numero from ventas where tipo_comprobante= 'RC' and numero = 00000-00024863 union all </v>
      </c>
      <c r="F32">
        <v>52138012</v>
      </c>
      <c r="G32" s="5">
        <v>44868</v>
      </c>
      <c r="H32">
        <v>24863</v>
      </c>
      <c r="J32">
        <v>52138012</v>
      </c>
      <c r="K32" t="s">
        <v>174</v>
      </c>
      <c r="L32" t="str">
        <f t="shared" si="1"/>
        <v>update ventas_pagos set cod_cuenta = 1221005 where id_comprobante = 52138012 and cod_cuenta = 122005 ;</v>
      </c>
    </row>
    <row r="33" spans="1:12" x14ac:dyDescent="0.25">
      <c r="A33" s="7" t="s">
        <v>59</v>
      </c>
      <c r="B33" s="3" t="s">
        <v>60</v>
      </c>
      <c r="C33">
        <v>122005</v>
      </c>
      <c r="D33" s="3">
        <v>1221005</v>
      </c>
      <c r="E33" t="str">
        <f t="shared" si="0"/>
        <v xml:space="preserve">select id,fecha,numero from ventas where tipo_comprobante= 'RC' and numero = 00000-00024863 union all </v>
      </c>
      <c r="F33">
        <v>52138012</v>
      </c>
      <c r="G33" s="5">
        <v>44868</v>
      </c>
      <c r="H33">
        <v>24863</v>
      </c>
      <c r="J33">
        <v>52138012</v>
      </c>
      <c r="K33" t="s">
        <v>174</v>
      </c>
      <c r="L33" t="str">
        <f t="shared" si="1"/>
        <v>update ventas_pagos set cod_cuenta = 1221005 where id_comprobante = 52138012 and cod_cuenta = 122005 ;</v>
      </c>
    </row>
    <row r="34" spans="1:12" x14ac:dyDescent="0.25">
      <c r="A34" s="7" t="s">
        <v>59</v>
      </c>
      <c r="B34" s="3" t="s">
        <v>60</v>
      </c>
      <c r="C34">
        <v>122005</v>
      </c>
      <c r="D34" s="3">
        <v>1221005</v>
      </c>
      <c r="E34" t="str">
        <f t="shared" si="0"/>
        <v xml:space="preserve">select id,fecha,numero from ventas where tipo_comprobante= 'RC' and numero = 00000-00024863 union all </v>
      </c>
      <c r="F34">
        <v>52138012</v>
      </c>
      <c r="G34" s="5">
        <v>44868</v>
      </c>
      <c r="H34">
        <v>24863</v>
      </c>
      <c r="J34">
        <v>52138012</v>
      </c>
      <c r="K34" t="s">
        <v>174</v>
      </c>
      <c r="L34" t="str">
        <f t="shared" si="1"/>
        <v>update ventas_pagos set cod_cuenta = 1221005 where id_comprobante = 52138012 and cod_cuenta = 122005 ;</v>
      </c>
    </row>
    <row r="35" spans="1:12" x14ac:dyDescent="0.25">
      <c r="A35" s="7" t="s">
        <v>61</v>
      </c>
      <c r="B35" s="3" t="s">
        <v>62</v>
      </c>
      <c r="C35">
        <v>122005</v>
      </c>
      <c r="D35" s="3">
        <v>1221005</v>
      </c>
      <c r="E35" t="str">
        <f t="shared" si="0"/>
        <v xml:space="preserve">select id,fecha,numero from ventas where tipo_comprobante= 'RC' and numero = 00000-00158457 union all </v>
      </c>
      <c r="F35">
        <v>52160543</v>
      </c>
      <c r="G35" s="5">
        <v>44897</v>
      </c>
      <c r="H35">
        <v>158457</v>
      </c>
      <c r="J35">
        <v>52138012</v>
      </c>
      <c r="K35" t="s">
        <v>174</v>
      </c>
      <c r="L35" t="str">
        <f t="shared" si="1"/>
        <v>update ventas_pagos set cod_cuenta = 1221005 where id_comprobante = 52138012 and cod_cuenta = 122005 ;</v>
      </c>
    </row>
    <row r="36" spans="1:12" x14ac:dyDescent="0.25">
      <c r="A36" s="7" t="s">
        <v>63</v>
      </c>
      <c r="B36" s="3" t="s">
        <v>64</v>
      </c>
      <c r="C36">
        <v>122005</v>
      </c>
      <c r="D36" s="3">
        <v>1221005</v>
      </c>
      <c r="E36" t="str">
        <f t="shared" si="0"/>
        <v xml:space="preserve">select id,fecha,numero from ventas where tipo_comprobante= 'RC' and numero = 00000-00025209 union all </v>
      </c>
      <c r="F36">
        <v>52161648</v>
      </c>
      <c r="G36" s="5">
        <v>44953</v>
      </c>
      <c r="H36">
        <v>25209</v>
      </c>
      <c r="J36">
        <v>51848585</v>
      </c>
      <c r="K36" t="s">
        <v>174</v>
      </c>
      <c r="L36" t="str">
        <f t="shared" si="1"/>
        <v>update ventas_pagos set cod_cuenta = 1221005 where id_comprobante = 51848585 and cod_cuenta = 122005 ;</v>
      </c>
    </row>
    <row r="37" spans="1:12" x14ac:dyDescent="0.25">
      <c r="A37" s="7" t="s">
        <v>65</v>
      </c>
      <c r="B37" s="3" t="s">
        <v>66</v>
      </c>
      <c r="C37">
        <v>122005</v>
      </c>
      <c r="D37" s="3">
        <v>1221005</v>
      </c>
      <c r="E37" t="str">
        <f t="shared" si="0"/>
        <v xml:space="preserve">select id,fecha,numero from ventas where tipo_comprobante= 'RC' and numero = 00000-00025425 union all </v>
      </c>
      <c r="F37">
        <v>52172108</v>
      </c>
      <c r="G37" s="5">
        <v>44999</v>
      </c>
      <c r="H37">
        <v>25425</v>
      </c>
      <c r="J37">
        <v>52161648</v>
      </c>
      <c r="K37" t="s">
        <v>174</v>
      </c>
      <c r="L37" t="str">
        <f t="shared" si="1"/>
        <v>update ventas_pagos set cod_cuenta = 1221005 where id_comprobante = 52161648 and cod_cuenta = 122005 ;</v>
      </c>
    </row>
    <row r="38" spans="1:12" x14ac:dyDescent="0.25">
      <c r="A38" s="7" t="s">
        <v>67</v>
      </c>
      <c r="B38" s="3" t="s">
        <v>68</v>
      </c>
      <c r="C38">
        <v>122005</v>
      </c>
      <c r="D38" s="3">
        <v>1221005</v>
      </c>
      <c r="E38" t="str">
        <f t="shared" si="0"/>
        <v xml:space="preserve">select id,fecha,numero from ventas where tipo_comprobante= 'RC' and numero = 00000-00025461 union all </v>
      </c>
      <c r="F38">
        <v>52173831</v>
      </c>
      <c r="G38" s="5">
        <v>45006</v>
      </c>
      <c r="H38">
        <v>25461</v>
      </c>
      <c r="J38">
        <v>52172108</v>
      </c>
      <c r="K38" t="s">
        <v>174</v>
      </c>
      <c r="L38" t="str">
        <f t="shared" si="1"/>
        <v>update ventas_pagos set cod_cuenta = 1221005 where id_comprobante = 52172108 and cod_cuenta = 122005 ;</v>
      </c>
    </row>
    <row r="39" spans="1:12" x14ac:dyDescent="0.25">
      <c r="A39" s="7" t="s">
        <v>69</v>
      </c>
      <c r="B39" s="3" t="s">
        <v>70</v>
      </c>
      <c r="C39">
        <v>122005</v>
      </c>
      <c r="D39" s="3">
        <v>1221005</v>
      </c>
      <c r="E39" t="str">
        <f t="shared" si="0"/>
        <v xml:space="preserve">select id,fecha,numero from ventas where tipo_comprobante= 'RC' and numero = 00000-00025472 union all </v>
      </c>
      <c r="F39">
        <v>52174517</v>
      </c>
      <c r="G39" s="5">
        <v>45008</v>
      </c>
      <c r="H39">
        <v>25472</v>
      </c>
      <c r="J39">
        <v>52173831</v>
      </c>
      <c r="K39" t="s">
        <v>174</v>
      </c>
      <c r="L39" t="str">
        <f t="shared" si="1"/>
        <v>update ventas_pagos set cod_cuenta = 1221005 where id_comprobante = 52173831 and cod_cuenta = 122005 ;</v>
      </c>
    </row>
    <row r="40" spans="1:12" x14ac:dyDescent="0.25">
      <c r="A40" s="7" t="s">
        <v>71</v>
      </c>
      <c r="B40" s="3" t="s">
        <v>72</v>
      </c>
      <c r="C40">
        <v>122005</v>
      </c>
      <c r="D40" s="3">
        <v>1221005</v>
      </c>
      <c r="E40" t="str">
        <f t="shared" si="0"/>
        <v xml:space="preserve">select id,fecha,numero from ventas where tipo_comprobante= 'RC' and numero = 00000-00025485 union all </v>
      </c>
      <c r="F40">
        <v>52175385</v>
      </c>
      <c r="G40" s="5">
        <v>45012</v>
      </c>
      <c r="H40">
        <v>25485</v>
      </c>
      <c r="J40">
        <v>52174517</v>
      </c>
      <c r="K40" t="s">
        <v>174</v>
      </c>
      <c r="L40" t="str">
        <f t="shared" si="1"/>
        <v>update ventas_pagos set cod_cuenta = 1221005 where id_comprobante = 52174517 and cod_cuenta = 122005 ;</v>
      </c>
    </row>
    <row r="41" spans="1:12" x14ac:dyDescent="0.25">
      <c r="A41" s="7" t="s">
        <v>73</v>
      </c>
      <c r="B41" s="3" t="s">
        <v>74</v>
      </c>
      <c r="C41">
        <v>122005</v>
      </c>
      <c r="D41" s="3">
        <v>1221005</v>
      </c>
      <c r="E41" t="str">
        <f t="shared" si="0"/>
        <v xml:space="preserve">select id,fecha,numero from ventas where tipo_comprobante= 'RC' and numero = 00000-00025528 union all </v>
      </c>
      <c r="F41">
        <v>52176722</v>
      </c>
      <c r="G41" s="5">
        <v>45015</v>
      </c>
      <c r="H41">
        <v>25528</v>
      </c>
      <c r="J41">
        <v>52175385</v>
      </c>
      <c r="K41" t="s">
        <v>174</v>
      </c>
      <c r="L41" t="str">
        <f t="shared" si="1"/>
        <v>update ventas_pagos set cod_cuenta = 1221005 where id_comprobante = 52175385 and cod_cuenta = 122005 ;</v>
      </c>
    </row>
    <row r="42" spans="1:12" x14ac:dyDescent="0.25">
      <c r="A42" s="7" t="s">
        <v>73</v>
      </c>
      <c r="B42" s="3" t="s">
        <v>75</v>
      </c>
      <c r="C42">
        <v>122005</v>
      </c>
      <c r="D42" s="3">
        <v>1221005</v>
      </c>
      <c r="E42" t="str">
        <f t="shared" si="0"/>
        <v xml:space="preserve">select id,fecha,numero from ventas where tipo_comprobante= 'RC' and numero = 00000-00025533 union all </v>
      </c>
      <c r="F42">
        <v>52177135</v>
      </c>
      <c r="G42" s="5">
        <v>45015</v>
      </c>
      <c r="H42">
        <v>25533</v>
      </c>
      <c r="J42">
        <v>51844403</v>
      </c>
      <c r="K42" t="s">
        <v>174</v>
      </c>
      <c r="L42" t="str">
        <f t="shared" si="1"/>
        <v>update ventas_pagos set cod_cuenta = 1221005 where id_comprobante = 51844403 and cod_cuenta = 122005 ;</v>
      </c>
    </row>
    <row r="43" spans="1:12" x14ac:dyDescent="0.25">
      <c r="A43" s="7" t="s">
        <v>76</v>
      </c>
      <c r="B43" s="3" t="s">
        <v>77</v>
      </c>
      <c r="C43">
        <v>122005</v>
      </c>
      <c r="D43" s="3">
        <v>1221005</v>
      </c>
      <c r="E43" t="str">
        <f t="shared" si="0"/>
        <v xml:space="preserve">select id,fecha,numero from ventas where tipo_comprobante= 'RC' and numero = 00000-00025538 union all </v>
      </c>
      <c r="F43">
        <v>52177295</v>
      </c>
      <c r="G43" s="5">
        <v>45016</v>
      </c>
      <c r="H43">
        <v>25538</v>
      </c>
      <c r="J43">
        <v>51825936</v>
      </c>
      <c r="K43" t="s">
        <v>174</v>
      </c>
      <c r="L43" t="str">
        <f t="shared" si="1"/>
        <v>update ventas_pagos set cod_cuenta = 1221005 where id_comprobante = 51825936 and cod_cuenta = 122005 ;</v>
      </c>
    </row>
    <row r="44" spans="1:12" x14ac:dyDescent="0.25">
      <c r="A44" s="7" t="s">
        <v>76</v>
      </c>
      <c r="B44" s="3" t="s">
        <v>78</v>
      </c>
      <c r="C44">
        <v>122005</v>
      </c>
      <c r="D44" s="3">
        <v>1221005</v>
      </c>
      <c r="E44" t="str">
        <f t="shared" si="0"/>
        <v xml:space="preserve">select id,fecha,numero from ventas where tipo_comprobante= 'RC' and numero = 00000-00025542 union all </v>
      </c>
      <c r="F44">
        <v>52177646</v>
      </c>
      <c r="G44" s="5">
        <v>45016</v>
      </c>
      <c r="H44">
        <v>25542</v>
      </c>
      <c r="J44">
        <v>51823163</v>
      </c>
      <c r="K44" t="s">
        <v>174</v>
      </c>
      <c r="L44" t="str">
        <f t="shared" si="1"/>
        <v>update ventas_pagos set cod_cuenta = 1221005 where id_comprobante = 51823163 and cod_cuenta = 122005 ;</v>
      </c>
    </row>
    <row r="45" spans="1:12" x14ac:dyDescent="0.25">
      <c r="A45" s="7" t="s">
        <v>76</v>
      </c>
      <c r="B45" s="3" t="s">
        <v>79</v>
      </c>
      <c r="C45">
        <v>122005</v>
      </c>
      <c r="D45" s="3">
        <v>1221005</v>
      </c>
      <c r="E45" t="str">
        <f t="shared" si="0"/>
        <v xml:space="preserve">select id,fecha,numero from ventas where tipo_comprobante= 'RC' and numero = 00000-00025544 union all </v>
      </c>
      <c r="F45">
        <v>52177762</v>
      </c>
      <c r="G45" s="5">
        <v>45016</v>
      </c>
      <c r="H45">
        <v>25544</v>
      </c>
      <c r="J45">
        <v>52090273</v>
      </c>
      <c r="K45" t="s">
        <v>174</v>
      </c>
      <c r="L45" t="str">
        <f t="shared" si="1"/>
        <v>update ventas_pagos set cod_cuenta = 1221005 where id_comprobante = 52090273 and cod_cuenta = 122005 ;</v>
      </c>
    </row>
    <row r="46" spans="1:12" x14ac:dyDescent="0.25">
      <c r="J46">
        <v>51816556</v>
      </c>
      <c r="K46" t="s">
        <v>174</v>
      </c>
      <c r="L46" t="str">
        <f t="shared" si="1"/>
        <v>update ventas_pagos set cod_cuenta = 1221005 where id_comprobante = 51816556 and cod_cuenta = 122005 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7ED9-B229-42C2-9208-B3CFA1D28E46}">
  <dimension ref="A1:N70"/>
  <sheetViews>
    <sheetView workbookViewId="0">
      <selection activeCell="D2" sqref="D2"/>
    </sheetView>
  </sheetViews>
  <sheetFormatPr baseColWidth="10" defaultRowHeight="15" x14ac:dyDescent="0.25"/>
  <cols>
    <col min="1" max="1" width="3.85546875" style="4"/>
    <col min="2" max="2" width="14.7109375" style="4" bestFit="1" customWidth="1"/>
    <col min="5" max="5" width="111.7109375" bestFit="1" customWidth="1"/>
    <col min="6" max="6" width="10.7109375" bestFit="1" customWidth="1"/>
  </cols>
  <sheetData>
    <row r="1" spans="1:10" x14ac:dyDescent="0.25">
      <c r="A1" s="4" t="s">
        <v>85</v>
      </c>
      <c r="B1" s="4" t="s">
        <v>84</v>
      </c>
      <c r="C1" t="s">
        <v>94</v>
      </c>
      <c r="D1" t="s">
        <v>164</v>
      </c>
      <c r="F1" t="s">
        <v>83</v>
      </c>
      <c r="G1" t="s">
        <v>170</v>
      </c>
      <c r="H1" t="s">
        <v>0</v>
      </c>
      <c r="I1" t="s">
        <v>171</v>
      </c>
      <c r="J1" t="s">
        <v>175</v>
      </c>
    </row>
    <row r="2" spans="1:10" x14ac:dyDescent="0.25">
      <c r="A2" s="4" t="s">
        <v>162</v>
      </c>
      <c r="B2" s="4" t="s">
        <v>98</v>
      </c>
      <c r="C2">
        <v>2330002</v>
      </c>
      <c r="D2" s="3">
        <v>1221005</v>
      </c>
      <c r="E2" t="str">
        <f>CONCATENATE("SELECT id,fecha,numero, tipo_recibo FROM ventas WHERE tipo_comprobante= 'FA' AND numero =",B2," union all ")</f>
        <v xml:space="preserve">SELECT id,fecha,numero, tipo_recibo FROM ventas WHERE tipo_comprobante= 'FA' AND numero =00005-00002446 union all </v>
      </c>
      <c r="F2" s="5">
        <v>43629</v>
      </c>
      <c r="G2">
        <v>51797191</v>
      </c>
      <c r="H2" s="5">
        <v>43629</v>
      </c>
      <c r="I2">
        <v>2446</v>
      </c>
      <c r="J2" t="s">
        <v>176</v>
      </c>
    </row>
    <row r="3" spans="1:10" x14ac:dyDescent="0.25">
      <c r="A3" s="4" t="s">
        <v>162</v>
      </c>
      <c r="B3" s="4" t="s">
        <v>99</v>
      </c>
      <c r="C3">
        <v>2330002</v>
      </c>
      <c r="D3" s="3">
        <v>1221005</v>
      </c>
      <c r="E3" t="str">
        <f t="shared" ref="E3:E66" si="0">CONCATENATE("SELECT id,fecha,numero, tipo_recibo FROM ventas WHERE tipo_comprobante= 'FA' AND numero =",B3," union all ")</f>
        <v xml:space="preserve">SELECT id,fecha,numero, tipo_recibo FROM ventas WHERE tipo_comprobante= 'FA' AND numero =00005-00002448 union all </v>
      </c>
      <c r="F3" s="5">
        <v>43637</v>
      </c>
      <c r="G3">
        <v>51805119</v>
      </c>
      <c r="H3" s="5">
        <v>43637</v>
      </c>
      <c r="I3">
        <v>2448</v>
      </c>
      <c r="J3" t="s">
        <v>176</v>
      </c>
    </row>
    <row r="4" spans="1:10" x14ac:dyDescent="0.25">
      <c r="A4" s="4" t="s">
        <v>162</v>
      </c>
      <c r="B4" s="4" t="s">
        <v>100</v>
      </c>
      <c r="C4">
        <v>2330002</v>
      </c>
      <c r="D4" s="3">
        <v>1221005</v>
      </c>
      <c r="E4" t="str">
        <f t="shared" si="0"/>
        <v xml:space="preserve">SELECT id,fecha,numero, tipo_recibo FROM ventas WHERE tipo_comprobante= 'FA' AND numero =00011-00000165 union all </v>
      </c>
      <c r="F4" s="5">
        <v>43934</v>
      </c>
      <c r="G4">
        <v>51891664</v>
      </c>
      <c r="H4" s="5">
        <v>43934</v>
      </c>
      <c r="I4">
        <v>165</v>
      </c>
      <c r="J4" t="s">
        <v>176</v>
      </c>
    </row>
    <row r="5" spans="1:10" x14ac:dyDescent="0.25">
      <c r="A5" s="4" t="s">
        <v>162</v>
      </c>
      <c r="B5" s="4" t="s">
        <v>101</v>
      </c>
      <c r="C5">
        <v>2330002</v>
      </c>
      <c r="D5" s="3">
        <v>1221005</v>
      </c>
      <c r="E5" t="str">
        <f t="shared" si="0"/>
        <v xml:space="preserve">SELECT id,fecha,numero, tipo_recibo FROM ventas WHERE tipo_comprobante= 'FA' AND numero =00011-00000430 union all </v>
      </c>
      <c r="F5" s="5">
        <v>44097</v>
      </c>
      <c r="G5">
        <v>51934841</v>
      </c>
      <c r="H5" s="5">
        <v>44097</v>
      </c>
      <c r="I5">
        <v>430</v>
      </c>
      <c r="J5" t="s">
        <v>176</v>
      </c>
    </row>
    <row r="6" spans="1:10" x14ac:dyDescent="0.25">
      <c r="A6" s="4" t="s">
        <v>162</v>
      </c>
      <c r="B6" s="4" t="s">
        <v>102</v>
      </c>
      <c r="C6">
        <v>2330002</v>
      </c>
      <c r="D6" s="3">
        <v>1221005</v>
      </c>
      <c r="E6" t="str">
        <f t="shared" si="0"/>
        <v xml:space="preserve">SELECT id,fecha,numero, tipo_recibo FROM ventas WHERE tipo_comprobante= 'FA' AND numero =00011-00000445 union all </v>
      </c>
      <c r="F6" s="5">
        <v>44105</v>
      </c>
      <c r="G6">
        <v>51936841</v>
      </c>
      <c r="H6" s="5">
        <v>44105</v>
      </c>
      <c r="I6">
        <v>445</v>
      </c>
      <c r="J6" t="s">
        <v>176</v>
      </c>
    </row>
    <row r="7" spans="1:10" x14ac:dyDescent="0.25">
      <c r="A7" s="4" t="s">
        <v>162</v>
      </c>
      <c r="B7" s="4" t="s">
        <v>103</v>
      </c>
      <c r="C7">
        <v>2330002</v>
      </c>
      <c r="D7" s="3">
        <v>1221005</v>
      </c>
      <c r="E7" t="str">
        <f t="shared" si="0"/>
        <v xml:space="preserve">SELECT id,fecha,numero, tipo_recibo FROM ventas WHERE tipo_comprobante= 'FA' AND numero =00011-00000468 union all </v>
      </c>
      <c r="F7" s="5">
        <v>44117</v>
      </c>
      <c r="G7">
        <v>51939721</v>
      </c>
      <c r="H7" s="5">
        <v>44117</v>
      </c>
      <c r="I7">
        <v>468</v>
      </c>
      <c r="J7" t="s">
        <v>176</v>
      </c>
    </row>
    <row r="8" spans="1:10" x14ac:dyDescent="0.25">
      <c r="A8" s="4" t="s">
        <v>162</v>
      </c>
      <c r="B8" s="4" t="s">
        <v>104</v>
      </c>
      <c r="C8">
        <v>2330002</v>
      </c>
      <c r="D8" s="3">
        <v>1221005</v>
      </c>
      <c r="E8" t="str">
        <f t="shared" si="0"/>
        <v xml:space="preserve">SELECT id,fecha,numero, tipo_recibo FROM ventas WHERE tipo_comprobante= 'FA' AND numero =00011-00000472 union all </v>
      </c>
      <c r="F8" s="5">
        <v>44119</v>
      </c>
      <c r="G8">
        <v>51940774</v>
      </c>
      <c r="H8" s="5">
        <v>44119</v>
      </c>
      <c r="I8">
        <v>472</v>
      </c>
      <c r="J8" t="s">
        <v>176</v>
      </c>
    </row>
    <row r="9" spans="1:10" x14ac:dyDescent="0.25">
      <c r="A9" s="4" t="s">
        <v>162</v>
      </c>
      <c r="B9" s="4" t="s">
        <v>105</v>
      </c>
      <c r="C9">
        <v>2330002</v>
      </c>
      <c r="D9" s="3">
        <v>1221005</v>
      </c>
      <c r="E9" t="str">
        <f t="shared" si="0"/>
        <v xml:space="preserve">SELECT id,fecha,numero, tipo_recibo FROM ventas WHERE tipo_comprobante= 'FA' AND numero =00011-00000607 union all </v>
      </c>
      <c r="F9" s="5">
        <v>44207</v>
      </c>
      <c r="G9">
        <v>51963932</v>
      </c>
      <c r="H9" s="5">
        <v>44207</v>
      </c>
      <c r="I9">
        <v>607</v>
      </c>
      <c r="J9" t="s">
        <v>176</v>
      </c>
    </row>
    <row r="10" spans="1:10" x14ac:dyDescent="0.25">
      <c r="A10" s="4" t="s">
        <v>162</v>
      </c>
      <c r="B10" s="4" t="s">
        <v>106</v>
      </c>
      <c r="C10">
        <v>2330002</v>
      </c>
      <c r="D10" s="3">
        <v>1221005</v>
      </c>
      <c r="E10" t="str">
        <f t="shared" si="0"/>
        <v xml:space="preserve">SELECT id,fecha,numero, tipo_recibo FROM ventas WHERE tipo_comprobante= 'FA' AND numero =00011-00000686 union all </v>
      </c>
      <c r="F10" s="5">
        <v>44224</v>
      </c>
      <c r="G10">
        <v>51968657</v>
      </c>
      <c r="H10" s="5">
        <v>44224</v>
      </c>
      <c r="I10">
        <v>686</v>
      </c>
      <c r="J10" t="s">
        <v>176</v>
      </c>
    </row>
    <row r="11" spans="1:10" x14ac:dyDescent="0.25">
      <c r="A11" s="4" t="s">
        <v>162</v>
      </c>
      <c r="B11" s="4" t="s">
        <v>107</v>
      </c>
      <c r="C11">
        <v>2330002</v>
      </c>
      <c r="D11" s="3">
        <v>1221005</v>
      </c>
      <c r="E11" t="str">
        <f t="shared" si="0"/>
        <v xml:space="preserve">SELECT id,fecha,numero, tipo_recibo FROM ventas WHERE tipo_comprobante= 'FA' AND numero =00011-00000687 union all </v>
      </c>
      <c r="F11" s="5">
        <v>44224</v>
      </c>
      <c r="G11">
        <v>51968664</v>
      </c>
      <c r="H11" s="5">
        <v>44224</v>
      </c>
      <c r="I11">
        <v>687</v>
      </c>
      <c r="J11" t="s">
        <v>176</v>
      </c>
    </row>
    <row r="12" spans="1:10" x14ac:dyDescent="0.25">
      <c r="A12" s="4" t="s">
        <v>162</v>
      </c>
      <c r="B12" s="4" t="s">
        <v>108</v>
      </c>
      <c r="C12">
        <v>2330002</v>
      </c>
      <c r="D12" s="3">
        <v>1221005</v>
      </c>
      <c r="E12" t="str">
        <f t="shared" si="0"/>
        <v xml:space="preserve">SELECT id,fecha,numero, tipo_recibo FROM ventas WHERE tipo_comprobante= 'FA' AND numero =00011-00000672 union all </v>
      </c>
      <c r="F12" s="5">
        <v>44253</v>
      </c>
      <c r="G12">
        <v>51975163</v>
      </c>
      <c r="H12" s="5">
        <v>44253</v>
      </c>
      <c r="I12">
        <v>672</v>
      </c>
      <c r="J12" t="s">
        <v>176</v>
      </c>
    </row>
    <row r="13" spans="1:10" x14ac:dyDescent="0.25">
      <c r="A13" s="4" t="s">
        <v>162</v>
      </c>
      <c r="B13" s="4" t="s">
        <v>109</v>
      </c>
      <c r="C13">
        <v>2330002</v>
      </c>
      <c r="D13" s="3">
        <v>1221005</v>
      </c>
      <c r="E13" t="str">
        <f t="shared" si="0"/>
        <v xml:space="preserve">SELECT id,fecha,numero, tipo_recibo FROM ventas WHERE tipo_comprobante= 'FA' AND numero =00011-00000711 union all </v>
      </c>
      <c r="F13" s="5">
        <v>44287</v>
      </c>
      <c r="G13">
        <v>51984678</v>
      </c>
      <c r="H13" s="5">
        <v>44287</v>
      </c>
      <c r="I13">
        <v>711</v>
      </c>
      <c r="J13" t="s">
        <v>176</v>
      </c>
    </row>
    <row r="14" spans="1:10" x14ac:dyDescent="0.25">
      <c r="A14" s="4" t="s">
        <v>162</v>
      </c>
      <c r="B14" s="4" t="s">
        <v>110</v>
      </c>
      <c r="C14">
        <v>2330002</v>
      </c>
      <c r="D14" s="3">
        <v>1221005</v>
      </c>
      <c r="E14" t="str">
        <f t="shared" si="0"/>
        <v xml:space="preserve">SELECT id,fecha,numero, tipo_recibo FROM ventas WHERE tipo_comprobante= 'FA' AND numero =00011-00000773 union all </v>
      </c>
      <c r="F14" s="5">
        <v>44321</v>
      </c>
      <c r="G14">
        <v>51994012</v>
      </c>
      <c r="H14" s="5">
        <v>44321</v>
      </c>
      <c r="I14">
        <v>773</v>
      </c>
      <c r="J14" t="s">
        <v>176</v>
      </c>
    </row>
    <row r="15" spans="1:10" x14ac:dyDescent="0.25">
      <c r="A15" s="4" t="s">
        <v>162</v>
      </c>
      <c r="B15" s="4" t="s">
        <v>111</v>
      </c>
      <c r="C15">
        <v>2330002</v>
      </c>
      <c r="D15" s="3">
        <v>1221005</v>
      </c>
      <c r="E15" t="str">
        <f t="shared" si="0"/>
        <v xml:space="preserve">SELECT id,fecha,numero, tipo_recibo FROM ventas WHERE tipo_comprobante= 'FA' AND numero =00011-00000789 union all </v>
      </c>
      <c r="F15" s="5">
        <v>44335</v>
      </c>
      <c r="G15">
        <v>51997739</v>
      </c>
      <c r="H15" s="5">
        <v>44335</v>
      </c>
      <c r="I15">
        <v>789</v>
      </c>
      <c r="J15" t="s">
        <v>176</v>
      </c>
    </row>
    <row r="16" spans="1:10" x14ac:dyDescent="0.25">
      <c r="A16" s="4" t="s">
        <v>162</v>
      </c>
      <c r="B16" s="4" t="s">
        <v>112</v>
      </c>
      <c r="C16">
        <v>2330002</v>
      </c>
      <c r="D16" s="3">
        <v>1221005</v>
      </c>
      <c r="E16" t="str">
        <f t="shared" si="0"/>
        <v xml:space="preserve">SELECT id,fecha,numero, tipo_recibo FROM ventas WHERE tipo_comprobante= 'FA' AND numero =00011-00000837 union all </v>
      </c>
      <c r="F16" s="5">
        <v>44375</v>
      </c>
      <c r="G16">
        <v>52007196</v>
      </c>
      <c r="H16" s="5">
        <v>44375</v>
      </c>
      <c r="I16">
        <v>837</v>
      </c>
      <c r="J16" t="s">
        <v>176</v>
      </c>
    </row>
    <row r="17" spans="1:14" x14ac:dyDescent="0.25">
      <c r="A17" s="4" t="s">
        <v>162</v>
      </c>
      <c r="B17" s="4" t="s">
        <v>113</v>
      </c>
      <c r="C17">
        <v>2330002</v>
      </c>
      <c r="D17" s="3">
        <v>1221005</v>
      </c>
      <c r="E17" t="str">
        <f t="shared" si="0"/>
        <v xml:space="preserve">SELECT id,fecha,numero, tipo_recibo FROM ventas WHERE tipo_comprobante= 'FA' AND numero =00011-00000881 union all </v>
      </c>
      <c r="F17" s="5">
        <v>44410</v>
      </c>
      <c r="G17">
        <v>52018061</v>
      </c>
      <c r="H17" s="5">
        <v>44410</v>
      </c>
      <c r="I17">
        <v>881</v>
      </c>
      <c r="J17" t="s">
        <v>176</v>
      </c>
    </row>
    <row r="18" spans="1:14" x14ac:dyDescent="0.25">
      <c r="A18" s="4" t="s">
        <v>162</v>
      </c>
      <c r="B18" s="4" t="s">
        <v>114</v>
      </c>
      <c r="C18">
        <v>2330002</v>
      </c>
      <c r="D18" s="3">
        <v>1221005</v>
      </c>
      <c r="E18" t="str">
        <f t="shared" si="0"/>
        <v xml:space="preserve">SELECT id,fecha,numero, tipo_recibo FROM ventas WHERE tipo_comprobante= 'FA' AND numero =00011-00001038 union all </v>
      </c>
      <c r="F18" s="5">
        <v>44512</v>
      </c>
      <c r="G18">
        <v>52046924</v>
      </c>
      <c r="H18" s="5">
        <v>44512</v>
      </c>
      <c r="I18">
        <v>1038</v>
      </c>
      <c r="J18" t="s">
        <v>176</v>
      </c>
      <c r="K18" s="9">
        <v>52023685</v>
      </c>
      <c r="L18" s="10">
        <v>44431</v>
      </c>
      <c r="M18" s="9">
        <v>881</v>
      </c>
      <c r="N18" s="9" t="s">
        <v>176</v>
      </c>
    </row>
    <row r="19" spans="1:14" x14ac:dyDescent="0.25">
      <c r="A19" s="4" t="s">
        <v>162</v>
      </c>
      <c r="B19" s="4" t="s">
        <v>115</v>
      </c>
      <c r="C19">
        <v>2330002</v>
      </c>
      <c r="D19" s="3">
        <v>1221005</v>
      </c>
      <c r="E19" t="str">
        <f t="shared" si="0"/>
        <v xml:space="preserve">SELECT id,fecha,numero, tipo_recibo FROM ventas WHERE tipo_comprobante= 'FA' AND numero =00011-00001049 union all </v>
      </c>
      <c r="F19" s="5">
        <v>44518</v>
      </c>
      <c r="G19">
        <v>52048515</v>
      </c>
      <c r="H19" s="5">
        <v>44518</v>
      </c>
      <c r="I19">
        <v>1049</v>
      </c>
      <c r="J19" t="s">
        <v>176</v>
      </c>
    </row>
    <row r="20" spans="1:14" x14ac:dyDescent="0.25">
      <c r="A20" s="4" t="s">
        <v>162</v>
      </c>
      <c r="B20" s="4" t="s">
        <v>116</v>
      </c>
      <c r="C20">
        <v>2330002</v>
      </c>
      <c r="D20" s="3">
        <v>1221005</v>
      </c>
      <c r="E20" t="str">
        <f t="shared" si="0"/>
        <v xml:space="preserve">SELECT id,fecha,numero, tipo_recibo FROM ventas WHERE tipo_comprobante= 'FA' AND numero =00010-00000709 union all </v>
      </c>
      <c r="F20" s="5">
        <v>44533</v>
      </c>
      <c r="G20">
        <v>52051839</v>
      </c>
      <c r="H20" s="5">
        <v>44533</v>
      </c>
      <c r="I20">
        <v>709</v>
      </c>
      <c r="J20" t="s">
        <v>176</v>
      </c>
    </row>
    <row r="21" spans="1:14" x14ac:dyDescent="0.25">
      <c r="A21" s="4" t="s">
        <v>162</v>
      </c>
      <c r="B21" s="4" t="s">
        <v>117</v>
      </c>
      <c r="C21">
        <v>2330002</v>
      </c>
      <c r="D21" s="3">
        <v>1221005</v>
      </c>
      <c r="E21" t="str">
        <f t="shared" si="0"/>
        <v xml:space="preserve">SELECT id,fecha,numero, tipo_recibo FROM ventas WHERE tipo_comprobante= 'FA' AND numero =00011-00001084 union all </v>
      </c>
      <c r="F21" s="5">
        <v>44552</v>
      </c>
      <c r="G21">
        <v>52056945</v>
      </c>
      <c r="H21" s="5">
        <v>44552</v>
      </c>
      <c r="I21">
        <v>1084</v>
      </c>
      <c r="J21" t="s">
        <v>176</v>
      </c>
    </row>
    <row r="22" spans="1:14" x14ac:dyDescent="0.25">
      <c r="A22" s="4" t="s">
        <v>162</v>
      </c>
      <c r="B22" s="4" t="s">
        <v>118</v>
      </c>
      <c r="C22">
        <v>2330002</v>
      </c>
      <c r="D22" s="3">
        <v>1221005</v>
      </c>
      <c r="E22" t="str">
        <f t="shared" si="0"/>
        <v xml:space="preserve">SELECT id,fecha,numero, tipo_recibo FROM ventas WHERE tipo_comprobante= 'FA' AND numero =00011-00001102 union all </v>
      </c>
      <c r="F22" s="5">
        <v>44566</v>
      </c>
      <c r="G22">
        <v>52060297</v>
      </c>
      <c r="H22" s="5">
        <v>44566</v>
      </c>
      <c r="I22">
        <v>1102</v>
      </c>
      <c r="J22" t="s">
        <v>176</v>
      </c>
    </row>
    <row r="23" spans="1:14" x14ac:dyDescent="0.25">
      <c r="A23" s="4" t="s">
        <v>162</v>
      </c>
      <c r="B23" s="4" t="s">
        <v>119</v>
      </c>
      <c r="C23">
        <v>2330002</v>
      </c>
      <c r="D23" s="3">
        <v>1221005</v>
      </c>
      <c r="E23" t="str">
        <f t="shared" si="0"/>
        <v xml:space="preserve">SELECT id,fecha,numero, tipo_recibo FROM ventas WHERE tipo_comprobante= 'FA' AND numero =00011-00001114 union all </v>
      </c>
      <c r="F23" s="5">
        <v>44574</v>
      </c>
      <c r="G23">
        <v>52062191</v>
      </c>
      <c r="H23" s="5">
        <v>44574</v>
      </c>
      <c r="I23">
        <v>1114</v>
      </c>
      <c r="J23" t="s">
        <v>176</v>
      </c>
    </row>
    <row r="24" spans="1:14" x14ac:dyDescent="0.25">
      <c r="A24" s="4" t="s">
        <v>162</v>
      </c>
      <c r="B24" s="4" t="s">
        <v>120</v>
      </c>
      <c r="C24">
        <v>2330002</v>
      </c>
      <c r="D24" s="3">
        <v>1221005</v>
      </c>
      <c r="E24" t="str">
        <f t="shared" si="0"/>
        <v xml:space="preserve">SELECT id,fecha,numero, tipo_recibo FROM ventas WHERE tipo_comprobante= 'FA' AND numero =00011-00001121 union all </v>
      </c>
      <c r="F24" s="5">
        <v>44580</v>
      </c>
      <c r="G24">
        <v>52064380</v>
      </c>
      <c r="H24" s="5">
        <v>44580</v>
      </c>
      <c r="I24">
        <v>1121</v>
      </c>
      <c r="J24" t="s">
        <v>176</v>
      </c>
    </row>
    <row r="25" spans="1:14" x14ac:dyDescent="0.25">
      <c r="A25" s="4" t="s">
        <v>162</v>
      </c>
      <c r="B25" s="4" t="s">
        <v>121</v>
      </c>
      <c r="C25">
        <v>2330002</v>
      </c>
      <c r="D25" s="3">
        <v>1221005</v>
      </c>
      <c r="E25" t="str">
        <f t="shared" si="0"/>
        <v xml:space="preserve">SELECT id,fecha,numero, tipo_recibo FROM ventas WHERE tipo_comprobante= 'FA' AND numero =00011-00001125 union all </v>
      </c>
      <c r="F25" s="5">
        <v>44582</v>
      </c>
      <c r="G25">
        <v>52064986</v>
      </c>
      <c r="H25" s="5">
        <v>44582</v>
      </c>
      <c r="I25">
        <v>1125</v>
      </c>
      <c r="J25" t="s">
        <v>176</v>
      </c>
    </row>
    <row r="26" spans="1:14" x14ac:dyDescent="0.25">
      <c r="A26" s="4" t="s">
        <v>162</v>
      </c>
      <c r="B26" s="4" t="s">
        <v>122</v>
      </c>
      <c r="C26">
        <v>2330002</v>
      </c>
      <c r="D26" s="3">
        <v>1221005</v>
      </c>
      <c r="E26" t="str">
        <f t="shared" si="0"/>
        <v xml:space="preserve">SELECT id,fecha,numero, tipo_recibo FROM ventas WHERE tipo_comprobante= 'FA' AND numero =00011-00001128 union all </v>
      </c>
      <c r="F26" s="5">
        <v>44586</v>
      </c>
      <c r="G26">
        <v>52065897</v>
      </c>
      <c r="H26" s="5">
        <v>44586</v>
      </c>
      <c r="I26">
        <v>1128</v>
      </c>
      <c r="J26" t="s">
        <v>176</v>
      </c>
    </row>
    <row r="27" spans="1:14" x14ac:dyDescent="0.25">
      <c r="A27" s="4" t="s">
        <v>162</v>
      </c>
      <c r="B27" s="4" t="s">
        <v>123</v>
      </c>
      <c r="C27">
        <v>2330002</v>
      </c>
      <c r="D27" s="3">
        <v>1221005</v>
      </c>
      <c r="E27" t="str">
        <f t="shared" si="0"/>
        <v xml:space="preserve">SELECT id,fecha,numero, tipo_recibo FROM ventas WHERE tipo_comprobante= 'FA' AND numero =00011-00001138 union all </v>
      </c>
      <c r="F27" s="5">
        <v>44599</v>
      </c>
      <c r="G27">
        <v>52069000</v>
      </c>
      <c r="H27" s="5">
        <v>44599</v>
      </c>
      <c r="I27">
        <v>1138</v>
      </c>
      <c r="J27" t="s">
        <v>176</v>
      </c>
    </row>
    <row r="28" spans="1:14" x14ac:dyDescent="0.25">
      <c r="A28" s="4" t="s">
        <v>162</v>
      </c>
      <c r="B28" s="4" t="s">
        <v>124</v>
      </c>
      <c r="C28">
        <v>2330002</v>
      </c>
      <c r="D28" s="3">
        <v>1221005</v>
      </c>
      <c r="E28" t="str">
        <f t="shared" si="0"/>
        <v xml:space="preserve">SELECT id,fecha,numero, tipo_recibo FROM ventas WHERE tipo_comprobante= 'FA' AND numero =00011-00001140 union all </v>
      </c>
      <c r="F28" s="5">
        <v>44601</v>
      </c>
      <c r="G28">
        <v>52069587</v>
      </c>
      <c r="H28" s="5">
        <v>44601</v>
      </c>
      <c r="I28">
        <v>1140</v>
      </c>
      <c r="J28" t="s">
        <v>176</v>
      </c>
    </row>
    <row r="29" spans="1:14" x14ac:dyDescent="0.25">
      <c r="A29" s="4" t="s">
        <v>162</v>
      </c>
      <c r="B29" s="4" t="s">
        <v>125</v>
      </c>
      <c r="C29">
        <v>2330002</v>
      </c>
      <c r="D29" s="3">
        <v>1221005</v>
      </c>
      <c r="E29" t="str">
        <f t="shared" si="0"/>
        <v xml:space="preserve">SELECT id,fecha,numero, tipo_recibo FROM ventas WHERE tipo_comprobante= 'FA' AND numero =00011-00001141 union all </v>
      </c>
      <c r="F29" s="5">
        <v>44601</v>
      </c>
      <c r="G29">
        <v>52069614</v>
      </c>
      <c r="H29" s="5">
        <v>44601</v>
      </c>
      <c r="I29">
        <v>1141</v>
      </c>
      <c r="J29" t="s">
        <v>176</v>
      </c>
    </row>
    <row r="30" spans="1:14" x14ac:dyDescent="0.25">
      <c r="A30" s="4" t="s">
        <v>162</v>
      </c>
      <c r="B30" s="4" t="s">
        <v>126</v>
      </c>
      <c r="C30">
        <v>2330002</v>
      </c>
      <c r="D30" s="3">
        <v>1221005</v>
      </c>
      <c r="E30" t="str">
        <f t="shared" si="0"/>
        <v xml:space="preserve">SELECT id,fecha,numero, tipo_recibo FROM ventas WHERE tipo_comprobante= 'FA' AND numero =00011-00001172 union all </v>
      </c>
      <c r="F30" s="5">
        <v>44631</v>
      </c>
      <c r="G30">
        <v>52076516</v>
      </c>
      <c r="H30" s="5">
        <v>44631</v>
      </c>
      <c r="I30">
        <v>1172</v>
      </c>
      <c r="J30" t="s">
        <v>176</v>
      </c>
    </row>
    <row r="31" spans="1:14" x14ac:dyDescent="0.25">
      <c r="A31" s="4" t="s">
        <v>162</v>
      </c>
      <c r="B31" s="4" t="s">
        <v>127</v>
      </c>
      <c r="C31">
        <v>2330002</v>
      </c>
      <c r="D31" s="3">
        <v>1221005</v>
      </c>
      <c r="E31" t="str">
        <f t="shared" si="0"/>
        <v xml:space="preserve">SELECT id,fecha,numero, tipo_recibo FROM ventas WHERE tipo_comprobante= 'FA' AND numero =00011-00001180 union all </v>
      </c>
      <c r="F31" s="5">
        <v>44637</v>
      </c>
      <c r="G31">
        <v>52078316</v>
      </c>
      <c r="H31" s="5">
        <v>44637</v>
      </c>
      <c r="I31">
        <v>1180</v>
      </c>
      <c r="J31" t="s">
        <v>176</v>
      </c>
    </row>
    <row r="32" spans="1:14" x14ac:dyDescent="0.25">
      <c r="A32" s="4" t="s">
        <v>162</v>
      </c>
      <c r="B32" s="4" t="s">
        <v>128</v>
      </c>
      <c r="C32">
        <v>2330002</v>
      </c>
      <c r="D32" s="3">
        <v>1221005</v>
      </c>
      <c r="E32" t="str">
        <f t="shared" si="0"/>
        <v xml:space="preserve">SELECT id,fecha,numero, tipo_recibo FROM ventas WHERE tipo_comprobante= 'FA' AND numero =00010-00000758 union all </v>
      </c>
      <c r="F32" s="5">
        <v>44676</v>
      </c>
      <c r="G32">
        <v>52088054</v>
      </c>
      <c r="H32" s="5">
        <v>44676</v>
      </c>
      <c r="I32">
        <v>758</v>
      </c>
      <c r="J32" t="s">
        <v>176</v>
      </c>
    </row>
    <row r="33" spans="1:10" x14ac:dyDescent="0.25">
      <c r="A33" s="4" t="s">
        <v>162</v>
      </c>
      <c r="B33" s="4" t="s">
        <v>129</v>
      </c>
      <c r="C33">
        <v>2330002</v>
      </c>
      <c r="D33" s="3">
        <v>1221005</v>
      </c>
      <c r="E33" t="str">
        <f t="shared" si="0"/>
        <v xml:space="preserve">SELECT id,fecha,numero, tipo_recibo FROM ventas WHERE tipo_comprobante= 'FA' AND numero =00011-00001212 union all </v>
      </c>
      <c r="F33" s="5">
        <v>44677</v>
      </c>
      <c r="G33">
        <v>52088480</v>
      </c>
      <c r="H33" s="5">
        <v>44677</v>
      </c>
      <c r="I33">
        <v>1212</v>
      </c>
      <c r="J33" t="s">
        <v>176</v>
      </c>
    </row>
    <row r="34" spans="1:10" x14ac:dyDescent="0.25">
      <c r="A34" s="4" t="s">
        <v>162</v>
      </c>
      <c r="B34" s="4" t="s">
        <v>130</v>
      </c>
      <c r="C34">
        <v>2330002</v>
      </c>
      <c r="D34" s="3">
        <v>1221005</v>
      </c>
      <c r="E34" t="str">
        <f t="shared" si="0"/>
        <v xml:space="preserve">SELECT id,fecha,numero, tipo_recibo FROM ventas WHERE tipo_comprobante= 'FA' AND numero =00011-00001217 union all </v>
      </c>
      <c r="F34" s="5">
        <v>44684</v>
      </c>
      <c r="G34">
        <v>52090130</v>
      </c>
      <c r="H34" s="5">
        <v>44684</v>
      </c>
      <c r="I34">
        <v>1217</v>
      </c>
      <c r="J34" t="s">
        <v>176</v>
      </c>
    </row>
    <row r="35" spans="1:10" x14ac:dyDescent="0.25">
      <c r="A35" s="4" t="s">
        <v>162</v>
      </c>
      <c r="B35" s="4" t="s">
        <v>131</v>
      </c>
      <c r="C35">
        <v>2330002</v>
      </c>
      <c r="D35" s="3">
        <v>1221005</v>
      </c>
      <c r="E35" t="str">
        <f t="shared" si="0"/>
        <v xml:space="preserve">SELECT id,fecha,numero, tipo_recibo FROM ventas WHERE tipo_comprobante= 'FA' AND numero =00011-00001219 union all </v>
      </c>
      <c r="F35" s="5">
        <v>44684</v>
      </c>
      <c r="G35">
        <v>52090266</v>
      </c>
      <c r="H35" s="5">
        <v>44684</v>
      </c>
      <c r="I35">
        <v>1219</v>
      </c>
      <c r="J35" t="s">
        <v>176</v>
      </c>
    </row>
    <row r="36" spans="1:10" x14ac:dyDescent="0.25">
      <c r="A36" s="4" t="s">
        <v>162</v>
      </c>
      <c r="B36" s="4" t="s">
        <v>132</v>
      </c>
      <c r="C36">
        <v>2330002</v>
      </c>
      <c r="D36" s="3">
        <v>1221005</v>
      </c>
      <c r="E36" t="str">
        <f t="shared" si="0"/>
        <v xml:space="preserve">SELECT id,fecha,numero, tipo_recibo FROM ventas WHERE tipo_comprobante= 'FA' AND numero =00011-00001224 union all </v>
      </c>
      <c r="F36" s="5">
        <v>44687</v>
      </c>
      <c r="G36">
        <v>52091246</v>
      </c>
      <c r="H36" s="5">
        <v>44687</v>
      </c>
      <c r="I36">
        <v>1224</v>
      </c>
      <c r="J36" t="s">
        <v>176</v>
      </c>
    </row>
    <row r="37" spans="1:10" x14ac:dyDescent="0.25">
      <c r="A37" s="4" t="s">
        <v>162</v>
      </c>
      <c r="B37" s="4" t="s">
        <v>133</v>
      </c>
      <c r="C37">
        <v>2330002</v>
      </c>
      <c r="D37" s="3">
        <v>1221005</v>
      </c>
      <c r="E37" t="str">
        <f t="shared" si="0"/>
        <v xml:space="preserve">SELECT id,fecha,numero, tipo_recibo FROM ventas WHERE tipo_comprobante= 'FA' AND numero =00011-00001227 union all </v>
      </c>
      <c r="F37" s="5">
        <v>44690</v>
      </c>
      <c r="G37">
        <v>52091749</v>
      </c>
      <c r="H37" s="5">
        <v>44690</v>
      </c>
      <c r="I37">
        <v>1227</v>
      </c>
      <c r="J37" t="s">
        <v>176</v>
      </c>
    </row>
    <row r="38" spans="1:10" x14ac:dyDescent="0.25">
      <c r="A38" s="4" t="s">
        <v>162</v>
      </c>
      <c r="B38" s="4" t="s">
        <v>134</v>
      </c>
      <c r="C38">
        <v>2330002</v>
      </c>
      <c r="D38" s="3">
        <v>1221005</v>
      </c>
      <c r="E38" t="str">
        <f t="shared" si="0"/>
        <v xml:space="preserve">SELECT id,fecha,numero, tipo_recibo FROM ventas WHERE tipo_comprobante= 'FA' AND numero =00011-00001237 union all </v>
      </c>
      <c r="F38" s="5">
        <v>44697</v>
      </c>
      <c r="G38">
        <v>52093965</v>
      </c>
      <c r="H38" s="5">
        <v>44697</v>
      </c>
      <c r="I38">
        <v>1237</v>
      </c>
      <c r="J38" t="s">
        <v>176</v>
      </c>
    </row>
    <row r="39" spans="1:10" x14ac:dyDescent="0.25">
      <c r="A39" s="4" t="s">
        <v>163</v>
      </c>
      <c r="B39" s="4" t="s">
        <v>135</v>
      </c>
      <c r="C39">
        <v>2330002</v>
      </c>
      <c r="D39" s="3">
        <v>1221005</v>
      </c>
      <c r="E39" t="str">
        <f t="shared" si="0"/>
        <v xml:space="preserve">SELECT id,fecha,numero, tipo_recibo FROM ventas WHERE tipo_comprobante= 'FA' AND numero =00010-00000056 union all </v>
      </c>
      <c r="F39" s="5">
        <v>44740</v>
      </c>
      <c r="G39">
        <v>52103917</v>
      </c>
      <c r="H39" s="5">
        <v>44742</v>
      </c>
      <c r="I39">
        <v>1285</v>
      </c>
      <c r="J39" t="s">
        <v>176</v>
      </c>
    </row>
    <row r="40" spans="1:10" x14ac:dyDescent="0.25">
      <c r="A40" s="4" t="s">
        <v>162</v>
      </c>
      <c r="B40" s="4" t="s">
        <v>136</v>
      </c>
      <c r="C40">
        <v>2330002</v>
      </c>
      <c r="D40" s="3">
        <v>1221005</v>
      </c>
      <c r="E40" t="str">
        <f t="shared" si="0"/>
        <v xml:space="preserve">SELECT id,fecha,numero, tipo_recibo FROM ventas WHERE tipo_comprobante= 'FA' AND numero =00011-00001285 union all </v>
      </c>
      <c r="F40" s="5">
        <v>44742</v>
      </c>
      <c r="G40">
        <v>52111767</v>
      </c>
      <c r="H40" s="5">
        <v>44775</v>
      </c>
      <c r="I40">
        <v>1335</v>
      </c>
      <c r="J40" t="s">
        <v>176</v>
      </c>
    </row>
    <row r="41" spans="1:10" x14ac:dyDescent="0.25">
      <c r="A41" s="4" t="s">
        <v>162</v>
      </c>
      <c r="B41" s="4" t="s">
        <v>137</v>
      </c>
      <c r="C41">
        <v>2330002</v>
      </c>
      <c r="D41" s="3">
        <v>1221005</v>
      </c>
      <c r="E41" t="str">
        <f t="shared" si="0"/>
        <v xml:space="preserve">SELECT id,fecha,numero, tipo_recibo FROM ventas WHERE tipo_comprobante= 'FA' AND numero =00011-00001335 union all </v>
      </c>
      <c r="F41" s="5">
        <v>44775</v>
      </c>
      <c r="G41">
        <v>52114205</v>
      </c>
      <c r="H41" s="5">
        <v>44784</v>
      </c>
      <c r="I41">
        <v>781</v>
      </c>
      <c r="J41" t="s">
        <v>176</v>
      </c>
    </row>
    <row r="42" spans="1:10" x14ac:dyDescent="0.25">
      <c r="A42" s="4" t="s">
        <v>162</v>
      </c>
      <c r="B42" s="4" t="s">
        <v>138</v>
      </c>
      <c r="C42">
        <v>2330002</v>
      </c>
      <c r="D42" s="3">
        <v>1221005</v>
      </c>
      <c r="E42" t="str">
        <f t="shared" si="0"/>
        <v xml:space="preserve">SELECT id,fecha,numero, tipo_recibo FROM ventas WHERE tipo_comprobante= 'FA' AND numero =00010-00000781 union all </v>
      </c>
      <c r="F42" s="5">
        <v>44784</v>
      </c>
      <c r="G42">
        <v>52126745</v>
      </c>
      <c r="H42" s="5">
        <v>44830</v>
      </c>
      <c r="I42">
        <v>790</v>
      </c>
      <c r="J42" t="s">
        <v>176</v>
      </c>
    </row>
    <row r="43" spans="1:10" x14ac:dyDescent="0.25">
      <c r="A43" s="4" t="s">
        <v>162</v>
      </c>
      <c r="B43" s="4" t="s">
        <v>139</v>
      </c>
      <c r="C43">
        <v>2330002</v>
      </c>
      <c r="D43" s="3">
        <v>1221005</v>
      </c>
      <c r="E43" t="str">
        <f t="shared" si="0"/>
        <v xml:space="preserve">SELECT id,fecha,numero, tipo_recibo FROM ventas WHERE tipo_comprobante= 'FA' AND numero =00010-00000790 union all </v>
      </c>
      <c r="F43" s="5">
        <v>44830</v>
      </c>
      <c r="G43">
        <v>52130201</v>
      </c>
      <c r="H43" s="5">
        <v>44846</v>
      </c>
      <c r="I43">
        <v>1412</v>
      </c>
      <c r="J43" t="s">
        <v>176</v>
      </c>
    </row>
    <row r="44" spans="1:10" x14ac:dyDescent="0.25">
      <c r="A44" s="4" t="s">
        <v>162</v>
      </c>
      <c r="B44" s="4" t="s">
        <v>140</v>
      </c>
      <c r="C44">
        <v>2330002</v>
      </c>
      <c r="D44" s="3">
        <v>1221005</v>
      </c>
      <c r="E44" t="str">
        <f t="shared" si="0"/>
        <v xml:space="preserve">SELECT id,fecha,numero, tipo_recibo FROM ventas WHERE tipo_comprobante= 'FA' AND numero =00011-00001412 union all </v>
      </c>
      <c r="F44" s="5">
        <v>44846</v>
      </c>
      <c r="G44">
        <v>52136742</v>
      </c>
      <c r="H44" s="5">
        <v>44862</v>
      </c>
      <c r="I44">
        <v>1428</v>
      </c>
      <c r="J44" t="s">
        <v>176</v>
      </c>
    </row>
    <row r="45" spans="1:10" x14ac:dyDescent="0.25">
      <c r="A45" s="4" t="s">
        <v>163</v>
      </c>
      <c r="B45" s="4" t="s">
        <v>141</v>
      </c>
      <c r="C45">
        <v>2330002</v>
      </c>
      <c r="D45" s="3">
        <v>1221005</v>
      </c>
      <c r="E45" t="str">
        <f t="shared" si="0"/>
        <v xml:space="preserve">SELECT id,fecha,numero, tipo_recibo FROM ventas WHERE tipo_comprobante= 'FA' AND numero =00011-00000169 union all </v>
      </c>
      <c r="F45" s="5">
        <v>44847</v>
      </c>
      <c r="G45">
        <v>52136749</v>
      </c>
      <c r="H45" s="5">
        <v>44862</v>
      </c>
      <c r="I45">
        <v>1429</v>
      </c>
      <c r="J45" t="s">
        <v>176</v>
      </c>
    </row>
    <row r="46" spans="1:10" x14ac:dyDescent="0.25">
      <c r="A46" s="4" t="s">
        <v>162</v>
      </c>
      <c r="B46" s="4" t="s">
        <v>142</v>
      </c>
      <c r="C46">
        <v>2330002</v>
      </c>
      <c r="D46" s="3">
        <v>1221005</v>
      </c>
      <c r="E46" t="str">
        <f t="shared" si="0"/>
        <v xml:space="preserve">SELECT id,fecha,numero, tipo_recibo FROM ventas WHERE tipo_comprobante= 'FA' AND numero =00011-00001428 union all </v>
      </c>
      <c r="F46" s="5">
        <v>44862</v>
      </c>
      <c r="G46">
        <v>52136756</v>
      </c>
      <c r="H46" s="5">
        <v>44862</v>
      </c>
      <c r="I46">
        <v>1430</v>
      </c>
      <c r="J46" t="s">
        <v>176</v>
      </c>
    </row>
    <row r="47" spans="1:10" x14ac:dyDescent="0.25">
      <c r="A47" s="4" t="s">
        <v>162</v>
      </c>
      <c r="B47" s="4" t="s">
        <v>143</v>
      </c>
      <c r="C47">
        <v>2330002</v>
      </c>
      <c r="D47" s="3">
        <v>1221005</v>
      </c>
      <c r="E47" t="str">
        <f t="shared" si="0"/>
        <v xml:space="preserve">SELECT id,fecha,numero, tipo_recibo FROM ventas WHERE tipo_comprobante= 'FA' AND numero =00011-00001429 union all </v>
      </c>
      <c r="F47" s="5">
        <v>44862</v>
      </c>
      <c r="G47">
        <v>52136763</v>
      </c>
      <c r="H47" s="5">
        <v>44862</v>
      </c>
      <c r="I47">
        <v>1431</v>
      </c>
      <c r="J47" t="s">
        <v>176</v>
      </c>
    </row>
    <row r="48" spans="1:10" x14ac:dyDescent="0.25">
      <c r="A48" s="4" t="s">
        <v>162</v>
      </c>
      <c r="B48" s="4" t="s">
        <v>144</v>
      </c>
      <c r="C48">
        <v>2330002</v>
      </c>
      <c r="D48" s="3">
        <v>1221005</v>
      </c>
      <c r="E48" t="str">
        <f t="shared" si="0"/>
        <v xml:space="preserve">SELECT id,fecha,numero, tipo_recibo FROM ventas WHERE tipo_comprobante= 'FA' AND numero =00011-00001430 union all </v>
      </c>
      <c r="F48" s="5">
        <v>44862</v>
      </c>
      <c r="G48">
        <v>52136991</v>
      </c>
      <c r="H48" s="5">
        <v>44865</v>
      </c>
      <c r="I48">
        <v>1434</v>
      </c>
      <c r="J48" t="s">
        <v>176</v>
      </c>
    </row>
    <row r="49" spans="1:10" x14ac:dyDescent="0.25">
      <c r="A49" s="4" t="s">
        <v>162</v>
      </c>
      <c r="B49" s="4" t="s">
        <v>145</v>
      </c>
      <c r="C49">
        <v>2330002</v>
      </c>
      <c r="D49" s="3">
        <v>1221005</v>
      </c>
      <c r="E49" t="str">
        <f t="shared" si="0"/>
        <v xml:space="preserve">SELECT id,fecha,numero, tipo_recibo FROM ventas WHERE tipo_comprobante= 'FA' AND numero =00011-00001431 union all </v>
      </c>
      <c r="F49" s="5">
        <v>44862</v>
      </c>
      <c r="G49">
        <v>52139910</v>
      </c>
      <c r="H49" s="5">
        <v>44875</v>
      </c>
      <c r="I49">
        <v>1453</v>
      </c>
      <c r="J49" t="s">
        <v>176</v>
      </c>
    </row>
    <row r="50" spans="1:10" x14ac:dyDescent="0.25">
      <c r="A50" s="4" t="s">
        <v>162</v>
      </c>
      <c r="B50" s="4" t="s">
        <v>146</v>
      </c>
      <c r="C50">
        <v>2330002</v>
      </c>
      <c r="D50" s="3">
        <v>1221005</v>
      </c>
      <c r="E50" t="str">
        <f t="shared" si="0"/>
        <v xml:space="preserve">SELECT id,fecha,numero, tipo_recibo FROM ventas WHERE tipo_comprobante= 'FA' AND numero =00011-00001434 union all </v>
      </c>
      <c r="F50" s="5">
        <v>44865</v>
      </c>
      <c r="G50">
        <v>52139927</v>
      </c>
      <c r="H50" s="5">
        <v>44875</v>
      </c>
      <c r="I50">
        <v>795</v>
      </c>
      <c r="J50" t="s">
        <v>176</v>
      </c>
    </row>
    <row r="51" spans="1:10" x14ac:dyDescent="0.25">
      <c r="A51" s="4" t="s">
        <v>162</v>
      </c>
      <c r="B51" s="4" t="s">
        <v>147</v>
      </c>
      <c r="C51">
        <v>2330002</v>
      </c>
      <c r="D51" s="3">
        <v>1221005</v>
      </c>
      <c r="E51" t="str">
        <f t="shared" si="0"/>
        <v xml:space="preserve">SELECT id,fecha,numero, tipo_recibo FROM ventas WHERE tipo_comprobante= 'FA' AND numero =00011-00001453 union all </v>
      </c>
      <c r="F51" s="5">
        <v>44875</v>
      </c>
      <c r="G51">
        <v>52147715</v>
      </c>
      <c r="H51" s="5">
        <v>44902</v>
      </c>
      <c r="I51">
        <v>1475</v>
      </c>
      <c r="J51" t="s">
        <v>176</v>
      </c>
    </row>
    <row r="52" spans="1:10" x14ac:dyDescent="0.25">
      <c r="A52" s="4" t="s">
        <v>162</v>
      </c>
      <c r="B52" s="4" t="s">
        <v>148</v>
      </c>
      <c r="C52">
        <v>2330002</v>
      </c>
      <c r="D52" s="3">
        <v>1221005</v>
      </c>
      <c r="E52" t="str">
        <f t="shared" si="0"/>
        <v xml:space="preserve">SELECT id,fecha,numero, tipo_recibo FROM ventas WHERE tipo_comprobante= 'FA' AND numero =00010-00000795 union all </v>
      </c>
      <c r="F52" s="5">
        <v>44875</v>
      </c>
      <c r="G52">
        <v>52183919</v>
      </c>
      <c r="H52" s="5">
        <v>45029</v>
      </c>
      <c r="I52">
        <v>1475</v>
      </c>
      <c r="J52" t="s">
        <v>176</v>
      </c>
    </row>
    <row r="53" spans="1:10" x14ac:dyDescent="0.25">
      <c r="A53" s="4" t="s">
        <v>162</v>
      </c>
      <c r="B53" s="4" t="s">
        <v>149</v>
      </c>
      <c r="C53">
        <v>2330002</v>
      </c>
      <c r="D53" s="3">
        <v>1221005</v>
      </c>
      <c r="E53" t="str">
        <f t="shared" si="0"/>
        <v xml:space="preserve">SELECT id,fecha,numero, tipo_recibo FROM ventas WHERE tipo_comprobante= 'FA' AND numero =00011-00001475 union all </v>
      </c>
      <c r="F53" s="5">
        <v>44902</v>
      </c>
      <c r="G53">
        <v>52154230</v>
      </c>
      <c r="H53" s="5">
        <v>44925</v>
      </c>
      <c r="I53">
        <v>1511</v>
      </c>
      <c r="J53" t="s">
        <v>176</v>
      </c>
    </row>
    <row r="54" spans="1:10" x14ac:dyDescent="0.25">
      <c r="A54" s="4" t="s">
        <v>162</v>
      </c>
      <c r="B54" s="4" t="s">
        <v>150</v>
      </c>
      <c r="C54">
        <v>2330002</v>
      </c>
      <c r="D54" s="3">
        <v>1221005</v>
      </c>
      <c r="E54" t="str">
        <f t="shared" si="0"/>
        <v xml:space="preserve">SELECT id,fecha,numero, tipo_recibo FROM ventas WHERE tipo_comprobante= 'FA' AND numero =00011-00001511 union all </v>
      </c>
      <c r="F54" s="5">
        <v>44925</v>
      </c>
      <c r="G54">
        <v>52168616</v>
      </c>
      <c r="H54" s="5">
        <v>44984</v>
      </c>
      <c r="I54">
        <v>1569</v>
      </c>
      <c r="J54" t="s">
        <v>176</v>
      </c>
    </row>
    <row r="55" spans="1:10" x14ac:dyDescent="0.25">
      <c r="A55" s="4" t="s">
        <v>163</v>
      </c>
      <c r="B55" s="4" t="s">
        <v>151</v>
      </c>
      <c r="C55">
        <v>2330002</v>
      </c>
      <c r="D55" s="3">
        <v>1221005</v>
      </c>
      <c r="E55" t="str">
        <f t="shared" si="0"/>
        <v xml:space="preserve">SELECT id,fecha,numero, tipo_recibo FROM ventas WHERE tipo_comprobante= 'FA' AND numero =00011-00000186 union all </v>
      </c>
      <c r="F55" s="5">
        <v>44942</v>
      </c>
      <c r="G55">
        <v>52171587</v>
      </c>
      <c r="H55" s="5">
        <v>44995</v>
      </c>
      <c r="I55">
        <v>1581</v>
      </c>
      <c r="J55" t="s">
        <v>176</v>
      </c>
    </row>
    <row r="56" spans="1:10" x14ac:dyDescent="0.25">
      <c r="A56" s="4" t="s">
        <v>162</v>
      </c>
      <c r="B56" s="4" t="s">
        <v>152</v>
      </c>
      <c r="C56">
        <v>2330002</v>
      </c>
      <c r="D56" s="3">
        <v>1221005</v>
      </c>
      <c r="E56" t="str">
        <f t="shared" si="0"/>
        <v xml:space="preserve">SELECT id,fecha,numero, tipo_recibo FROM ventas WHERE tipo_comprobante= 'FA' AND numero =00011-00001569 union all </v>
      </c>
      <c r="F56" s="5">
        <v>44984</v>
      </c>
      <c r="G56">
        <v>52173762</v>
      </c>
      <c r="H56" s="5">
        <v>45006</v>
      </c>
      <c r="I56">
        <v>1594</v>
      </c>
      <c r="J56" t="s">
        <v>176</v>
      </c>
    </row>
    <row r="57" spans="1:10" x14ac:dyDescent="0.25">
      <c r="A57" s="4" t="s">
        <v>162</v>
      </c>
      <c r="B57" s="4" t="s">
        <v>153</v>
      </c>
      <c r="C57">
        <v>2330002</v>
      </c>
      <c r="D57" s="3">
        <v>1221005</v>
      </c>
      <c r="E57" t="str">
        <f t="shared" si="0"/>
        <v xml:space="preserve">SELECT id,fecha,numero, tipo_recibo FROM ventas WHERE tipo_comprobante= 'FA' AND numero =00011-00001581 union all </v>
      </c>
      <c r="F57" s="5">
        <v>44995</v>
      </c>
      <c r="G57">
        <v>52174149</v>
      </c>
      <c r="H57" s="5">
        <v>45007</v>
      </c>
      <c r="I57">
        <v>1597</v>
      </c>
      <c r="J57" t="s">
        <v>176</v>
      </c>
    </row>
    <row r="58" spans="1:10" x14ac:dyDescent="0.25">
      <c r="A58" s="4" t="s">
        <v>162</v>
      </c>
      <c r="B58" s="4" t="s">
        <v>154</v>
      </c>
      <c r="C58">
        <v>2330002</v>
      </c>
      <c r="D58" s="3">
        <v>1221005</v>
      </c>
      <c r="E58" t="str">
        <f t="shared" si="0"/>
        <v xml:space="preserve">SELECT id,fecha,numero, tipo_recibo FROM ventas WHERE tipo_comprobante= 'FA' AND numero =00011-00001594 union all </v>
      </c>
      <c r="F58" s="5">
        <v>45006</v>
      </c>
      <c r="G58">
        <v>52174159</v>
      </c>
      <c r="H58" s="5">
        <v>45007</v>
      </c>
      <c r="I58">
        <v>1598</v>
      </c>
      <c r="J58" t="s">
        <v>176</v>
      </c>
    </row>
    <row r="59" spans="1:10" x14ac:dyDescent="0.25">
      <c r="A59" s="4" t="s">
        <v>162</v>
      </c>
      <c r="B59" s="4" t="s">
        <v>155</v>
      </c>
      <c r="C59">
        <v>2330002</v>
      </c>
      <c r="D59" s="3">
        <v>1221005</v>
      </c>
      <c r="E59" t="str">
        <f t="shared" si="0"/>
        <v xml:space="preserve">SELECT id,fecha,numero, tipo_recibo FROM ventas WHERE tipo_comprobante= 'FA' AND numero =00011-00001597 union all </v>
      </c>
      <c r="F59" s="5">
        <v>45007</v>
      </c>
      <c r="G59">
        <v>52174170</v>
      </c>
      <c r="H59" s="5">
        <v>45007</v>
      </c>
      <c r="I59">
        <v>1599</v>
      </c>
      <c r="J59" t="s">
        <v>176</v>
      </c>
    </row>
    <row r="60" spans="1:10" x14ac:dyDescent="0.25">
      <c r="A60" s="4" t="s">
        <v>162</v>
      </c>
      <c r="B60" s="4" t="s">
        <v>156</v>
      </c>
      <c r="C60">
        <v>2330002</v>
      </c>
      <c r="D60" s="3">
        <v>1221005</v>
      </c>
      <c r="E60" t="str">
        <f t="shared" si="0"/>
        <v xml:space="preserve">SELECT id,fecha,numero, tipo_recibo FROM ventas WHERE tipo_comprobante= 'FA' AND numero =00011-00001598 union all </v>
      </c>
      <c r="F60" s="5">
        <v>45007</v>
      </c>
      <c r="G60">
        <v>52175552</v>
      </c>
      <c r="H60" s="5">
        <v>45012</v>
      </c>
      <c r="I60">
        <v>1607</v>
      </c>
      <c r="J60" t="s">
        <v>176</v>
      </c>
    </row>
    <row r="61" spans="1:10" x14ac:dyDescent="0.25">
      <c r="A61" s="4" t="s">
        <v>162</v>
      </c>
      <c r="B61" s="4" t="s">
        <v>157</v>
      </c>
      <c r="C61">
        <v>2330002</v>
      </c>
      <c r="D61" s="3">
        <v>1221005</v>
      </c>
      <c r="E61" t="str">
        <f t="shared" si="0"/>
        <v xml:space="preserve">SELECT id,fecha,numero, tipo_recibo FROM ventas WHERE tipo_comprobante= 'FA' AND numero =00011-00001599 union all </v>
      </c>
      <c r="F61" s="5">
        <v>45007</v>
      </c>
      <c r="G61">
        <v>52176835</v>
      </c>
      <c r="H61" s="5">
        <v>45015</v>
      </c>
      <c r="I61">
        <v>1614</v>
      </c>
      <c r="J61" t="s">
        <v>176</v>
      </c>
    </row>
    <row r="62" spans="1:10" x14ac:dyDescent="0.25">
      <c r="A62" s="4" t="s">
        <v>162</v>
      </c>
      <c r="B62" s="4" t="s">
        <v>158</v>
      </c>
      <c r="C62">
        <v>2330002</v>
      </c>
      <c r="D62" s="3">
        <v>1221005</v>
      </c>
      <c r="E62" t="str">
        <f t="shared" si="0"/>
        <v xml:space="preserve">SELECT id,fecha,numero, tipo_recibo FROM ventas WHERE tipo_comprobante= 'FA' AND numero =00011-00001607 union all </v>
      </c>
      <c r="F62" s="5">
        <v>45012</v>
      </c>
      <c r="G62">
        <v>52176842</v>
      </c>
      <c r="H62" s="5">
        <v>45015</v>
      </c>
      <c r="I62">
        <v>1615</v>
      </c>
      <c r="J62" t="s">
        <v>176</v>
      </c>
    </row>
    <row r="63" spans="1:10" x14ac:dyDescent="0.25">
      <c r="A63" s="4" t="s">
        <v>162</v>
      </c>
      <c r="B63" s="4" t="s">
        <v>159</v>
      </c>
      <c r="C63">
        <v>2330002</v>
      </c>
      <c r="D63" s="3">
        <v>1221005</v>
      </c>
      <c r="E63" t="str">
        <f t="shared" si="0"/>
        <v xml:space="preserve">SELECT id,fecha,numero, tipo_recibo FROM ventas WHERE tipo_comprobante= 'FA' AND numero =00011-00001614 union all </v>
      </c>
      <c r="F63" s="5">
        <v>45015</v>
      </c>
      <c r="G63">
        <v>52177163</v>
      </c>
      <c r="H63" s="5">
        <v>45015</v>
      </c>
      <c r="I63">
        <v>831</v>
      </c>
      <c r="J63" t="s">
        <v>176</v>
      </c>
    </row>
    <row r="64" spans="1:10" x14ac:dyDescent="0.25">
      <c r="A64" s="4" t="s">
        <v>162</v>
      </c>
      <c r="B64" s="4" t="s">
        <v>160</v>
      </c>
      <c r="C64">
        <v>2330002</v>
      </c>
      <c r="D64" s="3">
        <v>1221005</v>
      </c>
      <c r="E64" t="str">
        <f t="shared" si="0"/>
        <v xml:space="preserve">SELECT id,fecha,numero, tipo_recibo FROM ventas WHERE tipo_comprobante= 'FA' AND numero =00011-00001615 union all </v>
      </c>
      <c r="F64" s="5">
        <v>45015</v>
      </c>
      <c r="G64">
        <v>52011417</v>
      </c>
      <c r="H64" s="5">
        <v>44385</v>
      </c>
      <c r="I64">
        <v>655</v>
      </c>
      <c r="J64" t="s">
        <v>176</v>
      </c>
    </row>
    <row r="65" spans="1:10" x14ac:dyDescent="0.25">
      <c r="A65" s="4" t="s">
        <v>162</v>
      </c>
      <c r="B65" s="4" t="s">
        <v>161</v>
      </c>
      <c r="C65">
        <v>2330002</v>
      </c>
      <c r="D65" s="3">
        <v>1221005</v>
      </c>
      <c r="E65" t="str">
        <f t="shared" si="0"/>
        <v xml:space="preserve">SELECT id,fecha,numero, tipo_recibo FROM ventas WHERE tipo_comprobante= 'FA' AND numero =00010-00000831 union all </v>
      </c>
      <c r="F65" s="5">
        <v>45015</v>
      </c>
      <c r="G65">
        <v>52122944</v>
      </c>
      <c r="H65" s="5">
        <v>44812</v>
      </c>
      <c r="I65">
        <v>1385</v>
      </c>
      <c r="J65" t="s">
        <v>176</v>
      </c>
    </row>
    <row r="66" spans="1:10" x14ac:dyDescent="0.25">
      <c r="A66" s="4" t="s">
        <v>162</v>
      </c>
      <c r="B66" s="4" t="s">
        <v>165</v>
      </c>
      <c r="C66">
        <v>2330011</v>
      </c>
      <c r="D66" s="3">
        <v>1221005</v>
      </c>
      <c r="E66" t="str">
        <f t="shared" si="0"/>
        <v xml:space="preserve">SELECT id,fecha,numero, tipo_recibo FROM ventas WHERE tipo_comprobante= 'FA' AND numero =00010-00000655 union all </v>
      </c>
      <c r="F66" s="5">
        <v>44385</v>
      </c>
      <c r="G66">
        <v>52129913</v>
      </c>
      <c r="H66" s="5">
        <v>44845</v>
      </c>
      <c r="I66">
        <v>1409</v>
      </c>
      <c r="J66" t="s">
        <v>176</v>
      </c>
    </row>
    <row r="67" spans="1:10" x14ac:dyDescent="0.25">
      <c r="A67" s="4" t="s">
        <v>162</v>
      </c>
      <c r="B67" s="4" t="s">
        <v>166</v>
      </c>
      <c r="C67">
        <v>2330011</v>
      </c>
      <c r="D67" s="3">
        <v>1221005</v>
      </c>
      <c r="E67" t="str">
        <f t="shared" ref="E67:E70" si="1">CONCATENATE("SELECT id,fecha,numero, tipo_recibo FROM ventas WHERE tipo_comprobante= 'FA' AND numero =",B67," union all ")</f>
        <v xml:space="preserve">SELECT id,fecha,numero, tipo_recibo FROM ventas WHERE tipo_comprobante= 'FA' AND numero =00011-00001385 union all </v>
      </c>
      <c r="F67" s="5">
        <v>44812</v>
      </c>
      <c r="G67">
        <v>52175182</v>
      </c>
      <c r="H67" s="5">
        <v>45012</v>
      </c>
      <c r="I67">
        <v>1606</v>
      </c>
      <c r="J67" t="s">
        <v>176</v>
      </c>
    </row>
    <row r="68" spans="1:10" x14ac:dyDescent="0.25">
      <c r="A68" s="4" t="s">
        <v>162</v>
      </c>
      <c r="B68" s="4" t="s">
        <v>167</v>
      </c>
      <c r="C68">
        <v>2330011</v>
      </c>
      <c r="D68" s="3">
        <v>1221005</v>
      </c>
      <c r="E68" t="str">
        <f t="shared" si="1"/>
        <v xml:space="preserve">SELECT id,fecha,numero, tipo_recibo FROM ventas WHERE tipo_comprobante= 'FA' AND numero =00011-00001409 union all </v>
      </c>
      <c r="F68" s="5">
        <v>44845</v>
      </c>
    </row>
    <row r="69" spans="1:10" x14ac:dyDescent="0.25">
      <c r="A69" s="4" t="s">
        <v>163</v>
      </c>
      <c r="B69" s="4" t="s">
        <v>168</v>
      </c>
      <c r="C69">
        <v>2330011</v>
      </c>
      <c r="D69" s="3">
        <v>1221005</v>
      </c>
      <c r="E69" t="str">
        <f t="shared" si="1"/>
        <v xml:space="preserve">SELECT id,fecha,numero, tipo_recibo FROM ventas WHERE tipo_comprobante= 'FA' AND numero =00011-00000190 union all </v>
      </c>
      <c r="F69" s="5">
        <v>44953</v>
      </c>
    </row>
    <row r="70" spans="1:10" x14ac:dyDescent="0.25">
      <c r="A70" s="4" t="s">
        <v>162</v>
      </c>
      <c r="B70" s="4" t="s">
        <v>169</v>
      </c>
      <c r="C70">
        <v>2330011</v>
      </c>
      <c r="D70" s="3">
        <v>1221005</v>
      </c>
      <c r="E70" t="str">
        <f t="shared" si="1"/>
        <v xml:space="preserve">SELECT id,fecha,numero, tipo_recibo FROM ventas WHERE tipo_comprobante= 'FA' AND numero =00011-00001606 union all </v>
      </c>
      <c r="F70" s="5">
        <v>45012</v>
      </c>
    </row>
  </sheetData>
  <autoFilter ref="A1:N70" xr:uid="{01D07ED9-B229-42C2-9208-B3CFA1D28E4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41DC9-060B-4673-A295-4F15D42616EC}">
  <dimension ref="A1:N19"/>
  <sheetViews>
    <sheetView tabSelected="1" workbookViewId="0">
      <selection activeCell="N2" sqref="N2:N19"/>
    </sheetView>
  </sheetViews>
  <sheetFormatPr baseColWidth="10" defaultRowHeight="15" x14ac:dyDescent="0.25"/>
  <cols>
    <col min="2" max="2" width="3.5703125" style="4"/>
    <col min="3" max="3" width="17.85546875" customWidth="1"/>
  </cols>
  <sheetData>
    <row r="1" spans="1:14" x14ac:dyDescent="0.25">
      <c r="A1" t="s">
        <v>83</v>
      </c>
      <c r="B1" s="4" t="s">
        <v>85</v>
      </c>
      <c r="C1" s="4" t="s">
        <v>84</v>
      </c>
      <c r="D1" t="s">
        <v>94</v>
      </c>
      <c r="E1" t="s">
        <v>93</v>
      </c>
      <c r="G1" t="s">
        <v>170</v>
      </c>
      <c r="H1" t="s">
        <v>175</v>
      </c>
      <c r="I1" t="s">
        <v>0</v>
      </c>
      <c r="J1" t="s">
        <v>177</v>
      </c>
      <c r="K1" t="s">
        <v>171</v>
      </c>
      <c r="L1" t="s">
        <v>170</v>
      </c>
      <c r="M1" t="s">
        <v>178</v>
      </c>
    </row>
    <row r="2" spans="1:14" x14ac:dyDescent="0.25">
      <c r="A2" s="5">
        <v>44284</v>
      </c>
      <c r="B2" s="4" t="s">
        <v>3</v>
      </c>
      <c r="C2" s="11" t="s">
        <v>86</v>
      </c>
      <c r="D2" s="4">
        <v>1212002</v>
      </c>
      <c r="E2" s="3">
        <v>1221005</v>
      </c>
      <c r="G2">
        <v>51982888</v>
      </c>
      <c r="H2" t="s">
        <v>176</v>
      </c>
      <c r="I2" s="5">
        <v>44284</v>
      </c>
      <c r="J2">
        <v>0</v>
      </c>
      <c r="K2" s="9">
        <v>22434</v>
      </c>
      <c r="L2">
        <v>51982891</v>
      </c>
      <c r="M2">
        <v>1212002</v>
      </c>
      <c r="N2" t="str">
        <f>CONCATENATE("update ventas_rentenciones set cod_cuenta = 1221005 where id= ",L2," ; ")</f>
        <v xml:space="preserve">update ventas_rentenciones set cod_cuenta = 1221005 where id= 51982891 ; </v>
      </c>
    </row>
    <row r="3" spans="1:14" x14ac:dyDescent="0.25">
      <c r="A3" s="5">
        <v>44516</v>
      </c>
      <c r="B3" s="4" t="s">
        <v>3</v>
      </c>
      <c r="C3" s="11" t="s">
        <v>87</v>
      </c>
      <c r="D3" s="4">
        <v>1212002</v>
      </c>
      <c r="E3" s="3">
        <v>1221005</v>
      </c>
      <c r="G3">
        <v>52047614</v>
      </c>
      <c r="H3" t="s">
        <v>176</v>
      </c>
      <c r="I3" s="5">
        <v>44516</v>
      </c>
      <c r="J3">
        <v>0</v>
      </c>
      <c r="K3" s="9">
        <v>23586</v>
      </c>
      <c r="L3">
        <v>52047617</v>
      </c>
      <c r="M3">
        <v>1212002</v>
      </c>
      <c r="N3" t="str">
        <f t="shared" ref="N3:N19" si="0">CONCATENATE("update ventas_rentenciones set cod_cuenta = 1221005 where id= ",L3," ; ")</f>
        <v xml:space="preserve">update ventas_rentenciones set cod_cuenta = 1221005 where id= 52047617 ; </v>
      </c>
    </row>
    <row r="4" spans="1:14" x14ac:dyDescent="0.25">
      <c r="A4" s="5">
        <v>44558</v>
      </c>
      <c r="B4" s="4" t="s">
        <v>3</v>
      </c>
      <c r="C4" s="11" t="s">
        <v>88</v>
      </c>
      <c r="D4" s="4">
        <v>1213020</v>
      </c>
      <c r="E4" s="3">
        <v>1221005</v>
      </c>
      <c r="G4">
        <v>52177766</v>
      </c>
      <c r="H4" t="s">
        <v>176</v>
      </c>
      <c r="I4" s="5">
        <v>45016</v>
      </c>
      <c r="J4">
        <v>0</v>
      </c>
      <c r="K4">
        <v>25545</v>
      </c>
      <c r="L4">
        <v>52177777</v>
      </c>
      <c r="M4">
        <v>1212002</v>
      </c>
      <c r="N4" t="str">
        <f t="shared" si="0"/>
        <v xml:space="preserve">update ventas_rentenciones set cod_cuenta = 1221005 where id= 52177777 ; </v>
      </c>
    </row>
    <row r="5" spans="1:14" x14ac:dyDescent="0.25">
      <c r="A5" s="5">
        <v>44558</v>
      </c>
      <c r="B5" s="4" t="s">
        <v>3</v>
      </c>
      <c r="C5" s="11" t="s">
        <v>88</v>
      </c>
      <c r="D5" s="4">
        <v>1212002</v>
      </c>
      <c r="E5" s="3">
        <v>1221005</v>
      </c>
      <c r="G5">
        <v>52058361</v>
      </c>
      <c r="H5" t="s">
        <v>176</v>
      </c>
      <c r="I5" s="5">
        <v>44558</v>
      </c>
      <c r="J5">
        <v>0</v>
      </c>
      <c r="K5" s="9">
        <v>23766</v>
      </c>
      <c r="L5">
        <v>52058365</v>
      </c>
      <c r="M5">
        <v>1212002</v>
      </c>
      <c r="N5" t="str">
        <f t="shared" si="0"/>
        <v xml:space="preserve">update ventas_rentenciones set cod_cuenta = 1221005 where id= 52058365 ; </v>
      </c>
    </row>
    <row r="6" spans="1:14" x14ac:dyDescent="0.25">
      <c r="A6" s="5">
        <v>44637</v>
      </c>
      <c r="B6" s="4" t="s">
        <v>3</v>
      </c>
      <c r="C6" s="11" t="s">
        <v>89</v>
      </c>
      <c r="D6" s="4">
        <v>1213020</v>
      </c>
      <c r="E6" s="3">
        <v>1221005</v>
      </c>
      <c r="G6">
        <v>52078017</v>
      </c>
      <c r="H6" t="s">
        <v>176</v>
      </c>
      <c r="I6" s="5">
        <v>44637</v>
      </c>
      <c r="J6">
        <v>0</v>
      </c>
      <c r="K6" s="9">
        <v>24108</v>
      </c>
      <c r="L6">
        <v>52078019</v>
      </c>
      <c r="M6">
        <v>1212002</v>
      </c>
      <c r="N6" t="str">
        <f t="shared" si="0"/>
        <v xml:space="preserve">update ventas_rentenciones set cod_cuenta = 1221005 where id= 52078019 ; </v>
      </c>
    </row>
    <row r="7" spans="1:14" x14ac:dyDescent="0.25">
      <c r="A7" s="5">
        <v>44637</v>
      </c>
      <c r="B7" s="4" t="s">
        <v>3</v>
      </c>
      <c r="C7" s="11" t="s">
        <v>89</v>
      </c>
      <c r="D7" s="4">
        <v>1212002</v>
      </c>
      <c r="E7" s="3">
        <v>1221005</v>
      </c>
      <c r="G7">
        <v>52177766</v>
      </c>
      <c r="H7" t="s">
        <v>176</v>
      </c>
      <c r="I7" s="5">
        <v>45016</v>
      </c>
      <c r="J7">
        <v>0</v>
      </c>
      <c r="K7">
        <v>25545</v>
      </c>
      <c r="L7">
        <v>52177776</v>
      </c>
      <c r="M7">
        <v>1212002</v>
      </c>
      <c r="N7" t="str">
        <f t="shared" si="0"/>
        <v xml:space="preserve">update ventas_rentenciones set cod_cuenta = 1221005 where id= 52177776 ; </v>
      </c>
    </row>
    <row r="8" spans="1:14" x14ac:dyDescent="0.25">
      <c r="A8" s="5">
        <v>44865</v>
      </c>
      <c r="B8" s="4" t="s">
        <v>3</v>
      </c>
      <c r="C8" s="11" t="s">
        <v>90</v>
      </c>
      <c r="D8" s="4">
        <v>1212002</v>
      </c>
      <c r="E8" s="3">
        <v>1221005</v>
      </c>
      <c r="G8">
        <v>52137164</v>
      </c>
      <c r="H8" t="s">
        <v>176</v>
      </c>
      <c r="I8" s="5">
        <v>44865</v>
      </c>
      <c r="J8">
        <v>0</v>
      </c>
      <c r="K8" s="9">
        <v>24850</v>
      </c>
      <c r="L8">
        <v>52137168</v>
      </c>
      <c r="M8">
        <v>1212002</v>
      </c>
      <c r="N8" t="str">
        <f t="shared" si="0"/>
        <v xml:space="preserve">update ventas_rentenciones set cod_cuenta = 1221005 where id= 52137168 ; </v>
      </c>
    </row>
    <row r="9" spans="1:14" x14ac:dyDescent="0.25">
      <c r="A9" s="5">
        <v>44868</v>
      </c>
      <c r="B9" s="4" t="s">
        <v>3</v>
      </c>
      <c r="C9" s="11" t="s">
        <v>60</v>
      </c>
      <c r="D9" s="4">
        <v>1213020</v>
      </c>
      <c r="E9" s="3">
        <v>1221005</v>
      </c>
      <c r="G9">
        <v>52138012</v>
      </c>
      <c r="H9" t="s">
        <v>176</v>
      </c>
      <c r="I9" s="5">
        <v>44868</v>
      </c>
      <c r="J9">
        <v>0</v>
      </c>
      <c r="K9" s="9">
        <v>24863</v>
      </c>
      <c r="L9">
        <v>52138024</v>
      </c>
      <c r="M9">
        <v>1212002</v>
      </c>
      <c r="N9" t="str">
        <f t="shared" si="0"/>
        <v xml:space="preserve">update ventas_rentenciones set cod_cuenta = 1221005 where id= 52138024 ; </v>
      </c>
    </row>
    <row r="10" spans="1:14" x14ac:dyDescent="0.25">
      <c r="A10" s="5">
        <v>44868</v>
      </c>
      <c r="B10" s="4" t="s">
        <v>3</v>
      </c>
      <c r="C10" s="11" t="s">
        <v>60</v>
      </c>
      <c r="D10" s="4">
        <v>1212002</v>
      </c>
      <c r="E10" s="3">
        <v>1221005</v>
      </c>
      <c r="G10">
        <v>52169599</v>
      </c>
      <c r="H10" t="s">
        <v>176</v>
      </c>
      <c r="I10" s="5">
        <v>44987</v>
      </c>
      <c r="J10">
        <v>0</v>
      </c>
      <c r="K10" s="9">
        <v>25374</v>
      </c>
      <c r="L10" s="14">
        <v>52169606</v>
      </c>
      <c r="M10" s="14">
        <v>1212002</v>
      </c>
      <c r="N10" t="str">
        <f t="shared" si="0"/>
        <v xml:space="preserve">update ventas_rentenciones set cod_cuenta = 1221005 where id= 52169606 ; </v>
      </c>
    </row>
    <row r="11" spans="1:14" x14ac:dyDescent="0.25">
      <c r="A11" s="5">
        <v>44987</v>
      </c>
      <c r="B11" s="4" t="s">
        <v>3</v>
      </c>
      <c r="C11" s="11" t="s">
        <v>91</v>
      </c>
      <c r="D11" s="13">
        <v>1213020</v>
      </c>
      <c r="E11" s="3">
        <v>1221005</v>
      </c>
      <c r="G11">
        <v>52177766</v>
      </c>
      <c r="H11" t="s">
        <v>176</v>
      </c>
      <c r="I11" s="5">
        <v>45016</v>
      </c>
      <c r="J11">
        <v>0</v>
      </c>
      <c r="K11">
        <v>25545</v>
      </c>
      <c r="L11">
        <v>52177778</v>
      </c>
      <c r="M11">
        <v>1212002</v>
      </c>
      <c r="N11" t="str">
        <f t="shared" si="0"/>
        <v xml:space="preserve">update ventas_rentenciones set cod_cuenta = 1221005 where id= 52177778 ; </v>
      </c>
    </row>
    <row r="12" spans="1:14" x14ac:dyDescent="0.25">
      <c r="A12" s="5">
        <v>44987</v>
      </c>
      <c r="B12" s="4" t="s">
        <v>3</v>
      </c>
      <c r="C12" s="12" t="s">
        <v>91</v>
      </c>
      <c r="D12" s="13">
        <v>1212002</v>
      </c>
      <c r="E12" s="3">
        <v>1221005</v>
      </c>
      <c r="G12">
        <v>52175852</v>
      </c>
      <c r="H12" t="s">
        <v>176</v>
      </c>
      <c r="I12" s="5">
        <v>45013</v>
      </c>
      <c r="J12">
        <v>0</v>
      </c>
      <c r="K12" s="9">
        <v>25501</v>
      </c>
      <c r="L12">
        <v>52175864</v>
      </c>
      <c r="M12">
        <v>1213001</v>
      </c>
      <c r="N12" t="str">
        <f t="shared" si="0"/>
        <v xml:space="preserve">update ventas_rentenciones set cod_cuenta = 1221005 where id= 52175864 ; </v>
      </c>
    </row>
    <row r="13" spans="1:14" x14ac:dyDescent="0.25">
      <c r="A13" s="5">
        <v>45013</v>
      </c>
      <c r="B13" s="4" t="s">
        <v>3</v>
      </c>
      <c r="C13" s="11" t="s">
        <v>96</v>
      </c>
      <c r="D13" s="4">
        <v>1213020</v>
      </c>
      <c r="E13" s="3">
        <v>1221005</v>
      </c>
      <c r="G13">
        <v>52169599</v>
      </c>
      <c r="H13" t="s">
        <v>176</v>
      </c>
      <c r="I13" s="5">
        <v>44987</v>
      </c>
      <c r="J13">
        <v>0</v>
      </c>
      <c r="K13" s="14">
        <v>25374</v>
      </c>
      <c r="L13" s="14">
        <v>52169607</v>
      </c>
      <c r="M13" s="14">
        <v>1213020</v>
      </c>
      <c r="N13" t="str">
        <f t="shared" si="0"/>
        <v xml:space="preserve">update ventas_rentenciones set cod_cuenta = 1221005 where id= 52169607 ; </v>
      </c>
    </row>
    <row r="14" spans="1:14" x14ac:dyDescent="0.25">
      <c r="A14" s="5">
        <v>45016</v>
      </c>
      <c r="B14" s="4" t="s">
        <v>3</v>
      </c>
      <c r="C14" s="4" t="s">
        <v>92</v>
      </c>
      <c r="D14" s="4">
        <v>1212002</v>
      </c>
      <c r="E14" s="3">
        <v>1221005</v>
      </c>
      <c r="G14">
        <v>52175852</v>
      </c>
      <c r="H14" t="s">
        <v>176</v>
      </c>
      <c r="I14" s="5">
        <v>45013</v>
      </c>
      <c r="J14">
        <v>0</v>
      </c>
      <c r="K14" s="9">
        <v>25501</v>
      </c>
      <c r="L14">
        <v>52175865</v>
      </c>
      <c r="M14">
        <v>1213020</v>
      </c>
      <c r="N14" t="str">
        <f t="shared" si="0"/>
        <v xml:space="preserve">update ventas_rentenciones set cod_cuenta = 1221005 where id= 52175865 ; </v>
      </c>
    </row>
    <row r="15" spans="1:14" x14ac:dyDescent="0.25">
      <c r="A15" s="5">
        <v>44868</v>
      </c>
      <c r="B15" s="4" t="s">
        <v>3</v>
      </c>
      <c r="C15" s="11" t="s">
        <v>97</v>
      </c>
      <c r="D15" s="4">
        <v>1214002</v>
      </c>
      <c r="E15" s="3">
        <v>1221005</v>
      </c>
      <c r="G15">
        <v>52175852</v>
      </c>
      <c r="H15" t="s">
        <v>176</v>
      </c>
      <c r="I15" s="5">
        <v>45013</v>
      </c>
      <c r="J15">
        <v>0</v>
      </c>
      <c r="K15" s="9">
        <v>25501</v>
      </c>
      <c r="L15">
        <v>52175866</v>
      </c>
      <c r="M15">
        <v>1213020</v>
      </c>
      <c r="N15" t="str">
        <f t="shared" si="0"/>
        <v xml:space="preserve">update ventas_rentenciones set cod_cuenta = 1221005 where id= 52175866 ; </v>
      </c>
    </row>
    <row r="16" spans="1:14" x14ac:dyDescent="0.25">
      <c r="A16" s="5">
        <v>45013</v>
      </c>
      <c r="B16" s="4" t="s">
        <v>3</v>
      </c>
      <c r="C16" s="11" t="s">
        <v>95</v>
      </c>
      <c r="D16" s="4">
        <v>1213020</v>
      </c>
      <c r="E16" s="3">
        <v>1221005</v>
      </c>
      <c r="G16">
        <v>52078017</v>
      </c>
      <c r="H16" t="s">
        <v>176</v>
      </c>
      <c r="I16" s="5">
        <v>44637</v>
      </c>
      <c r="J16">
        <v>0</v>
      </c>
      <c r="K16" s="9">
        <v>24108</v>
      </c>
      <c r="L16">
        <v>52078020</v>
      </c>
      <c r="M16">
        <v>1213020</v>
      </c>
      <c r="N16" t="str">
        <f t="shared" si="0"/>
        <v xml:space="preserve">update ventas_rentenciones set cod_cuenta = 1221005 where id= 52078020 ; </v>
      </c>
    </row>
    <row r="17" spans="1:14" x14ac:dyDescent="0.25">
      <c r="A17" s="5">
        <v>45013</v>
      </c>
      <c r="B17" s="4" t="s">
        <v>3</v>
      </c>
      <c r="C17" s="11" t="s">
        <v>95</v>
      </c>
      <c r="D17" s="4">
        <v>1213020</v>
      </c>
      <c r="E17" s="3">
        <v>1221005</v>
      </c>
      <c r="G17">
        <v>52058361</v>
      </c>
      <c r="H17" t="s">
        <v>176</v>
      </c>
      <c r="I17" s="5">
        <v>44558</v>
      </c>
      <c r="J17">
        <v>0</v>
      </c>
      <c r="K17" s="9">
        <v>23766</v>
      </c>
      <c r="L17">
        <v>52058364</v>
      </c>
      <c r="M17">
        <v>1213020</v>
      </c>
      <c r="N17" t="str">
        <f t="shared" si="0"/>
        <v xml:space="preserve">update ventas_rentenciones set cod_cuenta = 1221005 where id= 52058364 ; </v>
      </c>
    </row>
    <row r="18" spans="1:14" x14ac:dyDescent="0.25">
      <c r="A18" s="5">
        <v>45013</v>
      </c>
      <c r="B18" s="4" t="s">
        <v>3</v>
      </c>
      <c r="C18" s="11" t="s">
        <v>95</v>
      </c>
      <c r="D18" s="4">
        <v>1213001</v>
      </c>
      <c r="E18" s="3">
        <v>1221005</v>
      </c>
      <c r="G18">
        <v>52138012</v>
      </c>
      <c r="H18" t="s">
        <v>176</v>
      </c>
      <c r="I18" s="5">
        <v>44868</v>
      </c>
      <c r="J18">
        <v>0</v>
      </c>
      <c r="K18" s="9">
        <v>24863</v>
      </c>
      <c r="L18">
        <v>52138026</v>
      </c>
      <c r="M18">
        <v>1213020</v>
      </c>
      <c r="N18" t="str">
        <f t="shared" si="0"/>
        <v xml:space="preserve">update ventas_rentenciones set cod_cuenta = 1221005 where id= 52138026 ; </v>
      </c>
    </row>
    <row r="19" spans="1:14" x14ac:dyDescent="0.25">
      <c r="G19">
        <v>52138012</v>
      </c>
      <c r="H19" t="s">
        <v>176</v>
      </c>
      <c r="I19" s="5">
        <v>44868</v>
      </c>
      <c r="J19">
        <v>0</v>
      </c>
      <c r="K19" s="9">
        <v>24863</v>
      </c>
      <c r="L19">
        <v>52138025</v>
      </c>
      <c r="M19">
        <v>1214002</v>
      </c>
      <c r="N19" t="str">
        <f t="shared" si="0"/>
        <v xml:space="preserve">update ventas_rentenciones set cod_cuenta = 1221005 where id= 52138025 ; </v>
      </c>
    </row>
  </sheetData>
  <autoFilter ref="A1:E1" xr:uid="{0D241DC9-060B-4673-A295-4F15D42616EC}">
    <sortState xmlns:xlrd2="http://schemas.microsoft.com/office/spreadsheetml/2017/richdata2" ref="A2:E18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8D0E-6FAE-4390-BEFB-4C2BA33C5BD9}">
  <dimension ref="A1:I66"/>
  <sheetViews>
    <sheetView workbookViewId="0">
      <selection activeCell="I2" sqref="I2:I66"/>
    </sheetView>
  </sheetViews>
  <sheetFormatPr baseColWidth="10" defaultRowHeight="15" x14ac:dyDescent="0.25"/>
  <sheetData>
    <row r="1" spans="1:9" x14ac:dyDescent="0.25">
      <c r="A1" t="s">
        <v>170</v>
      </c>
      <c r="B1" t="s">
        <v>175</v>
      </c>
      <c r="C1" t="s">
        <v>0</v>
      </c>
      <c r="D1" t="s">
        <v>177</v>
      </c>
      <c r="E1" t="s">
        <v>171</v>
      </c>
      <c r="F1" t="s">
        <v>170</v>
      </c>
      <c r="G1" t="s">
        <v>178</v>
      </c>
      <c r="H1" s="3">
        <v>1221005</v>
      </c>
    </row>
    <row r="2" spans="1:9" x14ac:dyDescent="0.25">
      <c r="A2">
        <v>51797191</v>
      </c>
      <c r="B2" t="s">
        <v>176</v>
      </c>
      <c r="C2" s="5">
        <v>43629</v>
      </c>
      <c r="D2">
        <v>5</v>
      </c>
      <c r="E2">
        <v>2446</v>
      </c>
      <c r="F2">
        <v>51797198</v>
      </c>
      <c r="G2">
        <v>2330002</v>
      </c>
      <c r="I2" t="str">
        <f>CONCATENATE("update ventas_retenciones set cod_cuenta = 1221005 where id= ",F2," and id_comprobante =  ",A2," ; ")</f>
        <v xml:space="preserve">update ventas_retenciones set cod_cuenta = 1221005 where id= 51797198 and id_comprobante =  51797191 ; </v>
      </c>
    </row>
    <row r="3" spans="1:9" x14ac:dyDescent="0.25">
      <c r="A3">
        <v>51805119</v>
      </c>
      <c r="B3" t="s">
        <v>176</v>
      </c>
      <c r="C3" s="5">
        <v>43637</v>
      </c>
      <c r="D3">
        <v>5</v>
      </c>
      <c r="E3">
        <v>2448</v>
      </c>
      <c r="F3">
        <v>51805126</v>
      </c>
      <c r="G3">
        <v>2330002</v>
      </c>
      <c r="I3" t="str">
        <f t="shared" ref="I3:I66" si="0">CONCATENATE("update ventas_retenciones set cod_cuenta = 1221005 where id= ",F3," and id_comprobante =  ",A3," ; ")</f>
        <v xml:space="preserve">update ventas_retenciones set cod_cuenta = 1221005 where id= 51805126 and id_comprobante =  51805119 ; </v>
      </c>
    </row>
    <row r="4" spans="1:9" x14ac:dyDescent="0.25">
      <c r="A4">
        <v>51891664</v>
      </c>
      <c r="B4" t="s">
        <v>176</v>
      </c>
      <c r="C4" s="5">
        <v>43934</v>
      </c>
      <c r="D4">
        <v>11</v>
      </c>
      <c r="E4">
        <v>165</v>
      </c>
      <c r="F4">
        <v>51891670</v>
      </c>
      <c r="G4">
        <v>2330002</v>
      </c>
      <c r="I4" t="str">
        <f t="shared" si="0"/>
        <v xml:space="preserve">update ventas_retenciones set cod_cuenta = 1221005 where id= 51891670 and id_comprobante =  51891664 ; </v>
      </c>
    </row>
    <row r="5" spans="1:9" x14ac:dyDescent="0.25">
      <c r="A5">
        <v>51934841</v>
      </c>
      <c r="B5" t="s">
        <v>176</v>
      </c>
      <c r="C5" s="5">
        <v>44097</v>
      </c>
      <c r="D5">
        <v>11</v>
      </c>
      <c r="E5">
        <v>430</v>
      </c>
      <c r="F5">
        <v>51934846</v>
      </c>
      <c r="G5">
        <v>2330002</v>
      </c>
      <c r="I5" t="str">
        <f t="shared" si="0"/>
        <v xml:space="preserve">update ventas_retenciones set cod_cuenta = 1221005 where id= 51934846 and id_comprobante =  51934841 ; </v>
      </c>
    </row>
    <row r="6" spans="1:9" x14ac:dyDescent="0.25">
      <c r="A6">
        <v>51936841</v>
      </c>
      <c r="B6" t="s">
        <v>176</v>
      </c>
      <c r="C6" s="5">
        <v>44105</v>
      </c>
      <c r="D6">
        <v>11</v>
      </c>
      <c r="E6">
        <v>445</v>
      </c>
      <c r="F6">
        <v>51936846</v>
      </c>
      <c r="G6">
        <v>2330002</v>
      </c>
      <c r="I6" t="str">
        <f t="shared" si="0"/>
        <v xml:space="preserve">update ventas_retenciones set cod_cuenta = 1221005 where id= 51936846 and id_comprobante =  51936841 ; </v>
      </c>
    </row>
    <row r="7" spans="1:9" x14ac:dyDescent="0.25">
      <c r="A7">
        <v>51939721</v>
      </c>
      <c r="B7" t="s">
        <v>176</v>
      </c>
      <c r="C7" s="5">
        <v>44117</v>
      </c>
      <c r="D7">
        <v>11</v>
      </c>
      <c r="E7">
        <v>468</v>
      </c>
      <c r="F7">
        <v>51939726</v>
      </c>
      <c r="G7">
        <v>2330002</v>
      </c>
      <c r="I7" t="str">
        <f t="shared" si="0"/>
        <v xml:space="preserve">update ventas_retenciones set cod_cuenta = 1221005 where id= 51939726 and id_comprobante =  51939721 ; </v>
      </c>
    </row>
    <row r="8" spans="1:9" x14ac:dyDescent="0.25">
      <c r="A8">
        <v>51940774</v>
      </c>
      <c r="B8" t="s">
        <v>176</v>
      </c>
      <c r="C8" s="5">
        <v>44119</v>
      </c>
      <c r="D8">
        <v>11</v>
      </c>
      <c r="E8">
        <v>472</v>
      </c>
      <c r="F8">
        <v>51940779</v>
      </c>
      <c r="G8">
        <v>2330002</v>
      </c>
      <c r="I8" t="str">
        <f t="shared" si="0"/>
        <v xml:space="preserve">update ventas_retenciones set cod_cuenta = 1221005 where id= 51940779 and id_comprobante =  51940774 ; </v>
      </c>
    </row>
    <row r="9" spans="1:9" x14ac:dyDescent="0.25">
      <c r="A9">
        <v>51963932</v>
      </c>
      <c r="B9" t="s">
        <v>176</v>
      </c>
      <c r="C9" s="5">
        <v>44207</v>
      </c>
      <c r="D9">
        <v>11</v>
      </c>
      <c r="E9">
        <v>607</v>
      </c>
      <c r="F9">
        <v>51963940</v>
      </c>
      <c r="G9">
        <v>2330002</v>
      </c>
      <c r="I9" t="str">
        <f t="shared" si="0"/>
        <v xml:space="preserve">update ventas_retenciones set cod_cuenta = 1221005 where id= 51963940 and id_comprobante =  51963932 ; </v>
      </c>
    </row>
    <row r="10" spans="1:9" x14ac:dyDescent="0.25">
      <c r="A10">
        <v>51968657</v>
      </c>
      <c r="B10" t="s">
        <v>176</v>
      </c>
      <c r="C10" s="5">
        <v>44224</v>
      </c>
      <c r="D10">
        <v>11</v>
      </c>
      <c r="E10">
        <v>686</v>
      </c>
      <c r="F10">
        <v>51968663</v>
      </c>
      <c r="G10">
        <v>2330002</v>
      </c>
      <c r="I10" t="str">
        <f t="shared" si="0"/>
        <v xml:space="preserve">update ventas_retenciones set cod_cuenta = 1221005 where id= 51968663 and id_comprobante =  51968657 ; </v>
      </c>
    </row>
    <row r="11" spans="1:9" x14ac:dyDescent="0.25">
      <c r="A11">
        <v>51968664</v>
      </c>
      <c r="B11" t="s">
        <v>176</v>
      </c>
      <c r="C11" s="5">
        <v>44224</v>
      </c>
      <c r="D11">
        <v>11</v>
      </c>
      <c r="E11">
        <v>687</v>
      </c>
      <c r="F11">
        <v>51968669</v>
      </c>
      <c r="G11">
        <v>2330002</v>
      </c>
      <c r="I11" t="str">
        <f t="shared" si="0"/>
        <v xml:space="preserve">update ventas_retenciones set cod_cuenta = 1221005 where id= 51968669 and id_comprobante =  51968664 ; </v>
      </c>
    </row>
    <row r="12" spans="1:9" x14ac:dyDescent="0.25">
      <c r="A12">
        <v>51975163</v>
      </c>
      <c r="B12" t="s">
        <v>176</v>
      </c>
      <c r="C12" s="5">
        <v>44253</v>
      </c>
      <c r="D12">
        <v>11</v>
      </c>
      <c r="E12">
        <v>672</v>
      </c>
      <c r="F12">
        <v>51975171</v>
      </c>
      <c r="G12">
        <v>2330002</v>
      </c>
      <c r="I12" t="str">
        <f t="shared" si="0"/>
        <v xml:space="preserve">update ventas_retenciones set cod_cuenta = 1221005 where id= 51975171 and id_comprobante =  51975163 ; </v>
      </c>
    </row>
    <row r="13" spans="1:9" x14ac:dyDescent="0.25">
      <c r="A13">
        <v>51984678</v>
      </c>
      <c r="B13" t="s">
        <v>176</v>
      </c>
      <c r="C13" s="5">
        <v>44287</v>
      </c>
      <c r="D13">
        <v>11</v>
      </c>
      <c r="E13">
        <v>711</v>
      </c>
      <c r="F13">
        <v>51984684</v>
      </c>
      <c r="G13">
        <v>2330002</v>
      </c>
      <c r="I13" t="str">
        <f t="shared" si="0"/>
        <v xml:space="preserve">update ventas_retenciones set cod_cuenta = 1221005 where id= 51984684 and id_comprobante =  51984678 ; </v>
      </c>
    </row>
    <row r="14" spans="1:9" x14ac:dyDescent="0.25">
      <c r="A14">
        <v>51994012</v>
      </c>
      <c r="B14" t="s">
        <v>176</v>
      </c>
      <c r="C14" s="5">
        <v>44321</v>
      </c>
      <c r="D14">
        <v>11</v>
      </c>
      <c r="E14">
        <v>773</v>
      </c>
      <c r="F14">
        <v>51994017</v>
      </c>
      <c r="G14">
        <v>2330002</v>
      </c>
      <c r="I14" t="str">
        <f t="shared" si="0"/>
        <v xml:space="preserve">update ventas_retenciones set cod_cuenta = 1221005 where id= 51994017 and id_comprobante =  51994012 ; </v>
      </c>
    </row>
    <row r="15" spans="1:9" x14ac:dyDescent="0.25">
      <c r="A15">
        <v>51997739</v>
      </c>
      <c r="B15" t="s">
        <v>176</v>
      </c>
      <c r="C15" s="5">
        <v>44335</v>
      </c>
      <c r="D15">
        <v>11</v>
      </c>
      <c r="E15">
        <v>789</v>
      </c>
      <c r="F15">
        <v>51997744</v>
      </c>
      <c r="G15">
        <v>2330002</v>
      </c>
      <c r="I15" t="str">
        <f t="shared" si="0"/>
        <v xml:space="preserve">update ventas_retenciones set cod_cuenta = 1221005 where id= 51997744 and id_comprobante =  51997739 ; </v>
      </c>
    </row>
    <row r="16" spans="1:9" x14ac:dyDescent="0.25">
      <c r="A16">
        <v>52007196</v>
      </c>
      <c r="B16" t="s">
        <v>176</v>
      </c>
      <c r="C16" s="5">
        <v>44375</v>
      </c>
      <c r="D16">
        <v>11</v>
      </c>
      <c r="E16">
        <v>837</v>
      </c>
      <c r="F16">
        <v>52007204</v>
      </c>
      <c r="G16">
        <v>2330002</v>
      </c>
      <c r="I16" t="str">
        <f t="shared" si="0"/>
        <v xml:space="preserve">update ventas_retenciones set cod_cuenta = 1221005 where id= 52007204 and id_comprobante =  52007196 ; </v>
      </c>
    </row>
    <row r="17" spans="1:9" x14ac:dyDescent="0.25">
      <c r="A17">
        <v>52011417</v>
      </c>
      <c r="B17" t="s">
        <v>176</v>
      </c>
      <c r="C17" s="5">
        <v>44385</v>
      </c>
      <c r="D17">
        <v>10</v>
      </c>
      <c r="E17">
        <v>655</v>
      </c>
      <c r="F17">
        <v>52011428</v>
      </c>
      <c r="G17">
        <v>2330011</v>
      </c>
      <c r="I17" t="str">
        <f t="shared" si="0"/>
        <v xml:space="preserve">update ventas_retenciones set cod_cuenta = 1221005 where id= 52011428 and id_comprobante =  52011417 ; </v>
      </c>
    </row>
    <row r="18" spans="1:9" x14ac:dyDescent="0.25">
      <c r="A18">
        <v>52018061</v>
      </c>
      <c r="B18" t="s">
        <v>176</v>
      </c>
      <c r="C18" s="5">
        <v>44410</v>
      </c>
      <c r="D18">
        <v>11</v>
      </c>
      <c r="E18">
        <v>881</v>
      </c>
      <c r="F18">
        <v>52018066</v>
      </c>
      <c r="G18">
        <v>2330002</v>
      </c>
      <c r="I18" t="str">
        <f t="shared" si="0"/>
        <v xml:space="preserve">update ventas_retenciones set cod_cuenta = 1221005 where id= 52018066 and id_comprobante =  52018061 ; </v>
      </c>
    </row>
    <row r="19" spans="1:9" x14ac:dyDescent="0.25">
      <c r="A19">
        <v>52046924</v>
      </c>
      <c r="B19" t="s">
        <v>176</v>
      </c>
      <c r="C19" s="5">
        <v>44512</v>
      </c>
      <c r="D19">
        <v>11</v>
      </c>
      <c r="E19">
        <v>1038</v>
      </c>
      <c r="F19">
        <v>52046930</v>
      </c>
      <c r="G19">
        <v>2330002</v>
      </c>
      <c r="I19" t="str">
        <f t="shared" si="0"/>
        <v xml:space="preserve">update ventas_retenciones set cod_cuenta = 1221005 where id= 52046930 and id_comprobante =  52046924 ; </v>
      </c>
    </row>
    <row r="20" spans="1:9" x14ac:dyDescent="0.25">
      <c r="A20">
        <v>52048515</v>
      </c>
      <c r="B20" t="s">
        <v>176</v>
      </c>
      <c r="C20" s="5">
        <v>44518</v>
      </c>
      <c r="D20">
        <v>11</v>
      </c>
      <c r="E20">
        <v>1049</v>
      </c>
      <c r="F20">
        <v>52048521</v>
      </c>
      <c r="G20">
        <v>2330002</v>
      </c>
      <c r="I20" t="str">
        <f t="shared" si="0"/>
        <v xml:space="preserve">update ventas_retenciones set cod_cuenta = 1221005 where id= 52048521 and id_comprobante =  52048515 ; </v>
      </c>
    </row>
    <row r="21" spans="1:9" x14ac:dyDescent="0.25">
      <c r="A21">
        <v>52051839</v>
      </c>
      <c r="B21" t="s">
        <v>176</v>
      </c>
      <c r="C21" s="5">
        <v>44533</v>
      </c>
      <c r="D21">
        <v>10</v>
      </c>
      <c r="E21">
        <v>709</v>
      </c>
      <c r="F21">
        <v>52051844</v>
      </c>
      <c r="G21">
        <v>2330002</v>
      </c>
      <c r="I21" t="str">
        <f t="shared" si="0"/>
        <v xml:space="preserve">update ventas_retenciones set cod_cuenta = 1221005 where id= 52051844 and id_comprobante =  52051839 ; </v>
      </c>
    </row>
    <row r="22" spans="1:9" x14ac:dyDescent="0.25">
      <c r="A22">
        <v>52056945</v>
      </c>
      <c r="B22" t="s">
        <v>176</v>
      </c>
      <c r="C22" s="5">
        <v>44552</v>
      </c>
      <c r="D22">
        <v>11</v>
      </c>
      <c r="E22">
        <v>1084</v>
      </c>
      <c r="F22">
        <v>52056952</v>
      </c>
      <c r="G22">
        <v>2330002</v>
      </c>
      <c r="I22" t="str">
        <f t="shared" si="0"/>
        <v xml:space="preserve">update ventas_retenciones set cod_cuenta = 1221005 where id= 52056952 and id_comprobante =  52056945 ; </v>
      </c>
    </row>
    <row r="23" spans="1:9" x14ac:dyDescent="0.25">
      <c r="A23">
        <v>52060297</v>
      </c>
      <c r="B23" t="s">
        <v>176</v>
      </c>
      <c r="C23" s="5">
        <v>44566</v>
      </c>
      <c r="D23">
        <v>11</v>
      </c>
      <c r="E23">
        <v>1102</v>
      </c>
      <c r="F23">
        <v>52060305</v>
      </c>
      <c r="G23">
        <v>2330002</v>
      </c>
      <c r="I23" t="str">
        <f t="shared" si="0"/>
        <v xml:space="preserve">update ventas_retenciones set cod_cuenta = 1221005 where id= 52060305 and id_comprobante =  52060297 ; </v>
      </c>
    </row>
    <row r="24" spans="1:9" x14ac:dyDescent="0.25">
      <c r="A24">
        <v>52062191</v>
      </c>
      <c r="B24" t="s">
        <v>176</v>
      </c>
      <c r="C24" s="5">
        <v>44574</v>
      </c>
      <c r="D24">
        <v>11</v>
      </c>
      <c r="E24">
        <v>1114</v>
      </c>
      <c r="F24">
        <v>52062197</v>
      </c>
      <c r="G24">
        <v>2330002</v>
      </c>
      <c r="I24" t="str">
        <f t="shared" si="0"/>
        <v xml:space="preserve">update ventas_retenciones set cod_cuenta = 1221005 where id= 52062197 and id_comprobante =  52062191 ; </v>
      </c>
    </row>
    <row r="25" spans="1:9" x14ac:dyDescent="0.25">
      <c r="A25">
        <v>52064380</v>
      </c>
      <c r="B25" t="s">
        <v>176</v>
      </c>
      <c r="C25" s="5">
        <v>44580</v>
      </c>
      <c r="D25">
        <v>11</v>
      </c>
      <c r="E25">
        <v>1121</v>
      </c>
      <c r="F25">
        <v>52064387</v>
      </c>
      <c r="G25">
        <v>2330002</v>
      </c>
      <c r="I25" t="str">
        <f t="shared" si="0"/>
        <v xml:space="preserve">update ventas_retenciones set cod_cuenta = 1221005 where id= 52064387 and id_comprobante =  52064380 ; </v>
      </c>
    </row>
    <row r="26" spans="1:9" x14ac:dyDescent="0.25">
      <c r="A26">
        <v>52064986</v>
      </c>
      <c r="B26" t="s">
        <v>176</v>
      </c>
      <c r="C26" s="5">
        <v>44582</v>
      </c>
      <c r="D26">
        <v>11</v>
      </c>
      <c r="E26">
        <v>1125</v>
      </c>
      <c r="F26">
        <v>52064991</v>
      </c>
      <c r="G26">
        <v>2330002</v>
      </c>
      <c r="I26" t="str">
        <f t="shared" si="0"/>
        <v xml:space="preserve">update ventas_retenciones set cod_cuenta = 1221005 where id= 52064991 and id_comprobante =  52064986 ; </v>
      </c>
    </row>
    <row r="27" spans="1:9" x14ac:dyDescent="0.25">
      <c r="A27">
        <v>52065897</v>
      </c>
      <c r="B27" t="s">
        <v>176</v>
      </c>
      <c r="C27" s="5">
        <v>44586</v>
      </c>
      <c r="D27">
        <v>11</v>
      </c>
      <c r="E27">
        <v>1128</v>
      </c>
      <c r="F27">
        <v>52065903</v>
      </c>
      <c r="G27">
        <v>2330002</v>
      </c>
      <c r="I27" t="str">
        <f t="shared" si="0"/>
        <v xml:space="preserve">update ventas_retenciones set cod_cuenta = 1221005 where id= 52065903 and id_comprobante =  52065897 ; </v>
      </c>
    </row>
    <row r="28" spans="1:9" x14ac:dyDescent="0.25">
      <c r="A28">
        <v>52069000</v>
      </c>
      <c r="B28" t="s">
        <v>176</v>
      </c>
      <c r="C28" s="5">
        <v>44599</v>
      </c>
      <c r="D28">
        <v>11</v>
      </c>
      <c r="E28">
        <v>1138</v>
      </c>
      <c r="F28">
        <v>52069006</v>
      </c>
      <c r="G28">
        <v>2330002</v>
      </c>
      <c r="I28" t="str">
        <f t="shared" si="0"/>
        <v xml:space="preserve">update ventas_retenciones set cod_cuenta = 1221005 where id= 52069006 and id_comprobante =  52069000 ; </v>
      </c>
    </row>
    <row r="29" spans="1:9" x14ac:dyDescent="0.25">
      <c r="A29">
        <v>52069587</v>
      </c>
      <c r="B29" t="s">
        <v>176</v>
      </c>
      <c r="C29" s="5">
        <v>44601</v>
      </c>
      <c r="D29">
        <v>11</v>
      </c>
      <c r="E29">
        <v>1140</v>
      </c>
      <c r="F29">
        <v>52069591</v>
      </c>
      <c r="G29">
        <v>2330002</v>
      </c>
      <c r="I29" t="str">
        <f t="shared" si="0"/>
        <v xml:space="preserve">update ventas_retenciones set cod_cuenta = 1221005 where id= 52069591 and id_comprobante =  52069587 ; </v>
      </c>
    </row>
    <row r="30" spans="1:9" x14ac:dyDescent="0.25">
      <c r="A30">
        <v>52069614</v>
      </c>
      <c r="B30" t="s">
        <v>176</v>
      </c>
      <c r="C30" s="5">
        <v>44601</v>
      </c>
      <c r="D30">
        <v>11</v>
      </c>
      <c r="E30">
        <v>1141</v>
      </c>
      <c r="F30">
        <v>52069618</v>
      </c>
      <c r="G30">
        <v>2330002</v>
      </c>
      <c r="I30" t="str">
        <f t="shared" si="0"/>
        <v xml:space="preserve">update ventas_retenciones set cod_cuenta = 1221005 where id= 52069618 and id_comprobante =  52069614 ; </v>
      </c>
    </row>
    <row r="31" spans="1:9" x14ac:dyDescent="0.25">
      <c r="A31">
        <v>52076516</v>
      </c>
      <c r="B31" t="s">
        <v>176</v>
      </c>
      <c r="C31" s="5">
        <v>44631</v>
      </c>
      <c r="D31">
        <v>11</v>
      </c>
      <c r="E31">
        <v>1172</v>
      </c>
      <c r="F31">
        <v>52076521</v>
      </c>
      <c r="G31">
        <v>2330002</v>
      </c>
      <c r="I31" t="str">
        <f t="shared" si="0"/>
        <v xml:space="preserve">update ventas_retenciones set cod_cuenta = 1221005 where id= 52076521 and id_comprobante =  52076516 ; </v>
      </c>
    </row>
    <row r="32" spans="1:9" x14ac:dyDescent="0.25">
      <c r="A32">
        <v>52078316</v>
      </c>
      <c r="B32" t="s">
        <v>176</v>
      </c>
      <c r="C32" s="5">
        <v>44637</v>
      </c>
      <c r="D32">
        <v>11</v>
      </c>
      <c r="E32">
        <v>1180</v>
      </c>
      <c r="F32">
        <v>52078322</v>
      </c>
      <c r="G32">
        <v>2330002</v>
      </c>
      <c r="I32" t="str">
        <f t="shared" si="0"/>
        <v xml:space="preserve">update ventas_retenciones set cod_cuenta = 1221005 where id= 52078322 and id_comprobante =  52078316 ; </v>
      </c>
    </row>
    <row r="33" spans="1:9" x14ac:dyDescent="0.25">
      <c r="A33">
        <v>52088054</v>
      </c>
      <c r="B33" t="s">
        <v>176</v>
      </c>
      <c r="C33" s="5">
        <v>44676</v>
      </c>
      <c r="D33">
        <v>10</v>
      </c>
      <c r="E33">
        <v>758</v>
      </c>
      <c r="F33">
        <v>52088060</v>
      </c>
      <c r="G33">
        <v>2330002</v>
      </c>
      <c r="I33" t="str">
        <f t="shared" si="0"/>
        <v xml:space="preserve">update ventas_retenciones set cod_cuenta = 1221005 where id= 52088060 and id_comprobante =  52088054 ; </v>
      </c>
    </row>
    <row r="34" spans="1:9" x14ac:dyDescent="0.25">
      <c r="A34">
        <v>52088480</v>
      </c>
      <c r="B34" t="s">
        <v>176</v>
      </c>
      <c r="C34" s="5">
        <v>44677</v>
      </c>
      <c r="D34">
        <v>11</v>
      </c>
      <c r="E34">
        <v>1212</v>
      </c>
      <c r="F34">
        <v>52088487</v>
      </c>
      <c r="G34">
        <v>2330002</v>
      </c>
      <c r="I34" t="str">
        <f t="shared" si="0"/>
        <v xml:space="preserve">update ventas_retenciones set cod_cuenta = 1221005 where id= 52088487 and id_comprobante =  52088480 ; </v>
      </c>
    </row>
    <row r="35" spans="1:9" x14ac:dyDescent="0.25">
      <c r="A35">
        <v>52090130</v>
      </c>
      <c r="B35" t="s">
        <v>176</v>
      </c>
      <c r="C35" s="5">
        <v>44684</v>
      </c>
      <c r="D35">
        <v>11</v>
      </c>
      <c r="E35">
        <v>1217</v>
      </c>
      <c r="F35">
        <v>52090137</v>
      </c>
      <c r="G35">
        <v>2330002</v>
      </c>
      <c r="I35" t="str">
        <f t="shared" si="0"/>
        <v xml:space="preserve">update ventas_retenciones set cod_cuenta = 1221005 where id= 52090137 and id_comprobante =  52090130 ; </v>
      </c>
    </row>
    <row r="36" spans="1:9" x14ac:dyDescent="0.25">
      <c r="A36">
        <v>52090266</v>
      </c>
      <c r="B36" t="s">
        <v>176</v>
      </c>
      <c r="C36" s="5">
        <v>44684</v>
      </c>
      <c r="D36">
        <v>11</v>
      </c>
      <c r="E36">
        <v>1219</v>
      </c>
      <c r="F36">
        <v>52090272</v>
      </c>
      <c r="G36">
        <v>2330002</v>
      </c>
      <c r="I36" t="str">
        <f t="shared" si="0"/>
        <v xml:space="preserve">update ventas_retenciones set cod_cuenta = 1221005 where id= 52090272 and id_comprobante =  52090266 ; </v>
      </c>
    </row>
    <row r="37" spans="1:9" x14ac:dyDescent="0.25">
      <c r="A37">
        <v>52091246</v>
      </c>
      <c r="B37" t="s">
        <v>176</v>
      </c>
      <c r="C37" s="5">
        <v>44687</v>
      </c>
      <c r="D37">
        <v>11</v>
      </c>
      <c r="E37">
        <v>1224</v>
      </c>
      <c r="F37">
        <v>52091251</v>
      </c>
      <c r="G37">
        <v>2330002</v>
      </c>
      <c r="I37" t="str">
        <f t="shared" si="0"/>
        <v xml:space="preserve">update ventas_retenciones set cod_cuenta = 1221005 where id= 52091251 and id_comprobante =  52091246 ; </v>
      </c>
    </row>
    <row r="38" spans="1:9" x14ac:dyDescent="0.25">
      <c r="A38">
        <v>52091749</v>
      </c>
      <c r="B38" t="s">
        <v>176</v>
      </c>
      <c r="C38" s="5">
        <v>44690</v>
      </c>
      <c r="D38">
        <v>11</v>
      </c>
      <c r="E38">
        <v>1227</v>
      </c>
      <c r="F38">
        <v>52091754</v>
      </c>
      <c r="G38">
        <v>2330002</v>
      </c>
      <c r="I38" t="str">
        <f t="shared" si="0"/>
        <v xml:space="preserve">update ventas_retenciones set cod_cuenta = 1221005 where id= 52091754 and id_comprobante =  52091749 ; </v>
      </c>
    </row>
    <row r="39" spans="1:9" x14ac:dyDescent="0.25">
      <c r="A39">
        <v>52093965</v>
      </c>
      <c r="B39" t="s">
        <v>176</v>
      </c>
      <c r="C39" s="5">
        <v>44697</v>
      </c>
      <c r="D39">
        <v>11</v>
      </c>
      <c r="E39">
        <v>1237</v>
      </c>
      <c r="F39">
        <v>52093971</v>
      </c>
      <c r="G39">
        <v>2330002</v>
      </c>
      <c r="I39" t="str">
        <f t="shared" si="0"/>
        <v xml:space="preserve">update ventas_retenciones set cod_cuenta = 1221005 where id= 52093971 and id_comprobante =  52093965 ; </v>
      </c>
    </row>
    <row r="40" spans="1:9" x14ac:dyDescent="0.25">
      <c r="A40">
        <v>52103917</v>
      </c>
      <c r="B40" t="s">
        <v>176</v>
      </c>
      <c r="C40" s="5">
        <v>44742</v>
      </c>
      <c r="D40">
        <v>11</v>
      </c>
      <c r="E40">
        <v>1285</v>
      </c>
      <c r="F40">
        <v>52103923</v>
      </c>
      <c r="G40">
        <v>2330002</v>
      </c>
      <c r="I40" t="str">
        <f t="shared" si="0"/>
        <v xml:space="preserve">update ventas_retenciones set cod_cuenta = 1221005 where id= 52103923 and id_comprobante =  52103917 ; </v>
      </c>
    </row>
    <row r="41" spans="1:9" x14ac:dyDescent="0.25">
      <c r="A41">
        <v>52111767</v>
      </c>
      <c r="B41" t="s">
        <v>176</v>
      </c>
      <c r="C41" s="5">
        <v>44775</v>
      </c>
      <c r="D41">
        <v>11</v>
      </c>
      <c r="E41">
        <v>1335</v>
      </c>
      <c r="F41">
        <v>52111773</v>
      </c>
      <c r="G41">
        <v>2330002</v>
      </c>
      <c r="I41" t="str">
        <f t="shared" si="0"/>
        <v xml:space="preserve">update ventas_retenciones set cod_cuenta = 1221005 where id= 52111773 and id_comprobante =  52111767 ; </v>
      </c>
    </row>
    <row r="42" spans="1:9" x14ac:dyDescent="0.25">
      <c r="A42">
        <v>52114205</v>
      </c>
      <c r="B42" t="s">
        <v>176</v>
      </c>
      <c r="C42" s="5">
        <v>44784</v>
      </c>
      <c r="D42">
        <v>10</v>
      </c>
      <c r="E42">
        <v>781</v>
      </c>
      <c r="F42">
        <v>52114210</v>
      </c>
      <c r="G42">
        <v>2330002</v>
      </c>
      <c r="I42" t="str">
        <f t="shared" si="0"/>
        <v xml:space="preserve">update ventas_retenciones set cod_cuenta = 1221005 where id= 52114210 and id_comprobante =  52114205 ; </v>
      </c>
    </row>
    <row r="43" spans="1:9" x14ac:dyDescent="0.25">
      <c r="A43">
        <v>52122944</v>
      </c>
      <c r="B43" t="s">
        <v>176</v>
      </c>
      <c r="C43" s="5">
        <v>44812</v>
      </c>
      <c r="D43">
        <v>11</v>
      </c>
      <c r="E43">
        <v>1385</v>
      </c>
      <c r="F43">
        <v>52122950</v>
      </c>
      <c r="G43">
        <v>2330011</v>
      </c>
      <c r="I43" t="str">
        <f t="shared" si="0"/>
        <v xml:space="preserve">update ventas_retenciones set cod_cuenta = 1221005 where id= 52122950 and id_comprobante =  52122944 ; </v>
      </c>
    </row>
    <row r="44" spans="1:9" x14ac:dyDescent="0.25">
      <c r="A44">
        <v>52126745</v>
      </c>
      <c r="B44" t="s">
        <v>176</v>
      </c>
      <c r="C44" s="5">
        <v>44830</v>
      </c>
      <c r="D44">
        <v>10</v>
      </c>
      <c r="E44">
        <v>790</v>
      </c>
      <c r="F44">
        <v>52126750</v>
      </c>
      <c r="G44">
        <v>2330002</v>
      </c>
      <c r="I44" t="str">
        <f t="shared" si="0"/>
        <v xml:space="preserve">update ventas_retenciones set cod_cuenta = 1221005 where id= 52126750 and id_comprobante =  52126745 ; </v>
      </c>
    </row>
    <row r="45" spans="1:9" x14ac:dyDescent="0.25">
      <c r="A45">
        <v>52129913</v>
      </c>
      <c r="B45" t="s">
        <v>176</v>
      </c>
      <c r="C45" s="5">
        <v>44845</v>
      </c>
      <c r="D45">
        <v>11</v>
      </c>
      <c r="E45">
        <v>1409</v>
      </c>
      <c r="F45">
        <v>52129919</v>
      </c>
      <c r="G45">
        <v>2330011</v>
      </c>
      <c r="I45" t="str">
        <f t="shared" si="0"/>
        <v xml:space="preserve">update ventas_retenciones set cod_cuenta = 1221005 where id= 52129919 and id_comprobante =  52129913 ; </v>
      </c>
    </row>
    <row r="46" spans="1:9" x14ac:dyDescent="0.25">
      <c r="A46">
        <v>52130201</v>
      </c>
      <c r="B46" t="s">
        <v>176</v>
      </c>
      <c r="C46" s="5">
        <v>44846</v>
      </c>
      <c r="D46">
        <v>11</v>
      </c>
      <c r="E46">
        <v>1412</v>
      </c>
      <c r="F46">
        <v>52130206</v>
      </c>
      <c r="G46">
        <v>2330002</v>
      </c>
      <c r="I46" t="str">
        <f t="shared" si="0"/>
        <v xml:space="preserve">update ventas_retenciones set cod_cuenta = 1221005 where id= 52130206 and id_comprobante =  52130201 ; </v>
      </c>
    </row>
    <row r="47" spans="1:9" x14ac:dyDescent="0.25">
      <c r="A47">
        <v>52136742</v>
      </c>
      <c r="B47" t="s">
        <v>176</v>
      </c>
      <c r="C47" s="5">
        <v>44862</v>
      </c>
      <c r="D47">
        <v>11</v>
      </c>
      <c r="E47">
        <v>1428</v>
      </c>
      <c r="F47">
        <v>52136748</v>
      </c>
      <c r="G47">
        <v>2330002</v>
      </c>
      <c r="I47" t="str">
        <f t="shared" si="0"/>
        <v xml:space="preserve">update ventas_retenciones set cod_cuenta = 1221005 where id= 52136748 and id_comprobante =  52136742 ; </v>
      </c>
    </row>
    <row r="48" spans="1:9" x14ac:dyDescent="0.25">
      <c r="A48">
        <v>52136749</v>
      </c>
      <c r="B48" t="s">
        <v>176</v>
      </c>
      <c r="C48" s="5">
        <v>44862</v>
      </c>
      <c r="D48">
        <v>11</v>
      </c>
      <c r="E48">
        <v>1429</v>
      </c>
      <c r="F48">
        <v>52136755</v>
      </c>
      <c r="G48">
        <v>2330002</v>
      </c>
      <c r="I48" t="str">
        <f t="shared" si="0"/>
        <v xml:space="preserve">update ventas_retenciones set cod_cuenta = 1221005 where id= 52136755 and id_comprobante =  52136749 ; </v>
      </c>
    </row>
    <row r="49" spans="1:9" x14ac:dyDescent="0.25">
      <c r="A49">
        <v>52136756</v>
      </c>
      <c r="B49" t="s">
        <v>176</v>
      </c>
      <c r="C49" s="5">
        <v>44862</v>
      </c>
      <c r="D49">
        <v>11</v>
      </c>
      <c r="E49">
        <v>1430</v>
      </c>
      <c r="F49">
        <v>52136762</v>
      </c>
      <c r="G49">
        <v>2330002</v>
      </c>
      <c r="I49" t="str">
        <f t="shared" si="0"/>
        <v xml:space="preserve">update ventas_retenciones set cod_cuenta = 1221005 where id= 52136762 and id_comprobante =  52136756 ; </v>
      </c>
    </row>
    <row r="50" spans="1:9" x14ac:dyDescent="0.25">
      <c r="A50">
        <v>52136763</v>
      </c>
      <c r="B50" t="s">
        <v>176</v>
      </c>
      <c r="C50" s="5">
        <v>44862</v>
      </c>
      <c r="D50">
        <v>11</v>
      </c>
      <c r="E50">
        <v>1431</v>
      </c>
      <c r="F50">
        <v>52136768</v>
      </c>
      <c r="G50">
        <v>2330002</v>
      </c>
      <c r="I50" t="str">
        <f t="shared" si="0"/>
        <v xml:space="preserve">update ventas_retenciones set cod_cuenta = 1221005 where id= 52136768 and id_comprobante =  52136763 ; </v>
      </c>
    </row>
    <row r="51" spans="1:9" x14ac:dyDescent="0.25">
      <c r="A51">
        <v>52136991</v>
      </c>
      <c r="B51" t="s">
        <v>176</v>
      </c>
      <c r="C51" s="5">
        <v>44865</v>
      </c>
      <c r="D51">
        <v>11</v>
      </c>
      <c r="E51">
        <v>1434</v>
      </c>
      <c r="F51">
        <v>52136996</v>
      </c>
      <c r="G51">
        <v>2330002</v>
      </c>
      <c r="I51" t="str">
        <f t="shared" si="0"/>
        <v xml:space="preserve">update ventas_retenciones set cod_cuenta = 1221005 where id= 52136996 and id_comprobante =  52136991 ; </v>
      </c>
    </row>
    <row r="52" spans="1:9" x14ac:dyDescent="0.25">
      <c r="A52">
        <v>52139910</v>
      </c>
      <c r="B52" t="s">
        <v>176</v>
      </c>
      <c r="C52" s="5">
        <v>44875</v>
      </c>
      <c r="D52">
        <v>11</v>
      </c>
      <c r="E52">
        <v>1453</v>
      </c>
      <c r="F52">
        <v>52139917</v>
      </c>
      <c r="G52">
        <v>2330002</v>
      </c>
      <c r="I52" t="str">
        <f t="shared" si="0"/>
        <v xml:space="preserve">update ventas_retenciones set cod_cuenta = 1221005 where id= 52139917 and id_comprobante =  52139910 ; </v>
      </c>
    </row>
    <row r="53" spans="1:9" x14ac:dyDescent="0.25">
      <c r="A53">
        <v>52139927</v>
      </c>
      <c r="B53" t="s">
        <v>176</v>
      </c>
      <c r="C53" s="5">
        <v>44875</v>
      </c>
      <c r="D53">
        <v>10</v>
      </c>
      <c r="E53">
        <v>795</v>
      </c>
      <c r="F53">
        <v>52139933</v>
      </c>
      <c r="G53">
        <v>2330002</v>
      </c>
      <c r="I53" t="str">
        <f t="shared" si="0"/>
        <v xml:space="preserve">update ventas_retenciones set cod_cuenta = 1221005 where id= 52139933 and id_comprobante =  52139927 ; </v>
      </c>
    </row>
    <row r="54" spans="1:9" x14ac:dyDescent="0.25">
      <c r="A54">
        <v>52147715</v>
      </c>
      <c r="B54" t="s">
        <v>176</v>
      </c>
      <c r="C54" s="5">
        <v>44902</v>
      </c>
      <c r="D54">
        <v>11</v>
      </c>
      <c r="E54">
        <v>1475</v>
      </c>
      <c r="F54">
        <v>52147721</v>
      </c>
      <c r="G54">
        <v>2330002</v>
      </c>
      <c r="I54" t="str">
        <f t="shared" si="0"/>
        <v xml:space="preserve">update ventas_retenciones set cod_cuenta = 1221005 where id= 52147721 and id_comprobante =  52147715 ; </v>
      </c>
    </row>
    <row r="55" spans="1:9" x14ac:dyDescent="0.25">
      <c r="A55">
        <v>52154230</v>
      </c>
      <c r="B55" t="s">
        <v>176</v>
      </c>
      <c r="C55" s="5">
        <v>44925</v>
      </c>
      <c r="D55">
        <v>11</v>
      </c>
      <c r="E55">
        <v>1511</v>
      </c>
      <c r="F55">
        <v>52154235</v>
      </c>
      <c r="G55">
        <v>2330002</v>
      </c>
      <c r="I55" t="str">
        <f t="shared" si="0"/>
        <v xml:space="preserve">update ventas_retenciones set cod_cuenta = 1221005 where id= 52154235 and id_comprobante =  52154230 ; </v>
      </c>
    </row>
    <row r="56" spans="1:9" x14ac:dyDescent="0.25">
      <c r="A56">
        <v>52168616</v>
      </c>
      <c r="B56" t="s">
        <v>176</v>
      </c>
      <c r="C56" s="5">
        <v>44984</v>
      </c>
      <c r="D56">
        <v>11</v>
      </c>
      <c r="E56">
        <v>1569</v>
      </c>
      <c r="F56">
        <v>52168629</v>
      </c>
      <c r="G56">
        <v>2330002</v>
      </c>
      <c r="I56" t="str">
        <f t="shared" si="0"/>
        <v xml:space="preserve">update ventas_retenciones set cod_cuenta = 1221005 where id= 52168629 and id_comprobante =  52168616 ; </v>
      </c>
    </row>
    <row r="57" spans="1:9" x14ac:dyDescent="0.25">
      <c r="A57">
        <v>52171587</v>
      </c>
      <c r="B57" t="s">
        <v>176</v>
      </c>
      <c r="C57" s="5">
        <v>44995</v>
      </c>
      <c r="D57">
        <v>11</v>
      </c>
      <c r="E57">
        <v>1581</v>
      </c>
      <c r="F57">
        <v>52171593</v>
      </c>
      <c r="G57">
        <v>2330002</v>
      </c>
      <c r="I57" t="str">
        <f t="shared" si="0"/>
        <v xml:space="preserve">update ventas_retenciones set cod_cuenta = 1221005 where id= 52171593 and id_comprobante =  52171587 ; </v>
      </c>
    </row>
    <row r="58" spans="1:9" x14ac:dyDescent="0.25">
      <c r="A58">
        <v>52173762</v>
      </c>
      <c r="B58" t="s">
        <v>176</v>
      </c>
      <c r="C58" s="5">
        <v>45006</v>
      </c>
      <c r="D58">
        <v>11</v>
      </c>
      <c r="E58">
        <v>1594</v>
      </c>
      <c r="F58">
        <v>52173769</v>
      </c>
      <c r="G58">
        <v>2330002</v>
      </c>
      <c r="I58" t="str">
        <f t="shared" si="0"/>
        <v xml:space="preserve">update ventas_retenciones set cod_cuenta = 1221005 where id= 52173769 and id_comprobante =  52173762 ; </v>
      </c>
    </row>
    <row r="59" spans="1:9" x14ac:dyDescent="0.25">
      <c r="A59">
        <v>52174149</v>
      </c>
      <c r="B59" t="s">
        <v>176</v>
      </c>
      <c r="C59" s="5">
        <v>45007</v>
      </c>
      <c r="D59">
        <v>11</v>
      </c>
      <c r="E59">
        <v>1597</v>
      </c>
      <c r="F59">
        <v>52174158</v>
      </c>
      <c r="G59">
        <v>2330002</v>
      </c>
      <c r="I59" t="str">
        <f t="shared" si="0"/>
        <v xml:space="preserve">update ventas_retenciones set cod_cuenta = 1221005 where id= 52174158 and id_comprobante =  52174149 ; </v>
      </c>
    </row>
    <row r="60" spans="1:9" x14ac:dyDescent="0.25">
      <c r="A60">
        <v>52174159</v>
      </c>
      <c r="B60" t="s">
        <v>176</v>
      </c>
      <c r="C60" s="5">
        <v>45007</v>
      </c>
      <c r="D60">
        <v>11</v>
      </c>
      <c r="E60">
        <v>1598</v>
      </c>
      <c r="F60">
        <v>52174169</v>
      </c>
      <c r="G60">
        <v>2330002</v>
      </c>
      <c r="I60" t="str">
        <f t="shared" si="0"/>
        <v xml:space="preserve">update ventas_retenciones set cod_cuenta = 1221005 where id= 52174169 and id_comprobante =  52174159 ; </v>
      </c>
    </row>
    <row r="61" spans="1:9" x14ac:dyDescent="0.25">
      <c r="A61">
        <v>52174170</v>
      </c>
      <c r="B61" t="s">
        <v>176</v>
      </c>
      <c r="C61" s="5">
        <v>45007</v>
      </c>
      <c r="D61">
        <v>11</v>
      </c>
      <c r="E61">
        <v>1599</v>
      </c>
      <c r="F61">
        <v>52174177</v>
      </c>
      <c r="G61">
        <v>2330002</v>
      </c>
      <c r="I61" t="str">
        <f t="shared" si="0"/>
        <v xml:space="preserve">update ventas_retenciones set cod_cuenta = 1221005 where id= 52174177 and id_comprobante =  52174170 ; </v>
      </c>
    </row>
    <row r="62" spans="1:9" x14ac:dyDescent="0.25">
      <c r="A62">
        <v>52175182</v>
      </c>
      <c r="B62" t="s">
        <v>176</v>
      </c>
      <c r="C62" s="5">
        <v>45012</v>
      </c>
      <c r="D62">
        <v>11</v>
      </c>
      <c r="E62">
        <v>1606</v>
      </c>
      <c r="F62">
        <v>52175189</v>
      </c>
      <c r="G62">
        <v>2330011</v>
      </c>
      <c r="I62" t="str">
        <f t="shared" si="0"/>
        <v xml:space="preserve">update ventas_retenciones set cod_cuenta = 1221005 where id= 52175189 and id_comprobante =  52175182 ; </v>
      </c>
    </row>
    <row r="63" spans="1:9" x14ac:dyDescent="0.25">
      <c r="A63">
        <v>52175552</v>
      </c>
      <c r="B63" t="s">
        <v>176</v>
      </c>
      <c r="C63" s="5">
        <v>45012</v>
      </c>
      <c r="D63">
        <v>11</v>
      </c>
      <c r="E63">
        <v>1607</v>
      </c>
      <c r="F63">
        <v>52175558</v>
      </c>
      <c r="G63">
        <v>2330002</v>
      </c>
      <c r="I63" t="str">
        <f t="shared" si="0"/>
        <v xml:space="preserve">update ventas_retenciones set cod_cuenta = 1221005 where id= 52175558 and id_comprobante =  52175552 ; </v>
      </c>
    </row>
    <row r="64" spans="1:9" x14ac:dyDescent="0.25">
      <c r="A64">
        <v>52176835</v>
      </c>
      <c r="B64" t="s">
        <v>176</v>
      </c>
      <c r="C64" s="5">
        <v>45015</v>
      </c>
      <c r="D64">
        <v>11</v>
      </c>
      <c r="E64">
        <v>1614</v>
      </c>
      <c r="F64">
        <v>52176841</v>
      </c>
      <c r="G64">
        <v>2330002</v>
      </c>
      <c r="I64" t="str">
        <f t="shared" si="0"/>
        <v xml:space="preserve">update ventas_retenciones set cod_cuenta = 1221005 where id= 52176841 and id_comprobante =  52176835 ; </v>
      </c>
    </row>
    <row r="65" spans="1:9" x14ac:dyDescent="0.25">
      <c r="A65">
        <v>52176842</v>
      </c>
      <c r="B65" t="s">
        <v>176</v>
      </c>
      <c r="C65" s="5">
        <v>45015</v>
      </c>
      <c r="D65">
        <v>11</v>
      </c>
      <c r="E65">
        <v>1615</v>
      </c>
      <c r="F65">
        <v>52176848</v>
      </c>
      <c r="G65">
        <v>2330002</v>
      </c>
      <c r="I65" t="str">
        <f t="shared" si="0"/>
        <v xml:space="preserve">update ventas_retenciones set cod_cuenta = 1221005 where id= 52176848 and id_comprobante =  52176842 ; </v>
      </c>
    </row>
    <row r="66" spans="1:9" x14ac:dyDescent="0.25">
      <c r="A66">
        <v>52177163</v>
      </c>
      <c r="B66" t="s">
        <v>176</v>
      </c>
      <c r="C66" s="5">
        <v>45015</v>
      </c>
      <c r="D66">
        <v>10</v>
      </c>
      <c r="E66">
        <v>831</v>
      </c>
      <c r="F66">
        <v>52177167</v>
      </c>
      <c r="G66">
        <v>2330002</v>
      </c>
      <c r="I66" t="str">
        <f t="shared" si="0"/>
        <v xml:space="preserve">update ventas_retenciones set cod_cuenta = 1221005 where id= 52177167 and id_comprobante =  52177163 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RC cheques y anticipos</vt:lpstr>
      <vt:lpstr>FA impuestos</vt:lpstr>
      <vt:lpstr> RC impuestos</vt:lpstr>
      <vt:lpstr>fa con impuestos segun andy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</dc:creator>
  <cp:lastModifiedBy>Marcelo</cp:lastModifiedBy>
  <dcterms:created xsi:type="dcterms:W3CDTF">2023-04-26T20:04:09Z</dcterms:created>
  <dcterms:modified xsi:type="dcterms:W3CDTF">2023-04-27T20:35:29Z</dcterms:modified>
</cp:coreProperties>
</file>