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l\Documents\GitHub\IP-5_AppleTV\PM\"/>
    </mc:Choice>
  </mc:AlternateContent>
  <bookViews>
    <workbookView xWindow="0" yWindow="444" windowWidth="23916" windowHeight="19536" tabRatio="500" activeTab="2"/>
  </bookViews>
  <sheets>
    <sheet name="Planning" sheetId="1" r:id="rId1"/>
    <sheet name="MileStone Definition" sheetId="2" r:id="rId2"/>
    <sheet name="Hours_Beta" sheetId="3" r:id="rId3"/>
    <sheet name="Hours_Gamma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I21" i="1"/>
  <c r="G21" i="3"/>
  <c r="C23" i="3"/>
  <c r="P39" i="1"/>
  <c r="P15" i="1"/>
  <c r="P21" i="1"/>
  <c r="P30" i="1"/>
  <c r="P43" i="1"/>
  <c r="P31" i="1"/>
  <c r="J15" i="1"/>
  <c r="I15" i="1"/>
</calcChain>
</file>

<file path=xl/sharedStrings.xml><?xml version="1.0" encoding="utf-8"?>
<sst xmlns="http://schemas.openxmlformats.org/spreadsheetml/2006/main" count="134" uniqueCount="92">
  <si>
    <t>Project Week</t>
  </si>
  <si>
    <t>Holidays</t>
  </si>
  <si>
    <t>Milestones</t>
  </si>
  <si>
    <t>IP-516vt App für AppleTV 4</t>
  </si>
  <si>
    <t>Rough Planning</t>
  </si>
  <si>
    <t>Detailed Planning</t>
  </si>
  <si>
    <t>Tasks</t>
  </si>
  <si>
    <t>hour est.</t>
  </si>
  <si>
    <t>hour real</t>
  </si>
  <si>
    <t>TVML</t>
  </si>
  <si>
    <t>Streaming</t>
  </si>
  <si>
    <t>iOS, Swift</t>
  </si>
  <si>
    <t>Phase1</t>
  </si>
  <si>
    <t>Phase2</t>
  </si>
  <si>
    <t>Phase3</t>
  </si>
  <si>
    <t>Phase4</t>
  </si>
  <si>
    <t>allg. Einarbeitung in die Materie</t>
  </si>
  <si>
    <t>Abklärungen mit dem Kunden</t>
  </si>
  <si>
    <t>Aufgabenstellung klar definieren</t>
  </si>
  <si>
    <t>Setup</t>
  </si>
  <si>
    <t>Administration</t>
  </si>
  <si>
    <t>Live Stream Implementation</t>
  </si>
  <si>
    <t>DRM</t>
  </si>
  <si>
    <t>Design Research</t>
  </si>
  <si>
    <t>Wireframes</t>
  </si>
  <si>
    <t>GUI</t>
  </si>
  <si>
    <t>Bericht</t>
  </si>
  <si>
    <t xml:space="preserve">Live Stream Funkionalitäten </t>
  </si>
  <si>
    <t>(Pausieren, Rück- und Vorspulen)</t>
  </si>
  <si>
    <t>TV Guide</t>
  </si>
  <si>
    <t>Sendungsinformationen abrufen</t>
  </si>
  <si>
    <t>verpasste Sendungen anschauen</t>
  </si>
  <si>
    <t>Suchfunktion</t>
  </si>
  <si>
    <t>Videos anschauen</t>
  </si>
  <si>
    <t>Zusatzinformationen abrufen</t>
  </si>
  <si>
    <t>Anbindung EPG</t>
  </si>
  <si>
    <t>Phase4 - Abschluss</t>
  </si>
  <si>
    <t>Phase1 - Vorbereitung</t>
  </si>
  <si>
    <t xml:space="preserve"> Phase2 - Vertiefung</t>
  </si>
  <si>
    <t>Phase3 - Umsetzung</t>
  </si>
  <si>
    <t>sum. Est.</t>
  </si>
  <si>
    <t>sum. Real</t>
  </si>
  <si>
    <t>Vertiefte Einarbeitung</t>
  </si>
  <si>
    <t>Design-Entwurf</t>
  </si>
  <si>
    <t>Analyse</t>
  </si>
  <si>
    <t>Retroperspektive</t>
  </si>
  <si>
    <t>Abschluss Bericht</t>
  </si>
  <si>
    <t>Alpha</t>
  </si>
  <si>
    <t>Beta</t>
  </si>
  <si>
    <t>Gamma</t>
  </si>
  <si>
    <t>Delta</t>
  </si>
  <si>
    <t>Milestone</t>
  </si>
  <si>
    <t xml:space="preserve">Aufgabenvereinbarung
</t>
  </si>
  <si>
    <t>Funktionierende Entwicklungsumgebung</t>
  </si>
  <si>
    <t>Eine erste Live-Stream-Implementation</t>
  </si>
  <si>
    <t>Modulare Implementation erster Anf.</t>
  </si>
  <si>
    <t>Erste Tutorial-Programme umgesetzt
in TVML &amp; Swift</t>
  </si>
  <si>
    <t>Erster Design-Prototyp als WireFrame</t>
  </si>
  <si>
    <t>Auf usability getesteter Design-Prototyp V1</t>
  </si>
  <si>
    <t>Funktionaler Prototyp V2</t>
  </si>
  <si>
    <t>Auf usability getesteter Design-Prototyp V2</t>
  </si>
  <si>
    <t>Phasendauer</t>
  </si>
  <si>
    <t>Phasenaufwand</t>
  </si>
  <si>
    <t>Wochen</t>
  </si>
  <si>
    <t>Summe</t>
  </si>
  <si>
    <t>Projektwoche</t>
  </si>
  <si>
    <t>+</t>
  </si>
  <si>
    <t xml:space="preserve">analyse different Codecs, Container </t>
  </si>
  <si>
    <t>Definition 5 verschiedener Streaming-Protokollen mit entsprechenden Containerformaten und codecs</t>
  </si>
  <si>
    <t>Funktional getesteter Prototyp V1</t>
  </si>
  <si>
    <t>Deliveries</t>
  </si>
  <si>
    <t>Video on Demand</t>
  </si>
  <si>
    <t>Andrea</t>
  </si>
  <si>
    <t>Date</t>
  </si>
  <si>
    <t>Task</t>
  </si>
  <si>
    <t>Hours</t>
  </si>
  <si>
    <t>Joel</t>
  </si>
  <si>
    <t>BETA</t>
  </si>
  <si>
    <t>GAMMA</t>
  </si>
  <si>
    <t>Ferien</t>
  </si>
  <si>
    <t>Bug fixing, Refactoring</t>
  </si>
  <si>
    <t>Usability Tests</t>
  </si>
  <si>
    <t>Kundenmeeting</t>
  </si>
  <si>
    <t>Desgin Research</t>
  </si>
  <si>
    <t>Streaming Research</t>
  </si>
  <si>
    <t>GUI (TVML)</t>
  </si>
  <si>
    <t>Kundenmeeting + Vorbereitung</t>
  </si>
  <si>
    <t>FFMpeg Research</t>
  </si>
  <si>
    <t>Streaming Setup aufsetzen mit Ffmpeg und simpleHttpSever</t>
  </si>
  <si>
    <t>Streaming Research JWPlayer</t>
  </si>
  <si>
    <t>Streaming Research Wowza-Media-Server</t>
  </si>
  <si>
    <t>Detailiertere Recherche bzgl Ffmpeg und Apple-Developer-Tools. Erstes Proof of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</si>
</sst>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auto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2" borderId="7" xfId="0" applyFont="1" applyFill="1" applyBorder="1"/>
    <xf numFmtId="0" fontId="0" fillId="0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 textRotation="90"/>
    </xf>
    <xf numFmtId="0" fontId="1" fillId="2" borderId="11" xfId="0" applyFont="1" applyFill="1" applyBorder="1"/>
    <xf numFmtId="0" fontId="4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64" fontId="4" fillId="2" borderId="15" xfId="0" applyNumberFormat="1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2" borderId="17" xfId="0" applyFill="1" applyBorder="1"/>
    <xf numFmtId="0" fontId="0" fillId="0" borderId="4" xfId="0" applyBorder="1"/>
    <xf numFmtId="0" fontId="0" fillId="2" borderId="19" xfId="0" applyFill="1" applyBorder="1"/>
    <xf numFmtId="0" fontId="0" fillId="0" borderId="0" xfId="0" applyAlignment="1"/>
    <xf numFmtId="0" fontId="0" fillId="6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2" borderId="1" xfId="0" applyFill="1" applyBorder="1"/>
    <xf numFmtId="0" fontId="0" fillId="0" borderId="5" xfId="0" applyBorder="1"/>
    <xf numFmtId="0" fontId="0" fillId="2" borderId="14" xfId="0" applyFill="1" applyBorder="1"/>
    <xf numFmtId="0" fontId="0" fillId="0" borderId="7" xfId="0" applyBorder="1"/>
    <xf numFmtId="0" fontId="0" fillId="2" borderId="3" xfId="0" applyFill="1" applyBorder="1"/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24" xfId="0" applyFont="1" applyBorder="1" applyAlignment="1"/>
    <xf numFmtId="0" fontId="1" fillId="0" borderId="0" xfId="0" applyFont="1" applyAlignment="1"/>
    <xf numFmtId="0" fontId="0" fillId="0" borderId="3" xfId="0" applyBorder="1"/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15" xfId="0" applyBorder="1" applyAlignment="1">
      <alignment wrapText="1"/>
    </xf>
    <xf numFmtId="0" fontId="0" fillId="0" borderId="36" xfId="0" applyBorder="1"/>
    <xf numFmtId="0" fontId="0" fillId="0" borderId="37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5" xfId="0" applyBorder="1"/>
    <xf numFmtId="0" fontId="0" fillId="0" borderId="37" xfId="0" applyBorder="1"/>
    <xf numFmtId="0" fontId="0" fillId="0" borderId="34" xfId="0" applyBorder="1"/>
    <xf numFmtId="0" fontId="0" fillId="0" borderId="38" xfId="0" applyBorder="1"/>
    <xf numFmtId="0" fontId="0" fillId="0" borderId="16" xfId="0" applyBorder="1"/>
    <xf numFmtId="0" fontId="0" fillId="9" borderId="35" xfId="0" applyFill="1" applyBorder="1"/>
    <xf numFmtId="0" fontId="0" fillId="9" borderId="33" xfId="0" applyFill="1" applyBorder="1"/>
    <xf numFmtId="164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1" fillId="0" borderId="4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27" xfId="0" applyBorder="1"/>
    <xf numFmtId="0" fontId="0" fillId="0" borderId="29" xfId="0" applyBorder="1"/>
    <xf numFmtId="0" fontId="0" fillId="2" borderId="10" xfId="0" applyFill="1" applyBorder="1"/>
    <xf numFmtId="0" fontId="0" fillId="0" borderId="31" xfId="0" applyBorder="1"/>
    <xf numFmtId="0" fontId="0" fillId="2" borderId="0" xfId="0" applyFill="1" applyBorder="1"/>
    <xf numFmtId="0" fontId="0" fillId="0" borderId="28" xfId="0" applyBorder="1"/>
    <xf numFmtId="0" fontId="0" fillId="0" borderId="27" xfId="0" applyFill="1" applyBorder="1"/>
    <xf numFmtId="0" fontId="0" fillId="0" borderId="29" xfId="0" applyFill="1" applyBorder="1"/>
    <xf numFmtId="0" fontId="0" fillId="0" borderId="29" xfId="0" applyFill="1" applyBorder="1" applyAlignment="1"/>
    <xf numFmtId="0" fontId="0" fillId="0" borderId="39" xfId="0" applyBorder="1"/>
    <xf numFmtId="0" fontId="0" fillId="2" borderId="45" xfId="0" applyFill="1" applyBorder="1"/>
    <xf numFmtId="0" fontId="0" fillId="0" borderId="43" xfId="0" applyBorder="1"/>
    <xf numFmtId="0" fontId="0" fillId="0" borderId="46" xfId="0" applyBorder="1"/>
    <xf numFmtId="0" fontId="0" fillId="2" borderId="27" xfId="0" applyFill="1" applyBorder="1"/>
    <xf numFmtId="0" fontId="0" fillId="2" borderId="22" xfId="0" applyFill="1" applyBorder="1"/>
    <xf numFmtId="0" fontId="0" fillId="2" borderId="43" xfId="0" applyFill="1" applyBorder="1"/>
    <xf numFmtId="0" fontId="0" fillId="0" borderId="0" xfId="0" applyFill="1" applyBorder="1"/>
    <xf numFmtId="0" fontId="0" fillId="0" borderId="48" xfId="0" applyFill="1" applyBorder="1"/>
    <xf numFmtId="0" fontId="0" fillId="0" borderId="49" xfId="0" applyFill="1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0" fontId="1" fillId="0" borderId="54" xfId="0" applyFont="1" applyBorder="1"/>
    <xf numFmtId="0" fontId="0" fillId="0" borderId="51" xfId="0" applyBorder="1"/>
    <xf numFmtId="0" fontId="5" fillId="2" borderId="18" xfId="0" applyFont="1" applyFill="1" applyBorder="1"/>
    <xf numFmtId="0" fontId="5" fillId="2" borderId="26" xfId="0" applyFont="1" applyFill="1" applyBorder="1"/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20" xfId="0" applyFont="1" applyFill="1" applyBorder="1"/>
    <xf numFmtId="0" fontId="1" fillId="2" borderId="40" xfId="0" applyFont="1" applyFill="1" applyBorder="1"/>
    <xf numFmtId="0" fontId="1" fillId="2" borderId="56" xfId="0" applyFont="1" applyFill="1" applyBorder="1"/>
    <xf numFmtId="0" fontId="1" fillId="2" borderId="31" xfId="0" applyFont="1" applyFill="1" applyBorder="1"/>
    <xf numFmtId="0" fontId="1" fillId="2" borderId="10" xfId="0" applyFont="1" applyFill="1" applyBorder="1"/>
    <xf numFmtId="0" fontId="0" fillId="0" borderId="57" xfId="0" applyFill="1" applyBorder="1"/>
    <xf numFmtId="0" fontId="0" fillId="0" borderId="0" xfId="0" applyBorder="1" applyAlignment="1">
      <alignment wrapText="1" shrinkToFit="1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right"/>
    </xf>
    <xf numFmtId="14" fontId="0" fillId="0" borderId="0" xfId="0" applyNumberFormat="1" applyAlignment="1">
      <alignment horizontal="left"/>
    </xf>
    <xf numFmtId="0" fontId="1" fillId="2" borderId="1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4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2" borderId="41" xfId="0" applyFont="1" applyFill="1" applyBorder="1" applyAlignment="1">
      <alignment wrapText="1"/>
    </xf>
    <xf numFmtId="0" fontId="1" fillId="2" borderId="21" xfId="0" applyFont="1" applyFill="1" applyBorder="1" applyAlignment="1">
      <alignment wrapText="1"/>
    </xf>
    <xf numFmtId="0" fontId="1" fillId="2" borderId="25" xfId="0" applyFont="1" applyFill="1" applyBorder="1" applyAlignment="1">
      <alignment wrapText="1"/>
    </xf>
    <xf numFmtId="0" fontId="0" fillId="0" borderId="42" xfId="0" applyBorder="1" applyAlignment="1">
      <alignment horizontal="left" wrapText="1" shrinkToFit="1"/>
    </xf>
    <xf numFmtId="0" fontId="0" fillId="0" borderId="22" xfId="0" applyBorder="1" applyAlignment="1">
      <alignment horizontal="left" wrapText="1" shrinkToFit="1"/>
    </xf>
    <xf numFmtId="0" fontId="0" fillId="0" borderId="43" xfId="0" applyBorder="1" applyAlignment="1">
      <alignment horizontal="left" wrapText="1" shrinkToFit="1"/>
    </xf>
    <xf numFmtId="0" fontId="0" fillId="0" borderId="0" xfId="0" applyBorder="1" applyAlignment="1">
      <alignment horizontal="left" wrapText="1" shrinkToFit="1"/>
    </xf>
    <xf numFmtId="0" fontId="0" fillId="0" borderId="42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4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Fill="1" applyBorder="1" applyAlignment="1">
      <alignment horizontal="left"/>
    </xf>
    <xf numFmtId="0" fontId="0" fillId="0" borderId="47" xfId="0" applyFill="1" applyBorder="1" applyAlignment="1">
      <alignment horizontal="left"/>
    </xf>
    <xf numFmtId="0" fontId="1" fillId="0" borderId="54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1" fillId="0" borderId="55" xfId="0" applyFont="1" applyBorder="1" applyAlignment="1">
      <alignment horizontal="left"/>
    </xf>
    <xf numFmtId="0" fontId="0" fillId="0" borderId="4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42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 wrapText="1"/>
    </xf>
  </cellXfs>
  <cellStyles count="17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Standard" xfId="0" builtinId="0"/>
  </cellStyles>
  <dxfs count="0"/>
  <tableStyles count="0" defaultTableStyle="TableStyleMedium9" defaultPivotStyle="PivotStyleMedium7"/>
  <colors>
    <mruColors>
      <color rgb="FFE8E1BA"/>
      <color rgb="FFE8BABB"/>
      <color rgb="FFA1E0FF"/>
      <color rgb="FFFEE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85" zoomScaleNormal="85" zoomScalePageLayoutView="85"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H23" sqref="H23"/>
    </sheetView>
  </sheetViews>
  <sheetFormatPr baseColWidth="10" defaultRowHeight="15.6" x14ac:dyDescent="0.3"/>
  <cols>
    <col min="1" max="1" width="31" customWidth="1"/>
    <col min="2" max="20" width="5.19921875" customWidth="1"/>
    <col min="23" max="23" width="21.69921875" customWidth="1"/>
  </cols>
  <sheetData>
    <row r="1" spans="1:23" s="1" customFormat="1" ht="34.950000000000003" customHeight="1" x14ac:dyDescent="0.3">
      <c r="A1" s="118" t="s">
        <v>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/>
    </row>
    <row r="2" spans="1:23" ht="39" customHeight="1" x14ac:dyDescent="0.3">
      <c r="A2" s="13"/>
      <c r="B2" s="20">
        <v>42266</v>
      </c>
      <c r="C2" s="20">
        <v>42273</v>
      </c>
      <c r="D2" s="20">
        <v>42280</v>
      </c>
      <c r="E2" s="20">
        <v>42287</v>
      </c>
      <c r="F2" s="20">
        <v>42294</v>
      </c>
      <c r="G2" s="20">
        <v>42301</v>
      </c>
      <c r="H2" s="20">
        <v>42308</v>
      </c>
      <c r="I2" s="20">
        <v>42315</v>
      </c>
      <c r="J2" s="20">
        <v>42322</v>
      </c>
      <c r="K2" s="20">
        <v>42329</v>
      </c>
      <c r="L2" s="20">
        <v>42336</v>
      </c>
      <c r="M2" s="20">
        <v>42343</v>
      </c>
      <c r="N2" s="20">
        <v>42350</v>
      </c>
      <c r="O2" s="20">
        <v>42357</v>
      </c>
      <c r="P2" s="20">
        <v>42364</v>
      </c>
      <c r="Q2" s="20">
        <v>42371</v>
      </c>
      <c r="R2" s="20">
        <v>42378</v>
      </c>
      <c r="S2" s="25">
        <v>42385</v>
      </c>
    </row>
    <row r="3" spans="1:23" ht="16.2" thickBot="1" x14ac:dyDescent="0.35">
      <c r="A3" s="9"/>
      <c r="B3" s="22">
        <v>38</v>
      </c>
      <c r="C3" s="22">
        <v>39</v>
      </c>
      <c r="D3" s="22">
        <v>40</v>
      </c>
      <c r="E3" s="22">
        <v>41</v>
      </c>
      <c r="F3" s="22">
        <v>42</v>
      </c>
      <c r="G3" s="22">
        <v>43</v>
      </c>
      <c r="H3" s="22">
        <v>44</v>
      </c>
      <c r="I3" s="22">
        <v>45</v>
      </c>
      <c r="J3" s="22">
        <v>46</v>
      </c>
      <c r="K3" s="22">
        <v>47</v>
      </c>
      <c r="L3" s="22">
        <v>48</v>
      </c>
      <c r="M3" s="22">
        <v>49</v>
      </c>
      <c r="N3" s="22">
        <v>50</v>
      </c>
      <c r="O3" s="22">
        <v>51</v>
      </c>
      <c r="P3" s="22">
        <v>52</v>
      </c>
      <c r="Q3" s="22">
        <v>53</v>
      </c>
      <c r="R3" s="22">
        <v>1</v>
      </c>
      <c r="S3" s="26">
        <v>2</v>
      </c>
    </row>
    <row r="4" spans="1:23" ht="16.2" thickBot="1" x14ac:dyDescent="0.35">
      <c r="A4" s="21" t="s">
        <v>4</v>
      </c>
      <c r="B4" s="23"/>
      <c r="C4" s="23"/>
      <c r="D4" s="23"/>
      <c r="E4" s="23"/>
      <c r="F4" s="23"/>
      <c r="G4" s="23"/>
      <c r="H4" s="23"/>
      <c r="I4" s="23"/>
      <c r="J4" s="28"/>
      <c r="K4" s="23"/>
      <c r="L4" s="23"/>
      <c r="M4" s="23"/>
      <c r="N4" s="28"/>
      <c r="O4" s="23"/>
      <c r="P4" s="23"/>
      <c r="Q4" s="23"/>
      <c r="R4" s="23"/>
      <c r="S4" s="24"/>
      <c r="T4" s="51"/>
      <c r="U4" s="52"/>
      <c r="V4" s="52"/>
      <c r="W4" s="52"/>
    </row>
    <row r="5" spans="1:23" x14ac:dyDescent="0.3">
      <c r="A5" s="6" t="s">
        <v>12</v>
      </c>
      <c r="B5" s="15"/>
      <c r="C5" s="15"/>
      <c r="D5" s="15"/>
      <c r="E5" s="15"/>
      <c r="F5" s="43"/>
      <c r="H5" s="16"/>
      <c r="I5" s="16"/>
      <c r="J5" s="42"/>
      <c r="K5" s="42"/>
      <c r="L5" s="43"/>
      <c r="M5" s="42"/>
      <c r="N5" s="42"/>
      <c r="O5" s="16"/>
      <c r="P5" s="43"/>
      <c r="Q5" s="42"/>
      <c r="R5" s="42"/>
      <c r="S5" s="10"/>
    </row>
    <row r="6" spans="1:23" x14ac:dyDescent="0.3">
      <c r="A6" s="6" t="s">
        <v>13</v>
      </c>
      <c r="B6" s="16"/>
      <c r="C6" s="16"/>
      <c r="D6" s="16"/>
      <c r="E6" s="16"/>
      <c r="F6" s="45"/>
      <c r="G6" s="15"/>
      <c r="H6" s="15"/>
      <c r="I6" s="15"/>
      <c r="J6" s="15"/>
      <c r="K6" s="15"/>
      <c r="L6" s="44"/>
      <c r="M6" s="16"/>
      <c r="N6" s="16"/>
      <c r="O6" s="16"/>
      <c r="P6" s="44"/>
      <c r="Q6" s="16"/>
      <c r="R6" s="16"/>
      <c r="S6" s="10"/>
    </row>
    <row r="7" spans="1:23" x14ac:dyDescent="0.3">
      <c r="A7" s="6" t="s">
        <v>14</v>
      </c>
      <c r="B7" s="16"/>
      <c r="C7" s="16"/>
      <c r="D7" s="16"/>
      <c r="E7" s="16"/>
      <c r="F7" s="44"/>
      <c r="H7" s="16"/>
      <c r="I7" s="16"/>
      <c r="L7" s="45"/>
      <c r="M7" s="15"/>
      <c r="N7" s="15"/>
      <c r="O7" s="15"/>
      <c r="P7" s="46"/>
      <c r="Q7" s="19"/>
      <c r="R7" s="19"/>
      <c r="S7" s="34"/>
    </row>
    <row r="8" spans="1:23" x14ac:dyDescent="0.3">
      <c r="A8" s="6" t="s">
        <v>15</v>
      </c>
      <c r="B8" s="16"/>
      <c r="C8" s="16"/>
      <c r="D8" s="16"/>
      <c r="E8" s="16"/>
      <c r="F8" s="46"/>
      <c r="H8" s="16"/>
      <c r="I8" s="16"/>
      <c r="J8" s="14"/>
      <c r="K8" s="19"/>
      <c r="L8" s="46"/>
      <c r="M8" s="19"/>
      <c r="N8" s="2"/>
      <c r="P8" s="47"/>
      <c r="Q8" s="17"/>
      <c r="R8" s="15"/>
      <c r="S8" s="12"/>
    </row>
    <row r="9" spans="1:23" x14ac:dyDescent="0.3">
      <c r="A9" s="5"/>
      <c r="B9" s="4"/>
      <c r="C9" s="4"/>
      <c r="D9" s="4"/>
      <c r="E9" s="4"/>
      <c r="F9" s="4"/>
      <c r="G9" s="4"/>
      <c r="H9" s="4"/>
      <c r="I9" s="4"/>
      <c r="J9" s="37"/>
      <c r="K9" s="4"/>
      <c r="L9" s="4"/>
      <c r="M9" s="4"/>
      <c r="N9" s="37"/>
      <c r="O9" s="4"/>
      <c r="P9" s="4"/>
      <c r="Q9" s="4"/>
      <c r="R9" s="4"/>
      <c r="S9" s="39"/>
    </row>
    <row r="10" spans="1:23" x14ac:dyDescent="0.3">
      <c r="A10" s="8" t="s">
        <v>2</v>
      </c>
      <c r="B10" s="19"/>
      <c r="C10" s="19"/>
      <c r="D10" s="16"/>
      <c r="E10" s="18" t="s">
        <v>47</v>
      </c>
      <c r="G10" s="16"/>
      <c r="H10" s="16"/>
      <c r="J10" s="19"/>
      <c r="K10" s="18" t="s">
        <v>48</v>
      </c>
      <c r="N10" s="16"/>
      <c r="O10" s="18" t="s">
        <v>49</v>
      </c>
      <c r="R10" s="16"/>
      <c r="S10" s="27" t="s">
        <v>50</v>
      </c>
    </row>
    <row r="11" spans="1:23" x14ac:dyDescent="0.3">
      <c r="A11" s="6" t="s">
        <v>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32"/>
      <c r="M11" s="16"/>
      <c r="N11" s="16"/>
      <c r="O11" s="16"/>
      <c r="P11" s="16"/>
      <c r="Q11" s="16"/>
      <c r="R11" s="16"/>
      <c r="S11" s="10"/>
    </row>
    <row r="12" spans="1:23" ht="16.2" thickBot="1" x14ac:dyDescent="0.35">
      <c r="A12" s="7" t="s">
        <v>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4"/>
      <c r="M12" s="3"/>
      <c r="N12" s="3"/>
      <c r="O12" s="3"/>
      <c r="P12" s="33"/>
      <c r="Q12" s="33"/>
      <c r="R12" s="3"/>
      <c r="S12" s="11"/>
    </row>
    <row r="13" spans="1:23" ht="16.2" thickBot="1" x14ac:dyDescent="0.35">
      <c r="A13" s="21" t="s">
        <v>5</v>
      </c>
      <c r="B13" s="30"/>
      <c r="C13" s="23"/>
      <c r="D13" s="23"/>
      <c r="E13" s="28"/>
      <c r="F13" s="23"/>
      <c r="G13" s="23"/>
      <c r="H13" s="23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4"/>
    </row>
    <row r="14" spans="1:23" ht="30" customHeight="1" x14ac:dyDescent="0.3">
      <c r="A14" s="105" t="s">
        <v>37</v>
      </c>
      <c r="B14" s="127" t="s">
        <v>6</v>
      </c>
      <c r="C14" s="128"/>
      <c r="D14" s="129"/>
      <c r="E14" s="100"/>
      <c r="F14" s="101"/>
      <c r="G14" s="102" t="s">
        <v>7</v>
      </c>
      <c r="H14" s="103" t="s">
        <v>8</v>
      </c>
      <c r="I14" s="104" t="s">
        <v>40</v>
      </c>
      <c r="J14" s="104" t="s">
        <v>41</v>
      </c>
      <c r="K14" s="105"/>
      <c r="L14" s="105"/>
      <c r="M14" s="108" t="s">
        <v>61</v>
      </c>
      <c r="N14" s="105"/>
      <c r="O14" s="107"/>
      <c r="P14" s="105" t="s">
        <v>62</v>
      </c>
      <c r="Q14" s="105"/>
      <c r="R14" s="105"/>
      <c r="S14" s="106"/>
      <c r="T14" s="31"/>
      <c r="U14" s="31"/>
      <c r="V14" s="31"/>
      <c r="W14" s="31"/>
    </row>
    <row r="15" spans="1:23" x14ac:dyDescent="0.3">
      <c r="A15" s="82" t="s">
        <v>16</v>
      </c>
      <c r="B15" s="134" t="s">
        <v>11</v>
      </c>
      <c r="C15" s="135"/>
      <c r="D15" s="135"/>
      <c r="E15" s="135"/>
      <c r="F15" s="136"/>
      <c r="G15" s="29">
        <v>16</v>
      </c>
      <c r="H15" s="79">
        <v>14</v>
      </c>
      <c r="I15" s="29">
        <f>SUM(G15:G19)</f>
        <v>76</v>
      </c>
      <c r="J15" s="29">
        <f>SUM(H15:H19)</f>
        <v>70</v>
      </c>
      <c r="M15" s="76">
        <v>4</v>
      </c>
      <c r="N15" t="s">
        <v>63</v>
      </c>
      <c r="P15" s="76">
        <f>M15*10*2</f>
        <v>80</v>
      </c>
      <c r="S15" s="35"/>
      <c r="T15" s="31"/>
      <c r="U15" s="31"/>
      <c r="V15" s="31"/>
      <c r="W15" s="31"/>
    </row>
    <row r="16" spans="1:23" x14ac:dyDescent="0.3">
      <c r="A16" s="83" t="s">
        <v>17</v>
      </c>
      <c r="B16" s="121" t="s">
        <v>10</v>
      </c>
      <c r="C16" s="122"/>
      <c r="D16" s="122"/>
      <c r="E16" s="122"/>
      <c r="F16" s="123"/>
      <c r="G16" s="29">
        <v>18</v>
      </c>
      <c r="H16" s="69">
        <v>12</v>
      </c>
      <c r="I16" s="29"/>
      <c r="J16" s="29"/>
      <c r="M16" s="77"/>
      <c r="P16" s="77"/>
      <c r="S16" s="35"/>
      <c r="T16" s="31"/>
      <c r="U16" s="31"/>
      <c r="V16" s="31"/>
      <c r="W16" s="31"/>
    </row>
    <row r="17" spans="1:23" x14ac:dyDescent="0.3">
      <c r="A17" s="83" t="s">
        <v>18</v>
      </c>
      <c r="B17" s="121" t="s">
        <v>9</v>
      </c>
      <c r="C17" s="122"/>
      <c r="D17" s="122"/>
      <c r="E17" s="122"/>
      <c r="F17" s="123"/>
      <c r="G17" s="29">
        <v>20</v>
      </c>
      <c r="H17" s="69">
        <v>22</v>
      </c>
      <c r="I17" s="29"/>
      <c r="J17" s="29"/>
      <c r="M17" s="77"/>
      <c r="P17" s="77"/>
      <c r="S17" s="35"/>
      <c r="T17" s="31"/>
      <c r="U17" s="31"/>
      <c r="V17" s="31"/>
      <c r="W17" s="31"/>
    </row>
    <row r="18" spans="1:23" x14ac:dyDescent="0.3">
      <c r="A18" s="77"/>
      <c r="B18" s="121" t="s">
        <v>20</v>
      </c>
      <c r="C18" s="122"/>
      <c r="D18" s="122"/>
      <c r="E18" s="122"/>
      <c r="F18" s="123"/>
      <c r="G18" s="29">
        <v>14</v>
      </c>
      <c r="H18" s="69">
        <v>16</v>
      </c>
      <c r="I18" s="29"/>
      <c r="J18" s="29"/>
      <c r="M18" s="77"/>
      <c r="P18" s="77"/>
      <c r="S18" s="35"/>
      <c r="T18" s="31"/>
      <c r="U18" s="31"/>
      <c r="V18" s="31"/>
      <c r="W18" s="31"/>
    </row>
    <row r="19" spans="1:23" x14ac:dyDescent="0.3">
      <c r="A19" s="79"/>
      <c r="B19" s="137" t="s">
        <v>19</v>
      </c>
      <c r="C19" s="138"/>
      <c r="D19" s="138"/>
      <c r="E19" s="138"/>
      <c r="F19" s="139"/>
      <c r="G19" s="29">
        <v>8</v>
      </c>
      <c r="H19" s="76">
        <v>6</v>
      </c>
      <c r="I19" s="38"/>
      <c r="J19" s="38"/>
      <c r="M19" s="77"/>
      <c r="P19" s="77"/>
      <c r="S19" s="35"/>
      <c r="T19" s="31"/>
      <c r="U19" s="31"/>
      <c r="V19" s="31"/>
      <c r="W19" s="31"/>
    </row>
    <row r="20" spans="1:23" x14ac:dyDescent="0.3">
      <c r="A20" s="109" t="s">
        <v>38</v>
      </c>
      <c r="B20" s="86"/>
      <c r="C20" s="4"/>
      <c r="D20" s="4"/>
      <c r="E20" s="4"/>
      <c r="F20" s="4"/>
      <c r="G20" s="4"/>
      <c r="H20" s="4"/>
      <c r="I20" s="4"/>
      <c r="J20" s="4"/>
      <c r="K20" s="4"/>
      <c r="L20" s="4"/>
      <c r="M20" s="78"/>
      <c r="N20" s="4"/>
      <c r="O20" s="4"/>
      <c r="P20" s="78"/>
      <c r="Q20" s="4"/>
      <c r="R20" s="4"/>
      <c r="S20" s="39"/>
      <c r="T20" s="31"/>
      <c r="U20" s="31"/>
      <c r="V20" s="31"/>
      <c r="W20" s="31"/>
    </row>
    <row r="21" spans="1:23" ht="15" customHeight="1" x14ac:dyDescent="0.3">
      <c r="A21" s="83" t="s">
        <v>42</v>
      </c>
      <c r="B21" s="130" t="s">
        <v>21</v>
      </c>
      <c r="C21" s="131"/>
      <c r="D21" s="131"/>
      <c r="E21" s="131"/>
      <c r="F21" s="131"/>
      <c r="G21" s="29">
        <v>20</v>
      </c>
      <c r="H21" s="79"/>
      <c r="I21" s="36">
        <f>SUM(G21:G27)</f>
        <v>96</v>
      </c>
      <c r="J21" s="36">
        <f>SUM(H21:H27)</f>
        <v>0</v>
      </c>
      <c r="M21" s="77">
        <v>6</v>
      </c>
      <c r="N21" t="s">
        <v>63</v>
      </c>
      <c r="P21" s="77">
        <f>M21*8*2</f>
        <v>96</v>
      </c>
      <c r="S21" s="35"/>
      <c r="T21" s="31"/>
      <c r="U21" s="31"/>
      <c r="V21" s="31"/>
      <c r="W21" s="31"/>
    </row>
    <row r="22" spans="1:23" ht="30" customHeight="1" x14ac:dyDescent="0.3">
      <c r="A22" s="83" t="s">
        <v>43</v>
      </c>
      <c r="B22" s="132" t="s">
        <v>67</v>
      </c>
      <c r="C22" s="133"/>
      <c r="D22" s="133"/>
      <c r="E22" s="133"/>
      <c r="F22" s="133"/>
      <c r="G22" s="29">
        <v>10</v>
      </c>
      <c r="H22" s="69"/>
      <c r="I22" s="29"/>
      <c r="J22" s="29"/>
      <c r="M22" s="77"/>
      <c r="P22" s="77"/>
      <c r="S22" s="35"/>
      <c r="T22" s="31"/>
      <c r="U22" s="31"/>
      <c r="V22" s="31"/>
      <c r="W22" s="31"/>
    </row>
    <row r="23" spans="1:23" ht="15" customHeight="1" x14ac:dyDescent="0.3">
      <c r="A23" s="84" t="s">
        <v>55</v>
      </c>
      <c r="B23" s="132" t="s">
        <v>22</v>
      </c>
      <c r="C23" s="133"/>
      <c r="D23" s="133"/>
      <c r="E23" s="133"/>
      <c r="F23" s="133"/>
      <c r="G23" s="29">
        <v>5</v>
      </c>
      <c r="H23" s="69"/>
      <c r="I23" s="29"/>
      <c r="J23" s="29"/>
      <c r="M23" s="77"/>
      <c r="P23" s="77"/>
      <c r="S23" s="35"/>
      <c r="T23" s="31"/>
      <c r="U23" s="31"/>
      <c r="V23" s="31"/>
      <c r="W23" s="31"/>
    </row>
    <row r="24" spans="1:23" ht="15" customHeight="1" x14ac:dyDescent="0.3">
      <c r="B24" s="132" t="s">
        <v>23</v>
      </c>
      <c r="C24" s="133"/>
      <c r="D24" s="133"/>
      <c r="E24" s="133"/>
      <c r="F24" s="133"/>
      <c r="G24" s="29">
        <v>15</v>
      </c>
      <c r="H24" s="69"/>
      <c r="I24" s="29"/>
      <c r="J24" s="29"/>
      <c r="M24" s="77"/>
      <c r="P24" s="77"/>
      <c r="S24" s="35"/>
      <c r="T24" s="31"/>
      <c r="U24" s="31"/>
      <c r="V24" s="31"/>
      <c r="W24" s="31"/>
    </row>
    <row r="25" spans="1:23" ht="15" customHeight="1" x14ac:dyDescent="0.3">
      <c r="B25" s="132" t="s">
        <v>24</v>
      </c>
      <c r="C25" s="133"/>
      <c r="D25" s="133"/>
      <c r="E25" s="133"/>
      <c r="F25" s="133"/>
      <c r="G25" s="29">
        <v>20</v>
      </c>
      <c r="H25" s="69"/>
      <c r="I25" s="29"/>
      <c r="J25" s="29"/>
      <c r="M25" s="77"/>
      <c r="P25" s="77"/>
      <c r="S25" s="35"/>
      <c r="T25" s="31"/>
      <c r="U25" s="31"/>
      <c r="V25" s="31"/>
      <c r="W25" s="31"/>
    </row>
    <row r="26" spans="1:23" x14ac:dyDescent="0.3">
      <c r="B26" s="132" t="s">
        <v>25</v>
      </c>
      <c r="C26" s="133"/>
      <c r="D26" s="133"/>
      <c r="E26" s="133"/>
      <c r="F26" s="133"/>
      <c r="G26" s="29">
        <v>15</v>
      </c>
      <c r="H26" s="76"/>
      <c r="I26" s="38"/>
      <c r="J26" s="38"/>
      <c r="M26" s="77"/>
      <c r="P26" s="77"/>
      <c r="S26" s="35"/>
    </row>
    <row r="27" spans="1:23" x14ac:dyDescent="0.3">
      <c r="B27" s="132" t="s">
        <v>20</v>
      </c>
      <c r="C27" s="133"/>
      <c r="D27" s="133"/>
      <c r="E27" s="133"/>
      <c r="F27" s="133"/>
      <c r="G27" s="29">
        <v>11</v>
      </c>
      <c r="H27" s="76"/>
      <c r="I27" s="38"/>
      <c r="J27" s="38"/>
      <c r="M27" s="77"/>
      <c r="P27" s="77"/>
      <c r="S27" s="70"/>
    </row>
    <row r="28" spans="1:23" x14ac:dyDescent="0.3">
      <c r="A28" s="110" t="s">
        <v>39</v>
      </c>
      <c r="B28" s="86"/>
      <c r="C28" s="4"/>
      <c r="D28" s="4"/>
      <c r="E28" s="4"/>
      <c r="F28" s="4"/>
      <c r="G28" s="4"/>
      <c r="H28" s="4"/>
      <c r="I28" s="4"/>
      <c r="J28" s="4"/>
      <c r="K28" s="4"/>
      <c r="L28" s="4"/>
      <c r="M28" s="89"/>
      <c r="N28" s="90"/>
      <c r="O28" s="90"/>
      <c r="P28" s="89"/>
      <c r="Q28" s="4"/>
      <c r="R28" s="4"/>
      <c r="S28" s="41"/>
    </row>
    <row r="29" spans="1:23" ht="30" customHeight="1" x14ac:dyDescent="0.3">
      <c r="A29" s="48" t="s">
        <v>27</v>
      </c>
      <c r="B29" s="153" t="s">
        <v>28</v>
      </c>
      <c r="C29" s="154"/>
      <c r="D29" s="154"/>
      <c r="E29" s="154"/>
      <c r="F29" s="154"/>
      <c r="G29" s="29"/>
      <c r="H29" s="79"/>
      <c r="I29" s="36"/>
      <c r="J29" s="36"/>
      <c r="M29" s="88" t="s">
        <v>65</v>
      </c>
      <c r="N29" s="85"/>
      <c r="O29" s="85"/>
      <c r="P29" s="88">
        <v>80</v>
      </c>
      <c r="S29" s="35"/>
    </row>
    <row r="30" spans="1:23" ht="15" customHeight="1" x14ac:dyDescent="0.3">
      <c r="A30" s="49" t="s">
        <v>29</v>
      </c>
      <c r="B30" s="121" t="s">
        <v>25</v>
      </c>
      <c r="C30" s="122"/>
      <c r="D30" s="122"/>
      <c r="E30" s="122"/>
      <c r="F30" s="123"/>
      <c r="G30" s="29"/>
      <c r="H30" s="69"/>
      <c r="I30" s="29"/>
      <c r="J30" s="29"/>
      <c r="L30" s="68" t="s">
        <v>66</v>
      </c>
      <c r="M30" s="87">
        <v>3</v>
      </c>
      <c r="N30" s="70" t="s">
        <v>63</v>
      </c>
      <c r="O30" s="70"/>
      <c r="P30" s="87">
        <f>SUM(M30*8*2)</f>
        <v>48</v>
      </c>
      <c r="S30" s="35"/>
    </row>
    <row r="31" spans="1:23" ht="30" customHeight="1" x14ac:dyDescent="0.3">
      <c r="B31" s="140" t="s">
        <v>30</v>
      </c>
      <c r="C31" s="141"/>
      <c r="D31" s="141"/>
      <c r="E31" s="141"/>
      <c r="F31" s="141"/>
      <c r="G31" s="29"/>
      <c r="H31" s="69"/>
      <c r="I31" s="29"/>
      <c r="J31" s="29"/>
      <c r="M31" s="142" t="s">
        <v>64</v>
      </c>
      <c r="N31" s="143"/>
      <c r="O31" s="144"/>
      <c r="P31" s="88">
        <f>SUM(P29:P30)</f>
        <v>128</v>
      </c>
      <c r="S31" s="35"/>
    </row>
    <row r="32" spans="1:23" ht="30" customHeight="1" x14ac:dyDescent="0.3">
      <c r="B32" s="140" t="s">
        <v>31</v>
      </c>
      <c r="C32" s="141"/>
      <c r="D32" s="141"/>
      <c r="E32" s="141"/>
      <c r="F32" s="141"/>
      <c r="G32" s="29"/>
      <c r="H32" s="69"/>
      <c r="I32" s="29"/>
      <c r="J32" s="29"/>
      <c r="M32" s="77"/>
      <c r="P32" s="77"/>
      <c r="S32" s="35"/>
    </row>
    <row r="33" spans="1:19" x14ac:dyDescent="0.3">
      <c r="A33" s="50" t="s">
        <v>71</v>
      </c>
      <c r="B33" s="140" t="s">
        <v>32</v>
      </c>
      <c r="C33" s="141"/>
      <c r="D33" s="141"/>
      <c r="E33" s="141"/>
      <c r="F33" s="155"/>
      <c r="G33" s="29"/>
      <c r="H33" s="69"/>
      <c r="I33" s="29"/>
      <c r="J33" s="29"/>
      <c r="M33" s="77"/>
      <c r="P33" s="77"/>
      <c r="S33" s="35"/>
    </row>
    <row r="34" spans="1:19" x14ac:dyDescent="0.3">
      <c r="B34" s="140" t="s">
        <v>33</v>
      </c>
      <c r="C34" s="141"/>
      <c r="D34" s="141"/>
      <c r="E34" s="141"/>
      <c r="F34" s="155"/>
      <c r="G34" s="29"/>
      <c r="H34" s="69"/>
      <c r="I34" s="29"/>
      <c r="J34" s="29"/>
      <c r="M34" s="77"/>
      <c r="P34" s="77"/>
      <c r="S34" s="35"/>
    </row>
    <row r="35" spans="1:19" x14ac:dyDescent="0.3">
      <c r="B35" s="140" t="s">
        <v>34</v>
      </c>
      <c r="C35" s="141"/>
      <c r="D35" s="141"/>
      <c r="E35" s="141"/>
      <c r="F35" s="155"/>
      <c r="G35" s="29"/>
      <c r="H35" s="69"/>
      <c r="I35" s="29"/>
      <c r="J35" s="29"/>
      <c r="M35" s="77"/>
      <c r="P35" s="77"/>
      <c r="S35" s="35"/>
    </row>
    <row r="36" spans="1:19" x14ac:dyDescent="0.3">
      <c r="A36" t="s">
        <v>81</v>
      </c>
      <c r="B36" s="150"/>
      <c r="C36" s="151"/>
      <c r="D36" s="151"/>
      <c r="E36" s="151"/>
      <c r="F36" s="152"/>
      <c r="G36" s="81"/>
      <c r="H36" s="76"/>
      <c r="I36" s="38"/>
      <c r="J36" s="38"/>
      <c r="M36" s="77"/>
      <c r="P36" s="77"/>
      <c r="S36" s="35"/>
    </row>
    <row r="37" spans="1:19" x14ac:dyDescent="0.3">
      <c r="A37" t="s">
        <v>35</v>
      </c>
      <c r="B37" s="124"/>
      <c r="C37" s="125"/>
      <c r="D37" s="125"/>
      <c r="E37" s="125"/>
      <c r="F37" s="126"/>
      <c r="G37" s="81"/>
      <c r="H37" s="76"/>
      <c r="I37" s="38"/>
      <c r="J37" s="38"/>
      <c r="M37" s="77"/>
      <c r="P37" s="77"/>
      <c r="S37" s="35"/>
    </row>
    <row r="38" spans="1:19" x14ac:dyDescent="0.3">
      <c r="A38" s="110" t="s">
        <v>36</v>
      </c>
      <c r="B38" s="91"/>
      <c r="C38" s="80"/>
      <c r="D38" s="80"/>
      <c r="E38" s="80"/>
      <c r="F38" s="80"/>
      <c r="G38" s="90"/>
      <c r="H38" s="90"/>
      <c r="I38" s="90"/>
      <c r="J38" s="90"/>
      <c r="K38" s="4"/>
      <c r="L38" s="4"/>
      <c r="M38" s="78"/>
      <c r="N38" s="4"/>
      <c r="O38" s="4"/>
      <c r="P38" s="78"/>
      <c r="Q38" s="4"/>
      <c r="R38" s="4"/>
      <c r="S38" s="41"/>
    </row>
    <row r="39" spans="1:19" x14ac:dyDescent="0.3">
      <c r="A39" s="92"/>
      <c r="B39" s="145" t="s">
        <v>80</v>
      </c>
      <c r="C39" s="145"/>
      <c r="D39" s="145"/>
      <c r="E39" s="145"/>
      <c r="F39" s="146"/>
      <c r="G39" s="111"/>
      <c r="H39" s="94"/>
      <c r="I39" s="94"/>
      <c r="J39" s="94"/>
      <c r="K39" s="92"/>
      <c r="L39" s="92"/>
      <c r="M39" s="77">
        <v>2</v>
      </c>
      <c r="N39" t="s">
        <v>63</v>
      </c>
      <c r="P39" s="77">
        <f>M39*8*2</f>
        <v>32</v>
      </c>
      <c r="Q39" s="92"/>
      <c r="R39" s="92"/>
      <c r="S39" s="93"/>
    </row>
    <row r="40" spans="1:19" x14ac:dyDescent="0.3">
      <c r="B40" s="121" t="s">
        <v>44</v>
      </c>
      <c r="C40" s="122"/>
      <c r="D40" s="122"/>
      <c r="E40" s="122"/>
      <c r="F40" s="122"/>
      <c r="G40" s="36"/>
      <c r="H40" s="79"/>
      <c r="I40" s="36"/>
      <c r="J40" s="36"/>
      <c r="L40" s="75" t="s">
        <v>66</v>
      </c>
      <c r="M40" s="77" t="s">
        <v>79</v>
      </c>
      <c r="P40" s="77">
        <v>40</v>
      </c>
      <c r="S40" s="35"/>
    </row>
    <row r="41" spans="1:19" x14ac:dyDescent="0.3">
      <c r="B41" s="121" t="s">
        <v>45</v>
      </c>
      <c r="C41" s="122"/>
      <c r="D41" s="122"/>
      <c r="E41" s="122"/>
      <c r="F41" s="122"/>
      <c r="G41" s="29"/>
      <c r="H41" s="69"/>
      <c r="I41" s="29"/>
      <c r="J41" s="29"/>
      <c r="M41" s="87"/>
      <c r="N41" s="70"/>
      <c r="O41" s="95"/>
      <c r="S41" s="35"/>
    </row>
    <row r="42" spans="1:19" ht="16.2" thickBot="1" x14ac:dyDescent="0.35">
      <c r="B42" s="121" t="s">
        <v>46</v>
      </c>
      <c r="C42" s="122"/>
      <c r="D42" s="122"/>
      <c r="E42" s="122"/>
      <c r="F42" s="122"/>
      <c r="G42" s="38"/>
      <c r="H42" s="76"/>
      <c r="I42" s="38"/>
      <c r="J42" s="38"/>
      <c r="M42" s="77"/>
      <c r="P42" s="77"/>
      <c r="S42" s="35"/>
    </row>
    <row r="43" spans="1:19" ht="16.2" thickBot="1" x14ac:dyDescent="0.35">
      <c r="A43" s="96"/>
      <c r="B43" s="97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147" t="s">
        <v>64</v>
      </c>
      <c r="N43" s="148"/>
      <c r="O43" s="149"/>
      <c r="P43" s="98">
        <f>P15+P21+P29+P30+P39+P40</f>
        <v>376</v>
      </c>
      <c r="Q43" s="96"/>
      <c r="R43" s="96"/>
      <c r="S43" s="99"/>
    </row>
    <row r="44" spans="1:19" x14ac:dyDescent="0.3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</row>
    <row r="45" spans="1:19" x14ac:dyDescent="0.3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</row>
    <row r="46" spans="1:19" x14ac:dyDescent="0.3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</row>
    <row r="47" spans="1:19" x14ac:dyDescent="0.3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</row>
  </sheetData>
  <mergeCells count="29">
    <mergeCell ref="M31:O31"/>
    <mergeCell ref="B39:F39"/>
    <mergeCell ref="M43:O43"/>
    <mergeCell ref="B36:F36"/>
    <mergeCell ref="B26:F26"/>
    <mergeCell ref="B29:F29"/>
    <mergeCell ref="B41:F41"/>
    <mergeCell ref="B42:F42"/>
    <mergeCell ref="B40:F40"/>
    <mergeCell ref="B33:F33"/>
    <mergeCell ref="B34:F34"/>
    <mergeCell ref="B35:F35"/>
    <mergeCell ref="B27:F27"/>
    <mergeCell ref="A1:S1"/>
    <mergeCell ref="B30:F30"/>
    <mergeCell ref="B37:F37"/>
    <mergeCell ref="B14:D14"/>
    <mergeCell ref="B21:F21"/>
    <mergeCell ref="B22:F22"/>
    <mergeCell ref="B23:F23"/>
    <mergeCell ref="B24:F24"/>
    <mergeCell ref="B25:F25"/>
    <mergeCell ref="B15:F15"/>
    <mergeCell ref="B16:F16"/>
    <mergeCell ref="B17:F17"/>
    <mergeCell ref="B18:F18"/>
    <mergeCell ref="B19:F19"/>
    <mergeCell ref="B31:F31"/>
    <mergeCell ref="B32:F32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7" sqref="B7"/>
    </sheetView>
  </sheetViews>
  <sheetFormatPr baseColWidth="10" defaultRowHeight="15.6" x14ac:dyDescent="0.3"/>
  <cols>
    <col min="1" max="1" width="23.296875" customWidth="1"/>
    <col min="2" max="2" width="36.296875" customWidth="1"/>
  </cols>
  <sheetData>
    <row r="1" spans="1:2" x14ac:dyDescent="0.3">
      <c r="A1" s="54" t="s">
        <v>51</v>
      </c>
      <c r="B1" s="55" t="s">
        <v>70</v>
      </c>
    </row>
    <row r="2" spans="1:2" ht="31.2" x14ac:dyDescent="0.3">
      <c r="A2" s="66" t="s">
        <v>47</v>
      </c>
      <c r="B2" s="57" t="s">
        <v>52</v>
      </c>
    </row>
    <row r="3" spans="1:2" x14ac:dyDescent="0.3">
      <c r="A3" s="56"/>
      <c r="B3" s="57" t="s">
        <v>53</v>
      </c>
    </row>
    <row r="4" spans="1:2" ht="31.8" thickBot="1" x14ac:dyDescent="0.35">
      <c r="A4" s="58"/>
      <c r="B4" s="59" t="s">
        <v>56</v>
      </c>
    </row>
    <row r="5" spans="1:2" x14ac:dyDescent="0.3">
      <c r="A5" s="67" t="s">
        <v>48</v>
      </c>
      <c r="B5" s="60" t="s">
        <v>54</v>
      </c>
    </row>
    <row r="6" spans="1:2" x14ac:dyDescent="0.3">
      <c r="A6" s="56"/>
      <c r="B6" s="61" t="s">
        <v>57</v>
      </c>
    </row>
    <row r="7" spans="1:2" ht="47.4" thickBot="1" x14ac:dyDescent="0.35">
      <c r="A7" s="58"/>
      <c r="B7" s="59" t="s">
        <v>68</v>
      </c>
    </row>
    <row r="8" spans="1:2" x14ac:dyDescent="0.3">
      <c r="A8" s="67" t="s">
        <v>49</v>
      </c>
      <c r="B8" s="63" t="s">
        <v>69</v>
      </c>
    </row>
    <row r="9" spans="1:2" x14ac:dyDescent="0.3">
      <c r="A9" s="56"/>
      <c r="B9" s="61" t="s">
        <v>58</v>
      </c>
    </row>
    <row r="10" spans="1:2" x14ac:dyDescent="0.3">
      <c r="A10" s="56"/>
      <c r="B10" s="61"/>
    </row>
    <row r="11" spans="1:2" ht="16.2" thickBot="1" x14ac:dyDescent="0.35">
      <c r="A11" s="64"/>
      <c r="B11" s="65"/>
    </row>
    <row r="12" spans="1:2" x14ac:dyDescent="0.3">
      <c r="A12" s="67" t="s">
        <v>50</v>
      </c>
      <c r="B12" s="63" t="s">
        <v>59</v>
      </c>
    </row>
    <row r="13" spans="1:2" ht="31.2" x14ac:dyDescent="0.3">
      <c r="A13" s="56"/>
      <c r="B13" s="57" t="s">
        <v>60</v>
      </c>
    </row>
    <row r="14" spans="1:2" x14ac:dyDescent="0.3">
      <c r="A14" s="56"/>
      <c r="B14" s="61" t="s">
        <v>45</v>
      </c>
    </row>
    <row r="15" spans="1:2" ht="16.2" thickBot="1" x14ac:dyDescent="0.35">
      <c r="A15" s="58"/>
      <c r="B15" s="62" t="s">
        <v>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2" workbookViewId="0">
      <selection activeCell="H11" sqref="H11"/>
    </sheetView>
  </sheetViews>
  <sheetFormatPr baseColWidth="10" defaultRowHeight="15.6" x14ac:dyDescent="0.3"/>
  <cols>
    <col min="2" max="2" width="17.19921875" bestFit="1" customWidth="1"/>
    <col min="6" max="6" width="36" bestFit="1" customWidth="1"/>
    <col min="9" max="9" width="30" bestFit="1" customWidth="1"/>
  </cols>
  <sheetData>
    <row r="1" spans="1:13" x14ac:dyDescent="0.3">
      <c r="A1" s="74" t="s">
        <v>77</v>
      </c>
    </row>
    <row r="3" spans="1:13" x14ac:dyDescent="0.3">
      <c r="A3" s="74" t="s">
        <v>72</v>
      </c>
      <c r="E3" s="74" t="s">
        <v>76</v>
      </c>
    </row>
    <row r="4" spans="1:13" ht="16.05" customHeight="1" x14ac:dyDescent="0.3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  <c r="I4" s="112"/>
      <c r="J4" s="112"/>
      <c r="K4" s="112"/>
      <c r="L4" s="112"/>
      <c r="M4" s="112"/>
    </row>
    <row r="5" spans="1:13" ht="16.05" customHeight="1" x14ac:dyDescent="0.3">
      <c r="A5" s="114">
        <v>42663</v>
      </c>
      <c r="B5" s="113" t="s">
        <v>83</v>
      </c>
      <c r="C5" s="116">
        <v>4</v>
      </c>
      <c r="D5" s="40"/>
      <c r="E5" s="114">
        <v>42664</v>
      </c>
      <c r="F5" s="113" t="s">
        <v>84</v>
      </c>
      <c r="G5" s="157">
        <v>6</v>
      </c>
      <c r="I5" s="112"/>
      <c r="J5" s="112"/>
      <c r="K5" s="112"/>
      <c r="L5" s="112"/>
      <c r="M5" s="112"/>
    </row>
    <row r="6" spans="1:13" x14ac:dyDescent="0.3">
      <c r="A6" s="114">
        <v>42664</v>
      </c>
      <c r="B6" s="113" t="s">
        <v>84</v>
      </c>
      <c r="C6" s="116">
        <v>6</v>
      </c>
      <c r="D6" s="40"/>
      <c r="E6" s="156">
        <v>42665</v>
      </c>
      <c r="F6" s="113" t="s">
        <v>84</v>
      </c>
      <c r="G6" s="157">
        <v>3</v>
      </c>
      <c r="I6" s="112"/>
      <c r="J6" s="112"/>
      <c r="K6" s="112"/>
      <c r="L6" s="112"/>
      <c r="M6" s="112"/>
    </row>
    <row r="7" spans="1:13" ht="16.05" customHeight="1" x14ac:dyDescent="0.3">
      <c r="A7" s="114">
        <v>42671</v>
      </c>
      <c r="B7" s="113" t="s">
        <v>84</v>
      </c>
      <c r="C7" s="116">
        <v>5</v>
      </c>
      <c r="D7" s="40"/>
      <c r="E7" s="156">
        <v>42671</v>
      </c>
      <c r="F7" s="113" t="s">
        <v>90</v>
      </c>
      <c r="G7" s="157">
        <v>4</v>
      </c>
      <c r="I7" s="112"/>
      <c r="J7" s="112"/>
      <c r="K7" s="112"/>
      <c r="L7" s="112"/>
      <c r="M7" s="112"/>
    </row>
    <row r="8" spans="1:13" x14ac:dyDescent="0.3">
      <c r="A8" s="114">
        <v>42672</v>
      </c>
      <c r="B8" s="113" t="s">
        <v>83</v>
      </c>
      <c r="C8" s="116">
        <v>2</v>
      </c>
      <c r="D8" s="40"/>
      <c r="E8" s="156">
        <v>42678</v>
      </c>
      <c r="F8" s="113" t="s">
        <v>89</v>
      </c>
      <c r="G8" s="157">
        <v>4</v>
      </c>
      <c r="I8" s="112"/>
      <c r="J8" s="112"/>
      <c r="K8" s="112"/>
      <c r="L8" s="112"/>
      <c r="M8" s="112"/>
    </row>
    <row r="9" spans="1:13" x14ac:dyDescent="0.3">
      <c r="A9" s="117">
        <v>42677</v>
      </c>
      <c r="B9" s="113" t="s">
        <v>24</v>
      </c>
      <c r="C9" s="116">
        <v>2</v>
      </c>
      <c r="D9" s="40"/>
      <c r="E9" s="156">
        <v>42678</v>
      </c>
      <c r="F9" s="113" t="s">
        <v>24</v>
      </c>
      <c r="G9" s="157">
        <v>2</v>
      </c>
      <c r="I9" s="112"/>
      <c r="J9" s="112"/>
      <c r="K9" s="112"/>
      <c r="L9" s="112"/>
      <c r="M9" s="112"/>
    </row>
    <row r="10" spans="1:13" x14ac:dyDescent="0.3">
      <c r="A10" s="114">
        <v>42678</v>
      </c>
      <c r="B10" s="113" t="s">
        <v>24</v>
      </c>
      <c r="C10" s="116">
        <v>3</v>
      </c>
      <c r="D10" s="40"/>
      <c r="E10" s="156">
        <v>42685</v>
      </c>
      <c r="F10" s="113" t="s">
        <v>87</v>
      </c>
      <c r="G10" s="157">
        <v>2</v>
      </c>
    </row>
    <row r="11" spans="1:13" x14ac:dyDescent="0.3">
      <c r="A11" s="114">
        <v>42678</v>
      </c>
      <c r="B11" s="113" t="s">
        <v>84</v>
      </c>
      <c r="C11" s="116">
        <v>2</v>
      </c>
      <c r="D11" s="40"/>
      <c r="E11" s="156">
        <v>42685</v>
      </c>
      <c r="F11" s="113" t="s">
        <v>24</v>
      </c>
      <c r="G11" s="157">
        <v>3</v>
      </c>
    </row>
    <row r="12" spans="1:13" x14ac:dyDescent="0.3">
      <c r="A12" s="114">
        <v>42684</v>
      </c>
      <c r="B12" s="113" t="s">
        <v>82</v>
      </c>
      <c r="C12" s="116">
        <v>2</v>
      </c>
      <c r="D12" s="40"/>
      <c r="E12" s="114">
        <v>42684</v>
      </c>
      <c r="F12" s="113" t="s">
        <v>82</v>
      </c>
      <c r="G12" s="157">
        <v>2</v>
      </c>
    </row>
    <row r="13" spans="1:13" x14ac:dyDescent="0.3">
      <c r="A13" s="114">
        <v>42685</v>
      </c>
      <c r="B13" s="113" t="s">
        <v>24</v>
      </c>
      <c r="C13" s="116">
        <v>5</v>
      </c>
      <c r="D13" s="40"/>
      <c r="E13" s="114">
        <v>42690</v>
      </c>
      <c r="F13" s="113" t="s">
        <v>86</v>
      </c>
      <c r="G13" s="157">
        <v>2</v>
      </c>
    </row>
    <row r="14" spans="1:13" ht="31.2" x14ac:dyDescent="0.3">
      <c r="A14" s="114">
        <v>42690</v>
      </c>
      <c r="B14" s="113" t="s">
        <v>24</v>
      </c>
      <c r="C14" s="116">
        <v>2</v>
      </c>
      <c r="D14" s="40"/>
      <c r="E14" s="156">
        <v>42692</v>
      </c>
      <c r="F14" s="159" t="s">
        <v>88</v>
      </c>
      <c r="G14" s="157">
        <v>5</v>
      </c>
    </row>
    <row r="15" spans="1:13" ht="31.2" x14ac:dyDescent="0.3">
      <c r="A15" s="114">
        <v>42690</v>
      </c>
      <c r="B15" s="113" t="s">
        <v>82</v>
      </c>
      <c r="C15" s="116">
        <v>1</v>
      </c>
      <c r="D15" s="40"/>
      <c r="E15" s="156">
        <v>42693</v>
      </c>
      <c r="F15" s="159" t="s">
        <v>88</v>
      </c>
      <c r="G15" s="157">
        <v>4</v>
      </c>
    </row>
    <row r="16" spans="1:13" ht="46.8" x14ac:dyDescent="0.3">
      <c r="A16" s="114">
        <v>42692</v>
      </c>
      <c r="B16" s="113" t="s">
        <v>85</v>
      </c>
      <c r="C16" s="116">
        <v>4</v>
      </c>
      <c r="D16" s="40"/>
      <c r="E16" s="156">
        <v>42697</v>
      </c>
      <c r="F16" s="159" t="s">
        <v>91</v>
      </c>
      <c r="G16" s="158">
        <v>5</v>
      </c>
    </row>
    <row r="17" spans="1:7" x14ac:dyDescent="0.3">
      <c r="A17" s="114">
        <v>42696</v>
      </c>
      <c r="B17" s="113" t="s">
        <v>20</v>
      </c>
      <c r="C17" s="116">
        <v>1</v>
      </c>
      <c r="D17" s="40"/>
      <c r="E17" s="156">
        <v>42698</v>
      </c>
      <c r="F17" s="113" t="s">
        <v>20</v>
      </c>
      <c r="G17" s="158">
        <v>2</v>
      </c>
    </row>
    <row r="18" spans="1:7" x14ac:dyDescent="0.3">
      <c r="A18" s="114">
        <v>42697</v>
      </c>
      <c r="B18" s="113" t="s">
        <v>85</v>
      </c>
      <c r="C18" s="116"/>
      <c r="D18" s="40"/>
      <c r="E18" s="115"/>
      <c r="F18" s="113"/>
      <c r="G18" s="113"/>
    </row>
    <row r="19" spans="1:7" x14ac:dyDescent="0.3">
      <c r="A19" s="113"/>
      <c r="B19" s="113"/>
      <c r="C19" s="116"/>
      <c r="D19" s="40"/>
      <c r="E19" s="115"/>
      <c r="F19" s="113"/>
      <c r="G19" s="113"/>
    </row>
    <row r="20" spans="1:7" x14ac:dyDescent="0.3">
      <c r="A20" s="113"/>
      <c r="B20" s="113"/>
      <c r="C20" s="116"/>
      <c r="D20" s="40"/>
      <c r="E20" s="115"/>
      <c r="F20" s="113"/>
      <c r="G20" s="113"/>
    </row>
    <row r="21" spans="1:7" x14ac:dyDescent="0.3">
      <c r="A21" s="113"/>
      <c r="B21" s="113"/>
      <c r="C21" s="116"/>
      <c r="D21" s="40"/>
      <c r="F21" s="74" t="s">
        <v>64</v>
      </c>
      <c r="G21">
        <f>SUM(G5:G20)</f>
        <v>44</v>
      </c>
    </row>
    <row r="22" spans="1:7" x14ac:dyDescent="0.3">
      <c r="A22" s="113"/>
      <c r="B22" s="113"/>
      <c r="C22" s="116"/>
      <c r="D22" s="40"/>
    </row>
    <row r="23" spans="1:7" x14ac:dyDescent="0.3">
      <c r="B23" s="74" t="s">
        <v>64</v>
      </c>
      <c r="C23">
        <f>SUM(C5:C22)</f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J44" sqref="J44"/>
    </sheetView>
  </sheetViews>
  <sheetFormatPr baseColWidth="10" defaultRowHeight="15.6" x14ac:dyDescent="0.3"/>
  <sheetData>
    <row r="1" spans="1:7" x14ac:dyDescent="0.3">
      <c r="A1" s="74" t="s">
        <v>78</v>
      </c>
    </row>
    <row r="2" spans="1:7" x14ac:dyDescent="0.3">
      <c r="A2" s="74" t="s">
        <v>72</v>
      </c>
      <c r="E2" s="74" t="s">
        <v>76</v>
      </c>
    </row>
    <row r="4" spans="1:7" x14ac:dyDescent="0.3">
      <c r="A4" s="71" t="s">
        <v>73</v>
      </c>
      <c r="B4" s="71" t="s">
        <v>74</v>
      </c>
      <c r="C4" s="72" t="s">
        <v>75</v>
      </c>
      <c r="D4" s="40"/>
      <c r="E4" s="73" t="s">
        <v>73</v>
      </c>
      <c r="F4" s="71" t="s">
        <v>74</v>
      </c>
      <c r="G4" s="71" t="s">
        <v>75</v>
      </c>
    </row>
    <row r="5" spans="1:7" x14ac:dyDescent="0.3">
      <c r="A5" s="29"/>
      <c r="B5" s="29"/>
      <c r="C5" s="69"/>
      <c r="D5" s="40"/>
      <c r="E5" s="53"/>
      <c r="F5" s="29"/>
      <c r="G5" s="29"/>
    </row>
    <row r="6" spans="1:7" x14ac:dyDescent="0.3">
      <c r="A6" s="29"/>
      <c r="B6" s="29"/>
      <c r="C6" s="69"/>
      <c r="D6" s="40"/>
      <c r="E6" s="53"/>
      <c r="F6" s="29"/>
      <c r="G6" s="29"/>
    </row>
    <row r="7" spans="1:7" x14ac:dyDescent="0.3">
      <c r="A7" s="29"/>
      <c r="B7" s="29"/>
      <c r="C7" s="69"/>
      <c r="D7" s="40"/>
      <c r="E7" s="53"/>
      <c r="F7" s="29"/>
      <c r="G7" s="29"/>
    </row>
    <row r="8" spans="1:7" x14ac:dyDescent="0.3">
      <c r="A8" s="29"/>
      <c r="B8" s="29"/>
      <c r="C8" s="69"/>
      <c r="D8" s="40"/>
      <c r="E8" s="53"/>
      <c r="F8" s="29"/>
      <c r="G8" s="29"/>
    </row>
    <row r="9" spans="1:7" x14ac:dyDescent="0.3">
      <c r="A9" s="29"/>
      <c r="B9" s="29"/>
      <c r="C9" s="69"/>
      <c r="D9" s="40"/>
      <c r="E9" s="53"/>
      <c r="F9" s="29"/>
      <c r="G9" s="29"/>
    </row>
    <row r="10" spans="1:7" x14ac:dyDescent="0.3">
      <c r="A10" s="29"/>
      <c r="B10" s="29"/>
      <c r="C10" s="69"/>
      <c r="D10" s="40"/>
      <c r="E10" s="53"/>
      <c r="F10" s="29"/>
      <c r="G10" s="29"/>
    </row>
    <row r="11" spans="1:7" x14ac:dyDescent="0.3">
      <c r="A11" s="29"/>
      <c r="B11" s="29"/>
      <c r="C11" s="69"/>
      <c r="D11" s="40"/>
      <c r="E11" s="53"/>
      <c r="F11" s="29"/>
      <c r="G11" s="29"/>
    </row>
    <row r="12" spans="1:7" x14ac:dyDescent="0.3">
      <c r="A12" s="29"/>
      <c r="B12" s="29"/>
      <c r="C12" s="69"/>
      <c r="D12" s="40"/>
      <c r="E12" s="53"/>
      <c r="F12" s="29"/>
      <c r="G12" s="29"/>
    </row>
    <row r="13" spans="1:7" x14ac:dyDescent="0.3">
      <c r="A13" s="29"/>
      <c r="B13" s="29"/>
      <c r="C13" s="69"/>
      <c r="D13" s="40"/>
      <c r="E13" s="53"/>
      <c r="F13" s="29"/>
      <c r="G13" s="29"/>
    </row>
    <row r="14" spans="1:7" x14ac:dyDescent="0.3">
      <c r="A14" s="29"/>
      <c r="B14" s="29"/>
      <c r="C14" s="69"/>
      <c r="D14" s="40"/>
      <c r="E14" s="53"/>
      <c r="F14" s="29"/>
      <c r="G14" s="29"/>
    </row>
    <row r="15" spans="1:7" x14ac:dyDescent="0.3">
      <c r="A15" s="29"/>
      <c r="B15" s="29"/>
      <c r="C15" s="69"/>
      <c r="D15" s="40"/>
      <c r="E15" s="53"/>
      <c r="F15" s="29"/>
      <c r="G15" s="29"/>
    </row>
    <row r="16" spans="1:7" x14ac:dyDescent="0.3">
      <c r="A16" s="29"/>
      <c r="B16" s="29"/>
      <c r="C16" s="69"/>
      <c r="D16" s="40"/>
      <c r="E16" s="53"/>
      <c r="F16" s="29"/>
      <c r="G16" s="29"/>
    </row>
    <row r="17" spans="1:7" x14ac:dyDescent="0.3">
      <c r="A17" s="29"/>
      <c r="B17" s="29"/>
      <c r="C17" s="69"/>
      <c r="D17" s="40"/>
      <c r="E17" s="53"/>
      <c r="F17" s="29"/>
      <c r="G17" s="29"/>
    </row>
    <row r="18" spans="1:7" x14ac:dyDescent="0.3">
      <c r="A18" s="29"/>
      <c r="B18" s="29"/>
      <c r="C18" s="69"/>
      <c r="D18" s="40"/>
      <c r="E18" s="53"/>
      <c r="F18" s="29"/>
      <c r="G18" s="29"/>
    </row>
    <row r="19" spans="1:7" x14ac:dyDescent="0.3">
      <c r="A19" s="29"/>
      <c r="B19" s="29"/>
      <c r="C19" s="69"/>
      <c r="D19" s="40"/>
      <c r="E19" s="53"/>
      <c r="F19" s="29"/>
      <c r="G19" s="29"/>
    </row>
    <row r="20" spans="1:7" x14ac:dyDescent="0.3">
      <c r="A20" s="29"/>
      <c r="B20" s="29"/>
      <c r="C20" s="69"/>
      <c r="D20" s="40"/>
      <c r="E20" s="53"/>
      <c r="F20" s="29"/>
      <c r="G20" s="29"/>
    </row>
    <row r="21" spans="1:7" x14ac:dyDescent="0.3">
      <c r="A21" s="29"/>
      <c r="B21" s="29"/>
      <c r="C21" s="69"/>
      <c r="D21" s="40"/>
      <c r="E21" s="53"/>
      <c r="F21" s="29"/>
      <c r="G21" s="29"/>
    </row>
    <row r="22" spans="1:7" x14ac:dyDescent="0.3">
      <c r="A22" s="29"/>
      <c r="B22" s="29"/>
      <c r="C22" s="69"/>
      <c r="D22" s="40"/>
      <c r="E22" s="53"/>
      <c r="F22" s="29"/>
      <c r="G22" s="29"/>
    </row>
    <row r="23" spans="1:7" x14ac:dyDescent="0.3">
      <c r="A23" s="29"/>
      <c r="B23" s="29"/>
      <c r="C23" s="69"/>
      <c r="D23" s="40"/>
      <c r="E23" s="53"/>
      <c r="F23" s="29"/>
      <c r="G23" s="29"/>
    </row>
    <row r="24" spans="1:7" x14ac:dyDescent="0.3">
      <c r="A24" s="29"/>
      <c r="B24" s="29"/>
      <c r="C24" s="69"/>
      <c r="D24" s="40"/>
      <c r="E24" s="53"/>
      <c r="F24" s="29"/>
      <c r="G24" s="29"/>
    </row>
    <row r="25" spans="1:7" x14ac:dyDescent="0.3">
      <c r="A25" s="29"/>
      <c r="B25" s="29"/>
      <c r="C25" s="69"/>
      <c r="D25" s="40"/>
      <c r="E25" s="53"/>
      <c r="F25" s="29"/>
      <c r="G25" s="29"/>
    </row>
    <row r="26" spans="1:7" x14ac:dyDescent="0.3">
      <c r="A26" s="29"/>
      <c r="B26" s="29"/>
      <c r="C26" s="69"/>
      <c r="D26" s="40"/>
      <c r="E26" s="53"/>
      <c r="F26" s="29"/>
      <c r="G26" s="29"/>
    </row>
    <row r="27" spans="1:7" x14ac:dyDescent="0.3">
      <c r="A27" s="29"/>
      <c r="B27" s="29"/>
      <c r="C27" s="69"/>
      <c r="D27" s="40"/>
      <c r="E27" s="53"/>
      <c r="F27" s="29"/>
      <c r="G27" s="29"/>
    </row>
    <row r="28" spans="1:7" x14ac:dyDescent="0.3">
      <c r="A28" s="29"/>
      <c r="B28" s="29"/>
      <c r="C28" s="69"/>
      <c r="D28" s="40"/>
      <c r="E28" s="53"/>
      <c r="F28" s="29"/>
      <c r="G28" s="29"/>
    </row>
    <row r="29" spans="1:7" x14ac:dyDescent="0.3">
      <c r="A29" s="29"/>
      <c r="B29" s="29"/>
      <c r="C29" s="69"/>
      <c r="D29" s="40"/>
      <c r="E29" s="53"/>
      <c r="F29" s="29"/>
      <c r="G29" s="29"/>
    </row>
    <row r="30" spans="1:7" x14ac:dyDescent="0.3">
      <c r="A30" s="29"/>
      <c r="B30" s="29"/>
      <c r="C30" s="69"/>
      <c r="D30" s="40"/>
      <c r="E30" s="53"/>
      <c r="F30" s="29"/>
      <c r="G30" s="29"/>
    </row>
    <row r="31" spans="1:7" x14ac:dyDescent="0.3">
      <c r="A31" s="29"/>
      <c r="B31" s="29"/>
      <c r="C31" s="69"/>
      <c r="D31" s="40"/>
      <c r="E31" s="53"/>
      <c r="F31" s="29"/>
      <c r="G31" s="29"/>
    </row>
    <row r="32" spans="1:7" x14ac:dyDescent="0.3">
      <c r="A32" s="29"/>
      <c r="B32" s="29"/>
      <c r="C32" s="69"/>
      <c r="D32" s="40"/>
      <c r="E32" s="53"/>
      <c r="F32" s="29"/>
      <c r="G32" s="29"/>
    </row>
    <row r="33" spans="1:7" x14ac:dyDescent="0.3">
      <c r="A33" s="29"/>
      <c r="B33" s="29"/>
      <c r="C33" s="69"/>
      <c r="D33" s="40"/>
      <c r="E33" s="53"/>
      <c r="F33" s="29"/>
      <c r="G33" s="29"/>
    </row>
    <row r="34" spans="1:7" x14ac:dyDescent="0.3">
      <c r="A34" s="29"/>
      <c r="B34" s="29"/>
      <c r="C34" s="69"/>
      <c r="D34" s="40"/>
      <c r="E34" s="53"/>
      <c r="F34" s="29"/>
      <c r="G34" s="29"/>
    </row>
    <row r="35" spans="1:7" x14ac:dyDescent="0.3">
      <c r="A35" s="29"/>
      <c r="B35" s="29"/>
      <c r="C35" s="69"/>
      <c r="D35" s="40"/>
      <c r="E35" s="53"/>
      <c r="F35" s="29"/>
      <c r="G35" s="29"/>
    </row>
    <row r="36" spans="1:7" x14ac:dyDescent="0.3">
      <c r="A36" s="29"/>
      <c r="B36" s="29"/>
      <c r="C36" s="69"/>
      <c r="D36" s="40"/>
      <c r="E36" s="53"/>
      <c r="F36" s="29"/>
      <c r="G36" s="29"/>
    </row>
    <row r="37" spans="1:7" x14ac:dyDescent="0.3">
      <c r="A37" s="29"/>
      <c r="B37" s="29"/>
      <c r="C37" s="69"/>
      <c r="D37" s="40"/>
      <c r="E37" s="53"/>
      <c r="F37" s="29"/>
      <c r="G37" s="29"/>
    </row>
    <row r="38" spans="1:7" x14ac:dyDescent="0.3">
      <c r="A38" s="29"/>
      <c r="B38" s="29"/>
      <c r="C38" s="69"/>
      <c r="D38" s="40"/>
      <c r="E38" s="53"/>
      <c r="F38" s="29"/>
      <c r="G38" s="29"/>
    </row>
    <row r="39" spans="1:7" x14ac:dyDescent="0.3">
      <c r="A39" s="29"/>
      <c r="B39" s="29"/>
      <c r="C39" s="69"/>
      <c r="D39" s="40"/>
      <c r="E39" s="53"/>
      <c r="F39" s="29"/>
      <c r="G39" s="29"/>
    </row>
    <row r="40" spans="1:7" x14ac:dyDescent="0.3">
      <c r="A40" s="29"/>
      <c r="B40" s="29"/>
      <c r="C40" s="69"/>
      <c r="D40" s="40"/>
      <c r="E40" s="53"/>
      <c r="F40" s="29"/>
      <c r="G40" s="29"/>
    </row>
    <row r="41" spans="1:7" x14ac:dyDescent="0.3">
      <c r="A41" s="29"/>
      <c r="B41" s="29"/>
      <c r="C41" s="69"/>
      <c r="D41" s="40"/>
      <c r="E41" s="53"/>
      <c r="F41" s="29"/>
      <c r="G41" s="29"/>
    </row>
    <row r="42" spans="1:7" x14ac:dyDescent="0.3">
      <c r="A42" s="29"/>
      <c r="B42" s="29"/>
      <c r="C42" s="69"/>
      <c r="D42" s="40"/>
      <c r="E42" s="53"/>
      <c r="F42" s="29"/>
      <c r="G42" s="29"/>
    </row>
    <row r="43" spans="1:7" x14ac:dyDescent="0.3">
      <c r="A43" s="29"/>
      <c r="B43" s="29"/>
      <c r="C43" s="69"/>
      <c r="D43" s="40"/>
      <c r="E43" s="53"/>
      <c r="F43" s="29"/>
      <c r="G43" s="29"/>
    </row>
    <row r="44" spans="1:7" x14ac:dyDescent="0.3">
      <c r="A44" s="29"/>
      <c r="B44" s="29"/>
      <c r="C44" s="69"/>
      <c r="D44" s="40"/>
      <c r="E44" s="53"/>
      <c r="F44" s="29"/>
      <c r="G44" s="29"/>
    </row>
    <row r="45" spans="1:7" x14ac:dyDescent="0.3">
      <c r="A45" s="29"/>
      <c r="B45" s="29"/>
      <c r="C45" s="69"/>
      <c r="D45" s="40"/>
      <c r="E45" s="53"/>
      <c r="F45" s="29"/>
      <c r="G45" s="29"/>
    </row>
    <row r="46" spans="1:7" x14ac:dyDescent="0.3">
      <c r="A46" s="29"/>
      <c r="B46" s="29"/>
      <c r="C46" s="69"/>
      <c r="D46" s="40"/>
      <c r="E46" s="53"/>
      <c r="F46" s="29"/>
      <c r="G4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Planning</vt:lpstr>
      <vt:lpstr>MileStone Definition</vt:lpstr>
      <vt:lpstr>Hours_Beta</vt:lpstr>
      <vt:lpstr>Hours_Gamma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Joel</cp:lastModifiedBy>
  <dcterms:created xsi:type="dcterms:W3CDTF">2015-09-27T08:39:54Z</dcterms:created>
  <dcterms:modified xsi:type="dcterms:W3CDTF">2016-11-24T10:03:25Z</dcterms:modified>
</cp:coreProperties>
</file>