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9EE66D8D-2FFE-4A89-B993-17DEE6BD1B84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4_HID" sheetId="11" state="hidden" r:id="rId6"/>
    <sheet name="Mann-Kendall trend tests4" sheetId="10" r:id="rId7"/>
  </sheets>
  <externalReferences>
    <externalReference r:id="rId8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</calcChain>
</file>

<file path=xl/sharedStrings.xml><?xml version="1.0" encoding="utf-8"?>
<sst xmlns="http://schemas.openxmlformats.org/spreadsheetml/2006/main" count="50" uniqueCount="40">
  <si>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</si>
  <si>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</si>
  <si>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</si>
  <si>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</si>
  <si>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</si>
  <si>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</si>
  <si>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</si>
  <si>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</si>
  <si>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</si>
  <si>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</si>
  <si>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</si>
  <si>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</si>
  <si>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</si>
  <si>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</si>
  <si>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</si>
  <si>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</si>
  <si>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</si>
  <si>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</si>
  <si>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</si>
  <si>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</si>
  <si>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</si>
  <si>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</si>
  <si>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</si>
  <si>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</si>
  <si>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</si>
  <si>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</si>
  <si>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</si>
  <si>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</si>
  <si>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72680000_MK.xlsx / Sheet = Plan1 / Range = Plan1!$E$1:$E$49 / 48 rows and 1 column</t>
  </si>
  <si>
    <t>Date data: Workbook = 72680000_MK.xlsx / Sheet = Plan1 / Range = Plan1!$B$1:$B$49 / 48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</si>
  <si>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</si>
  <si>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</si>
  <si>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10.80%.</t>
  </si>
  <si>
    <r>
      <t>XLSTAT 2016.06.36438  - Mann-Kendall trend tests - Start time: 2016-10-29 at 4:26:54 PM / End time: 2016-10-29 at 4:26:54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</si>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</sst>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tests4_HID'!$A$2:$A$49</c:f>
              <c:numCache>
                <c:formatCode>General</c:formatCode>
                <c:ptCount val="4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</c:numCache>
            </c:numRef>
          </c:xVal>
          <c:yVal>
            <c:numRef>
              <c:f>'Mann-Kendall trend tests4_HID'!$B$2:$B$49</c:f>
              <c:numCache>
                <c:formatCode>0</c:formatCode>
                <c:ptCount val="48"/>
                <c:pt idx="0">
                  <c:v>117.43</c:v>
                </c:pt>
                <c:pt idx="1">
                  <c:v>130.19999999999999</c:v>
                </c:pt>
                <c:pt idx="2">
                  <c:v>82.48</c:v>
                </c:pt>
                <c:pt idx="3">
                  <c:v>40.630000000000003</c:v>
                </c:pt>
                <c:pt idx="4">
                  <c:v>64.489999999999995</c:v>
                </c:pt>
                <c:pt idx="5">
                  <c:v>96.04</c:v>
                </c:pt>
                <c:pt idx="6">
                  <c:v>91.23</c:v>
                </c:pt>
                <c:pt idx="7">
                  <c:v>153.35</c:v>
                </c:pt>
                <c:pt idx="8">
                  <c:v>130.51</c:v>
                </c:pt>
                <c:pt idx="9">
                  <c:v>64.790000000000006</c:v>
                </c:pt>
                <c:pt idx="10">
                  <c:v>81.040000000000006</c:v>
                </c:pt>
                <c:pt idx="11">
                  <c:v>86.32</c:v>
                </c:pt>
                <c:pt idx="12">
                  <c:v>93.43</c:v>
                </c:pt>
                <c:pt idx="13">
                  <c:v>43.96</c:v>
                </c:pt>
                <c:pt idx="14">
                  <c:v>119</c:v>
                </c:pt>
                <c:pt idx="15">
                  <c:v>99.03</c:v>
                </c:pt>
                <c:pt idx="16">
                  <c:v>70.5</c:v>
                </c:pt>
                <c:pt idx="17">
                  <c:v>121.57</c:v>
                </c:pt>
                <c:pt idx="18">
                  <c:v>234.8</c:v>
                </c:pt>
                <c:pt idx="19">
                  <c:v>167.85</c:v>
                </c:pt>
                <c:pt idx="20">
                  <c:v>84.88</c:v>
                </c:pt>
                <c:pt idx="21">
                  <c:v>79.44</c:v>
                </c:pt>
                <c:pt idx="22">
                  <c:v>131.53</c:v>
                </c:pt>
                <c:pt idx="23">
                  <c:v>70.56</c:v>
                </c:pt>
                <c:pt idx="24">
                  <c:v>133.33000000000001</c:v>
                </c:pt>
                <c:pt idx="25">
                  <c:v>207.67</c:v>
                </c:pt>
                <c:pt idx="26">
                  <c:v>62.3</c:v>
                </c:pt>
                <c:pt idx="27">
                  <c:v>115.5</c:v>
                </c:pt>
                <c:pt idx="28">
                  <c:v>144.53</c:v>
                </c:pt>
                <c:pt idx="29">
                  <c:v>72.86</c:v>
                </c:pt>
                <c:pt idx="30">
                  <c:v>103.75</c:v>
                </c:pt>
                <c:pt idx="31">
                  <c:v>168.11</c:v>
                </c:pt>
                <c:pt idx="32">
                  <c:v>201.61</c:v>
                </c:pt>
                <c:pt idx="33">
                  <c:v>72.989999999999995</c:v>
                </c:pt>
                <c:pt idx="34">
                  <c:v>97.76</c:v>
                </c:pt>
                <c:pt idx="35">
                  <c:v>128.68</c:v>
                </c:pt>
                <c:pt idx="36">
                  <c:v>63.23</c:v>
                </c:pt>
                <c:pt idx="37">
                  <c:v>128.78</c:v>
                </c:pt>
                <c:pt idx="38">
                  <c:v>63.44</c:v>
                </c:pt>
                <c:pt idx="39">
                  <c:v>131.97</c:v>
                </c:pt>
                <c:pt idx="40">
                  <c:v>91.03</c:v>
                </c:pt>
                <c:pt idx="41">
                  <c:v>128.25</c:v>
                </c:pt>
                <c:pt idx="42">
                  <c:v>121.62</c:v>
                </c:pt>
                <c:pt idx="43">
                  <c:v>146.99</c:v>
                </c:pt>
                <c:pt idx="44">
                  <c:v>63.74</c:v>
                </c:pt>
                <c:pt idx="45">
                  <c:v>114.38</c:v>
                </c:pt>
                <c:pt idx="46">
                  <c:v>158.55000000000001</c:v>
                </c:pt>
                <c:pt idx="47">
                  <c:v>174.2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E-4295-B8EB-2BABD7A6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1040"/>
        <c:axId val="132146688"/>
      </c:scatterChart>
      <c:valAx>
        <c:axId val="131911040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2146688"/>
        <c:crosses val="autoZero"/>
        <c:crossBetween val="midCat"/>
      </c:valAx>
      <c:valAx>
        <c:axId val="132146688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19110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RefEditT,RefEdit0,Plan1!$E$1:$E$49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RefEditDate,RefEdit0,Plan1!$B$1:$B$49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6145" name="BT14018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topLeftCell="A37" zoomScale="70" zoomScaleNormal="70" workbookViewId="0">
      <selection activeCell="G50" sqref="G50:M63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418</v>
      </c>
      <c r="B2">
        <v>1965</v>
      </c>
      <c r="C2" s="19">
        <v>23973</v>
      </c>
      <c r="D2">
        <v>1944</v>
      </c>
      <c r="E2" s="18">
        <f>C2-DATE(YEAR(C2),1,0)</f>
        <v>231</v>
      </c>
      <c r="F2">
        <f>DATE(YEAR(C2)+1,1,1)-DATE(YEAR(C2),1,1)</f>
        <v>365</v>
      </c>
      <c r="G2">
        <f>E2*(2*PI()/F2)</f>
        <v>3.9764816601602311</v>
      </c>
      <c r="H2">
        <f>COS(G2)</f>
        <v>-0.67125995756753187</v>
      </c>
      <c r="I2">
        <f>SIN(G2)</f>
        <v>-0.74122201084859551</v>
      </c>
    </row>
    <row r="3" spans="1:9" x14ac:dyDescent="0.3">
      <c r="A3">
        <v>430</v>
      </c>
      <c r="B3">
        <v>1966</v>
      </c>
      <c r="C3" s="19">
        <v>24365</v>
      </c>
      <c r="D3">
        <v>1215</v>
      </c>
      <c r="E3" s="18">
        <f t="shared" ref="E3:E49" si="0">C3-DATE(YEAR(C3),1,0)</f>
        <v>258</v>
      </c>
      <c r="F3">
        <f t="shared" ref="F3:F49" si="1">DATE(YEAR(C3)+1,1,1)-DATE(YEAR(C3),1,1)</f>
        <v>365</v>
      </c>
      <c r="G3">
        <f t="shared" ref="G3:G49" si="2">E3*(2*PI()/F3)</f>
        <v>4.4412652308283098</v>
      </c>
      <c r="H3">
        <f t="shared" ref="H3:H49" si="3">COS(G3)</f>
        <v>-0.26781430516217486</v>
      </c>
      <c r="I3">
        <f t="shared" ref="I3:I49" si="4">SIN(G3)</f>
        <v>-0.9634705485641486</v>
      </c>
    </row>
    <row r="4" spans="1:9" x14ac:dyDescent="0.3">
      <c r="A4">
        <v>442</v>
      </c>
      <c r="B4">
        <v>1967</v>
      </c>
      <c r="C4" s="19">
        <v>24708</v>
      </c>
      <c r="D4">
        <v>1270</v>
      </c>
      <c r="E4" s="18">
        <f t="shared" si="0"/>
        <v>236</v>
      </c>
      <c r="F4">
        <f t="shared" si="1"/>
        <v>365</v>
      </c>
      <c r="G4">
        <f t="shared" si="2"/>
        <v>4.0625526917654309</v>
      </c>
      <c r="H4">
        <f t="shared" si="3"/>
        <v>-0.60505606964884939</v>
      </c>
      <c r="I4">
        <f t="shared" si="4"/>
        <v>-0.79618286378261538</v>
      </c>
    </row>
    <row r="5" spans="1:9" x14ac:dyDescent="0.3">
      <c r="A5">
        <v>454</v>
      </c>
      <c r="B5">
        <v>1968</v>
      </c>
      <c r="C5" s="19">
        <v>25029</v>
      </c>
      <c r="D5">
        <v>712</v>
      </c>
      <c r="E5" s="18">
        <f t="shared" si="0"/>
        <v>192</v>
      </c>
      <c r="F5">
        <f t="shared" si="1"/>
        <v>366</v>
      </c>
      <c r="G5">
        <f t="shared" si="2"/>
        <v>3.2960972103237172</v>
      </c>
      <c r="H5">
        <f t="shared" si="3"/>
        <v>-0.98808789609107717</v>
      </c>
      <c r="I5">
        <f t="shared" si="4"/>
        <v>-0.15389057670406148</v>
      </c>
    </row>
    <row r="6" spans="1:9" x14ac:dyDescent="0.3">
      <c r="A6">
        <v>466</v>
      </c>
      <c r="B6">
        <v>1969</v>
      </c>
      <c r="C6" s="19">
        <v>25516</v>
      </c>
      <c r="D6">
        <v>1001</v>
      </c>
      <c r="E6" s="18">
        <f t="shared" si="0"/>
        <v>313</v>
      </c>
      <c r="F6">
        <f t="shared" si="1"/>
        <v>365</v>
      </c>
      <c r="G6">
        <f t="shared" si="2"/>
        <v>5.3880465784855076</v>
      </c>
      <c r="H6">
        <f t="shared" si="3"/>
        <v>0.62541057298524572</v>
      </c>
      <c r="I6">
        <f t="shared" si="4"/>
        <v>-0.78029585107077604</v>
      </c>
    </row>
    <row r="7" spans="1:9" x14ac:dyDescent="0.3">
      <c r="A7">
        <v>478</v>
      </c>
      <c r="B7">
        <v>1970</v>
      </c>
      <c r="C7" s="19">
        <v>25732</v>
      </c>
      <c r="D7">
        <v>1125</v>
      </c>
      <c r="E7" s="18">
        <f t="shared" si="0"/>
        <v>164</v>
      </c>
      <c r="F7">
        <f t="shared" si="1"/>
        <v>365</v>
      </c>
      <c r="G7">
        <f t="shared" si="2"/>
        <v>2.8231298366505535</v>
      </c>
      <c r="H7">
        <f t="shared" si="3"/>
        <v>-0.94971784279143157</v>
      </c>
      <c r="I7">
        <f t="shared" si="4"/>
        <v>0.31310704093582692</v>
      </c>
    </row>
    <row r="8" spans="1:9" x14ac:dyDescent="0.3">
      <c r="A8">
        <v>490</v>
      </c>
      <c r="B8">
        <v>1971</v>
      </c>
      <c r="C8" s="19">
        <v>26114</v>
      </c>
      <c r="D8">
        <v>971</v>
      </c>
      <c r="E8" s="18">
        <f t="shared" si="0"/>
        <v>181</v>
      </c>
      <c r="F8">
        <f t="shared" si="1"/>
        <v>365</v>
      </c>
      <c r="G8">
        <f t="shared" si="2"/>
        <v>3.1157713441082331</v>
      </c>
      <c r="H8">
        <f t="shared" si="3"/>
        <v>-0.99966664851051124</v>
      </c>
      <c r="I8">
        <f t="shared" si="4"/>
        <v>2.5818440227133081E-2</v>
      </c>
    </row>
    <row r="9" spans="1:9" x14ac:dyDescent="0.3">
      <c r="A9">
        <v>502</v>
      </c>
      <c r="B9">
        <v>1972</v>
      </c>
      <c r="C9" s="19">
        <v>26537</v>
      </c>
      <c r="D9">
        <v>1328</v>
      </c>
      <c r="E9" s="18">
        <f t="shared" si="0"/>
        <v>239</v>
      </c>
      <c r="F9">
        <f t="shared" si="1"/>
        <v>366</v>
      </c>
      <c r="G9">
        <f t="shared" si="2"/>
        <v>4.102954339934211</v>
      </c>
      <c r="H9">
        <f t="shared" si="3"/>
        <v>-0.57240397273781474</v>
      </c>
      <c r="I9">
        <f t="shared" si="4"/>
        <v>-0.81997176292477725</v>
      </c>
    </row>
    <row r="10" spans="1:9" x14ac:dyDescent="0.3">
      <c r="A10">
        <v>514</v>
      </c>
      <c r="B10">
        <v>1973</v>
      </c>
      <c r="C10" s="19">
        <v>26867</v>
      </c>
      <c r="D10">
        <v>1265</v>
      </c>
      <c r="E10" s="18">
        <f t="shared" si="0"/>
        <v>203</v>
      </c>
      <c r="F10">
        <f t="shared" si="1"/>
        <v>365</v>
      </c>
      <c r="G10">
        <f t="shared" si="2"/>
        <v>3.494483883171112</v>
      </c>
      <c r="H10">
        <f t="shared" si="3"/>
        <v>-0.93837739174086432</v>
      </c>
      <c r="I10">
        <f t="shared" si="4"/>
        <v>-0.34561231267073284</v>
      </c>
    </row>
    <row r="11" spans="1:9" x14ac:dyDescent="0.3">
      <c r="A11">
        <v>526</v>
      </c>
      <c r="B11">
        <v>1974</v>
      </c>
      <c r="C11" s="19">
        <v>27190</v>
      </c>
      <c r="D11">
        <v>638</v>
      </c>
      <c r="E11" s="18">
        <f t="shared" si="0"/>
        <v>161</v>
      </c>
      <c r="F11">
        <f t="shared" si="1"/>
        <v>365</v>
      </c>
      <c r="G11">
        <f t="shared" si="2"/>
        <v>2.7714872176874339</v>
      </c>
      <c r="H11">
        <f t="shared" si="3"/>
        <v>-0.9322892131745133</v>
      </c>
      <c r="I11">
        <f t="shared" si="4"/>
        <v>0.36171373072976765</v>
      </c>
    </row>
    <row r="12" spans="1:9" x14ac:dyDescent="0.3">
      <c r="A12">
        <v>538</v>
      </c>
      <c r="B12">
        <v>1975</v>
      </c>
      <c r="C12" s="19">
        <v>27669</v>
      </c>
      <c r="D12">
        <v>757</v>
      </c>
      <c r="E12" s="18">
        <f t="shared" si="0"/>
        <v>275</v>
      </c>
      <c r="F12">
        <f t="shared" si="1"/>
        <v>365</v>
      </c>
      <c r="G12">
        <f t="shared" si="2"/>
        <v>4.733906738285989</v>
      </c>
      <c r="H12">
        <f t="shared" si="3"/>
        <v>2.1516097436221345E-2</v>
      </c>
      <c r="I12">
        <f t="shared" si="4"/>
        <v>-0.99976850197989087</v>
      </c>
    </row>
    <row r="13" spans="1:9" x14ac:dyDescent="0.3">
      <c r="A13">
        <v>550</v>
      </c>
      <c r="B13">
        <v>1976</v>
      </c>
      <c r="C13" s="19">
        <v>28070</v>
      </c>
      <c r="D13">
        <v>818</v>
      </c>
      <c r="E13" s="18">
        <f t="shared" si="0"/>
        <v>311</v>
      </c>
      <c r="F13">
        <f t="shared" si="1"/>
        <v>366</v>
      </c>
      <c r="G13">
        <f t="shared" si="2"/>
        <v>5.3389907938056052</v>
      </c>
      <c r="H13">
        <f t="shared" si="3"/>
        <v>0.58639553337069583</v>
      </c>
      <c r="I13">
        <f t="shared" si="4"/>
        <v>-0.81002486285477504</v>
      </c>
    </row>
    <row r="14" spans="1:9" x14ac:dyDescent="0.3">
      <c r="A14">
        <v>562</v>
      </c>
      <c r="B14">
        <v>1977</v>
      </c>
      <c r="C14" s="19">
        <v>28354</v>
      </c>
      <c r="D14">
        <v>1214</v>
      </c>
      <c r="E14" s="18">
        <f t="shared" si="0"/>
        <v>229</v>
      </c>
      <c r="F14">
        <f t="shared" si="1"/>
        <v>365</v>
      </c>
      <c r="G14">
        <f t="shared" si="2"/>
        <v>3.9420532475181513</v>
      </c>
      <c r="H14">
        <f t="shared" si="3"/>
        <v>-0.6963762255968724</v>
      </c>
      <c r="I14">
        <f t="shared" si="4"/>
        <v>-0.71767691367596176</v>
      </c>
    </row>
    <row r="15" spans="1:9" x14ac:dyDescent="0.3">
      <c r="A15">
        <v>574</v>
      </c>
      <c r="B15">
        <v>1978</v>
      </c>
      <c r="C15" s="19">
        <v>28815</v>
      </c>
      <c r="D15">
        <v>641.80999999999995</v>
      </c>
      <c r="E15" s="18">
        <f t="shared" si="0"/>
        <v>325</v>
      </c>
      <c r="F15">
        <f t="shared" si="1"/>
        <v>365</v>
      </c>
      <c r="G15">
        <f t="shared" si="2"/>
        <v>5.5946170543379878</v>
      </c>
      <c r="H15">
        <f t="shared" si="3"/>
        <v>0.77215658449916413</v>
      </c>
      <c r="I15">
        <f t="shared" si="4"/>
        <v>-0.63543230089017755</v>
      </c>
    </row>
    <row r="16" spans="1:9" x14ac:dyDescent="0.3">
      <c r="A16">
        <v>586</v>
      </c>
      <c r="B16">
        <v>1979</v>
      </c>
      <c r="C16" s="19">
        <v>29135</v>
      </c>
      <c r="D16">
        <v>1412.63</v>
      </c>
      <c r="E16" s="18">
        <f t="shared" si="0"/>
        <v>280</v>
      </c>
      <c r="F16">
        <f t="shared" si="1"/>
        <v>365</v>
      </c>
      <c r="G16">
        <f t="shared" si="2"/>
        <v>4.8199777698911888</v>
      </c>
      <c r="H16">
        <f t="shared" si="3"/>
        <v>0.10738134666416217</v>
      </c>
      <c r="I16">
        <f t="shared" si="4"/>
        <v>-0.99421790689395206</v>
      </c>
    </row>
    <row r="17" spans="1:9" x14ac:dyDescent="0.3">
      <c r="A17">
        <v>598</v>
      </c>
      <c r="B17">
        <v>1980</v>
      </c>
      <c r="C17" s="19">
        <v>29456</v>
      </c>
      <c r="D17">
        <v>992.02</v>
      </c>
      <c r="E17" s="18">
        <f t="shared" si="0"/>
        <v>236</v>
      </c>
      <c r="F17">
        <f t="shared" si="1"/>
        <v>366</v>
      </c>
      <c r="G17">
        <f t="shared" si="2"/>
        <v>4.0514528210229024</v>
      </c>
      <c r="H17">
        <f t="shared" si="3"/>
        <v>-0.61385614182261217</v>
      </c>
      <c r="I17">
        <f t="shared" si="4"/>
        <v>-0.78941791032801945</v>
      </c>
    </row>
    <row r="18" spans="1:9" x14ac:dyDescent="0.3">
      <c r="A18">
        <v>610</v>
      </c>
      <c r="B18">
        <v>1981</v>
      </c>
      <c r="C18" s="19">
        <v>29942</v>
      </c>
      <c r="D18">
        <v>1181.68</v>
      </c>
      <c r="E18" s="18">
        <f t="shared" si="0"/>
        <v>356</v>
      </c>
      <c r="F18">
        <f t="shared" si="1"/>
        <v>365</v>
      </c>
      <c r="G18">
        <f t="shared" si="2"/>
        <v>6.1282574502902261</v>
      </c>
      <c r="H18">
        <f t="shared" si="3"/>
        <v>0.98802266566369745</v>
      </c>
      <c r="I18">
        <f t="shared" si="4"/>
        <v>-0.15430882066428189</v>
      </c>
    </row>
    <row r="19" spans="1:9" x14ac:dyDescent="0.3">
      <c r="A19">
        <v>622</v>
      </c>
      <c r="B19">
        <v>1982</v>
      </c>
      <c r="C19" s="19">
        <v>30248</v>
      </c>
      <c r="D19">
        <v>2076.09</v>
      </c>
      <c r="E19" s="18">
        <f t="shared" si="0"/>
        <v>297</v>
      </c>
      <c r="F19">
        <f t="shared" si="1"/>
        <v>365</v>
      </c>
      <c r="G19">
        <f t="shared" si="2"/>
        <v>5.1126192773488688</v>
      </c>
      <c r="H19">
        <f t="shared" si="3"/>
        <v>0.38963044953078774</v>
      </c>
      <c r="I19">
        <f t="shared" si="4"/>
        <v>-0.92097128771663461</v>
      </c>
    </row>
    <row r="20" spans="1:9" x14ac:dyDescent="0.3">
      <c r="A20">
        <v>634</v>
      </c>
      <c r="B20">
        <v>1983</v>
      </c>
      <c r="C20" s="19">
        <v>30505</v>
      </c>
      <c r="D20">
        <v>2350.96</v>
      </c>
      <c r="E20" s="18">
        <f t="shared" si="0"/>
        <v>189</v>
      </c>
      <c r="F20">
        <f t="shared" si="1"/>
        <v>365</v>
      </c>
      <c r="G20">
        <f t="shared" si="2"/>
        <v>3.2534849946765525</v>
      </c>
      <c r="H20">
        <f t="shared" si="3"/>
        <v>-0.99374658043617814</v>
      </c>
      <c r="I20">
        <f t="shared" si="4"/>
        <v>-0.11165900712169399</v>
      </c>
    </row>
    <row r="21" spans="1:9" x14ac:dyDescent="0.3">
      <c r="A21">
        <v>646</v>
      </c>
      <c r="B21">
        <v>1984</v>
      </c>
      <c r="C21" s="19">
        <v>30901</v>
      </c>
      <c r="D21">
        <v>3577.5</v>
      </c>
      <c r="E21" s="18">
        <f t="shared" si="0"/>
        <v>220</v>
      </c>
      <c r="F21">
        <f t="shared" si="1"/>
        <v>366</v>
      </c>
      <c r="G21">
        <f t="shared" si="2"/>
        <v>3.7767780534959261</v>
      </c>
      <c r="H21">
        <f t="shared" si="3"/>
        <v>-0.8049617075821961</v>
      </c>
      <c r="I21">
        <f t="shared" si="4"/>
        <v>-0.59332676437723175</v>
      </c>
    </row>
    <row r="22" spans="1:9" x14ac:dyDescent="0.3">
      <c r="A22">
        <v>658</v>
      </c>
      <c r="B22">
        <v>1985</v>
      </c>
      <c r="C22" s="19">
        <v>31176</v>
      </c>
      <c r="D22">
        <v>1588.8</v>
      </c>
      <c r="E22" s="18">
        <f t="shared" si="0"/>
        <v>129</v>
      </c>
      <c r="F22">
        <f t="shared" si="1"/>
        <v>365</v>
      </c>
      <c r="G22">
        <f t="shared" si="2"/>
        <v>2.2206326154141549</v>
      </c>
      <c r="H22">
        <f t="shared" si="3"/>
        <v>-0.60505606964884884</v>
      </c>
      <c r="I22">
        <f t="shared" si="4"/>
        <v>0.79618286378261582</v>
      </c>
    </row>
    <row r="23" spans="1:9" x14ac:dyDescent="0.3">
      <c r="A23">
        <v>670</v>
      </c>
      <c r="B23">
        <v>1986</v>
      </c>
      <c r="C23" s="19">
        <v>31508</v>
      </c>
      <c r="D23">
        <v>738.57</v>
      </c>
      <c r="E23" s="18">
        <f t="shared" si="0"/>
        <v>96</v>
      </c>
      <c r="F23">
        <f t="shared" si="1"/>
        <v>365</v>
      </c>
      <c r="G23">
        <f t="shared" si="2"/>
        <v>1.6525638068198363</v>
      </c>
      <c r="H23">
        <f t="shared" si="3"/>
        <v>-8.1676395330422411E-2</v>
      </c>
      <c r="I23">
        <f t="shared" si="4"/>
        <v>0.99665890175417016</v>
      </c>
    </row>
    <row r="24" spans="1:9" x14ac:dyDescent="0.3">
      <c r="A24">
        <v>682</v>
      </c>
      <c r="B24">
        <v>1987</v>
      </c>
      <c r="C24" s="19">
        <v>31912</v>
      </c>
      <c r="D24">
        <v>1690.66</v>
      </c>
      <c r="E24" s="18">
        <f t="shared" si="0"/>
        <v>135</v>
      </c>
      <c r="F24">
        <f t="shared" si="1"/>
        <v>365</v>
      </c>
      <c r="G24">
        <f t="shared" si="2"/>
        <v>2.3239178533403946</v>
      </c>
      <c r="H24">
        <f t="shared" si="3"/>
        <v>-0.68391942162461028</v>
      </c>
      <c r="I24">
        <f t="shared" si="4"/>
        <v>0.72955755408648781</v>
      </c>
    </row>
    <row r="25" spans="1:9" x14ac:dyDescent="0.3">
      <c r="A25">
        <v>694</v>
      </c>
      <c r="B25">
        <v>1988</v>
      </c>
      <c r="C25" s="19">
        <v>32409</v>
      </c>
      <c r="D25">
        <v>985.52</v>
      </c>
      <c r="E25" s="18">
        <f t="shared" si="0"/>
        <v>267</v>
      </c>
      <c r="F25">
        <f t="shared" si="1"/>
        <v>366</v>
      </c>
      <c r="G25">
        <f t="shared" si="2"/>
        <v>4.5836351831064199</v>
      </c>
      <c r="H25">
        <f t="shared" si="3"/>
        <v>-0.12839835514655065</v>
      </c>
      <c r="I25">
        <f t="shared" si="4"/>
        <v>-0.99172267413610149</v>
      </c>
    </row>
    <row r="26" spans="1:9" x14ac:dyDescent="0.3">
      <c r="A26">
        <v>706</v>
      </c>
      <c r="B26">
        <v>1989</v>
      </c>
      <c r="C26" s="19">
        <v>32764</v>
      </c>
      <c r="D26">
        <v>1842.3</v>
      </c>
      <c r="E26" s="18">
        <f t="shared" si="0"/>
        <v>256</v>
      </c>
      <c r="F26">
        <f t="shared" si="1"/>
        <v>365</v>
      </c>
      <c r="G26">
        <f t="shared" si="2"/>
        <v>4.4068368181862301</v>
      </c>
      <c r="H26">
        <f t="shared" si="3"/>
        <v>-0.30081980763566801</v>
      </c>
      <c r="I26">
        <f t="shared" si="4"/>
        <v>-0.95368099663044548</v>
      </c>
    </row>
    <row r="27" spans="1:9" x14ac:dyDescent="0.3">
      <c r="A27">
        <v>718</v>
      </c>
      <c r="B27">
        <v>1990</v>
      </c>
      <c r="C27" s="19">
        <v>33024</v>
      </c>
      <c r="D27">
        <v>3508.47</v>
      </c>
      <c r="E27" s="18">
        <f t="shared" si="0"/>
        <v>151</v>
      </c>
      <c r="F27">
        <f t="shared" si="1"/>
        <v>365</v>
      </c>
      <c r="G27">
        <f t="shared" si="2"/>
        <v>2.5993451544770343</v>
      </c>
      <c r="H27">
        <f t="shared" si="3"/>
        <v>-0.85655099590100359</v>
      </c>
      <c r="I27">
        <f t="shared" si="4"/>
        <v>0.51606239101585283</v>
      </c>
    </row>
    <row r="28" spans="1:9" x14ac:dyDescent="0.3">
      <c r="A28">
        <v>730</v>
      </c>
      <c r="B28">
        <v>1991</v>
      </c>
      <c r="C28" s="19">
        <v>33599</v>
      </c>
      <c r="D28">
        <v>2717.18</v>
      </c>
      <c r="E28" s="18">
        <f t="shared" si="0"/>
        <v>361</v>
      </c>
      <c r="F28">
        <f t="shared" si="1"/>
        <v>365</v>
      </c>
      <c r="G28">
        <f t="shared" si="2"/>
        <v>6.2143284818954259</v>
      </c>
      <c r="H28">
        <f t="shared" si="3"/>
        <v>0.9976303053065857</v>
      </c>
      <c r="I28">
        <f t="shared" si="4"/>
        <v>-6.880242680232064E-2</v>
      </c>
    </row>
    <row r="29" spans="1:9" x14ac:dyDescent="0.3">
      <c r="A29">
        <v>754</v>
      </c>
      <c r="B29">
        <v>1993</v>
      </c>
      <c r="C29" s="19">
        <v>34155</v>
      </c>
      <c r="D29">
        <v>2374.96</v>
      </c>
      <c r="E29" s="18">
        <f t="shared" si="0"/>
        <v>186</v>
      </c>
      <c r="F29">
        <f t="shared" si="1"/>
        <v>365</v>
      </c>
      <c r="G29">
        <f t="shared" si="2"/>
        <v>3.2018423757134329</v>
      </c>
      <c r="H29">
        <f t="shared" si="3"/>
        <v>-0.99818553447185865</v>
      </c>
      <c r="I29">
        <f t="shared" si="4"/>
        <v>-6.0213277365792774E-2</v>
      </c>
    </row>
    <row r="30" spans="1:9" x14ac:dyDescent="0.3">
      <c r="A30">
        <v>766</v>
      </c>
      <c r="B30">
        <v>1994</v>
      </c>
      <c r="C30" s="19">
        <v>34517</v>
      </c>
      <c r="D30">
        <v>1359.72</v>
      </c>
      <c r="E30" s="18">
        <f t="shared" si="0"/>
        <v>183</v>
      </c>
      <c r="F30">
        <f t="shared" si="1"/>
        <v>365</v>
      </c>
      <c r="G30">
        <f t="shared" si="2"/>
        <v>3.1501997567503128</v>
      </c>
      <c r="H30">
        <f t="shared" si="3"/>
        <v>-0.99996295911626554</v>
      </c>
      <c r="I30">
        <f t="shared" si="4"/>
        <v>-8.606996888688009E-3</v>
      </c>
    </row>
    <row r="31" spans="1:9" x14ac:dyDescent="0.3">
      <c r="A31">
        <v>778</v>
      </c>
      <c r="B31">
        <v>1995</v>
      </c>
      <c r="C31" s="19">
        <v>34977</v>
      </c>
      <c r="D31">
        <v>982.28</v>
      </c>
      <c r="E31" s="18">
        <f t="shared" si="0"/>
        <v>278</v>
      </c>
      <c r="F31">
        <f t="shared" si="1"/>
        <v>365</v>
      </c>
      <c r="G31">
        <f t="shared" si="2"/>
        <v>4.785549357249109</v>
      </c>
      <c r="H31">
        <f t="shared" si="3"/>
        <v>7.3095129898076872E-2</v>
      </c>
      <c r="I31">
        <f t="shared" si="4"/>
        <v>-0.9973249731081556</v>
      </c>
    </row>
    <row r="32" spans="1:9" x14ac:dyDescent="0.3">
      <c r="A32">
        <v>790</v>
      </c>
      <c r="B32">
        <v>1996</v>
      </c>
      <c r="C32" s="19">
        <v>35081</v>
      </c>
      <c r="D32">
        <v>1011.63</v>
      </c>
      <c r="E32" s="18">
        <f t="shared" si="0"/>
        <v>17</v>
      </c>
      <c r="F32">
        <f t="shared" si="1"/>
        <v>366</v>
      </c>
      <c r="G32">
        <f t="shared" si="2"/>
        <v>0.29184194049741247</v>
      </c>
      <c r="H32">
        <f t="shared" si="3"/>
        <v>0.95771554328878028</v>
      </c>
      <c r="I32">
        <f t="shared" si="4"/>
        <v>0.28771676722616696</v>
      </c>
    </row>
    <row r="33" spans="1:9" x14ac:dyDescent="0.3">
      <c r="A33">
        <v>802</v>
      </c>
      <c r="B33">
        <v>1997</v>
      </c>
      <c r="C33" s="19">
        <v>35715</v>
      </c>
      <c r="D33">
        <v>2331.4</v>
      </c>
      <c r="E33" s="18">
        <f t="shared" si="0"/>
        <v>285</v>
      </c>
      <c r="F33">
        <f t="shared" si="1"/>
        <v>365</v>
      </c>
      <c r="G33">
        <f t="shared" si="2"/>
        <v>4.9060488014963886</v>
      </c>
      <c r="H33">
        <f t="shared" si="3"/>
        <v>0.19245158197082907</v>
      </c>
      <c r="I33">
        <f t="shared" si="4"/>
        <v>-0.98130647027160955</v>
      </c>
    </row>
    <row r="34" spans="1:9" x14ac:dyDescent="0.3">
      <c r="A34">
        <v>814</v>
      </c>
      <c r="B34">
        <v>1998</v>
      </c>
      <c r="C34" s="19">
        <v>35914</v>
      </c>
      <c r="D34">
        <v>2153.5</v>
      </c>
      <c r="E34" s="18">
        <f t="shared" si="0"/>
        <v>119</v>
      </c>
      <c r="F34">
        <f t="shared" si="1"/>
        <v>365</v>
      </c>
      <c r="G34">
        <f t="shared" si="2"/>
        <v>2.0484905522037553</v>
      </c>
      <c r="H34">
        <f t="shared" si="3"/>
        <v>-0.45973273945210397</v>
      </c>
      <c r="I34">
        <f t="shared" si="4"/>
        <v>0.88805732262949322</v>
      </c>
    </row>
    <row r="35" spans="1:9" x14ac:dyDescent="0.3">
      <c r="A35">
        <v>826</v>
      </c>
      <c r="B35">
        <v>1999</v>
      </c>
      <c r="C35" s="19">
        <v>36345</v>
      </c>
      <c r="D35">
        <v>1829.4</v>
      </c>
      <c r="E35" s="18">
        <f t="shared" si="0"/>
        <v>185</v>
      </c>
      <c r="F35">
        <f t="shared" si="1"/>
        <v>365</v>
      </c>
      <c r="G35">
        <f t="shared" si="2"/>
        <v>3.184628169392393</v>
      </c>
      <c r="H35">
        <f t="shared" si="3"/>
        <v>-0.99907411510222999</v>
      </c>
      <c r="I35">
        <f t="shared" si="4"/>
        <v>-4.3022233004530341E-2</v>
      </c>
    </row>
    <row r="36" spans="1:9" x14ac:dyDescent="0.3">
      <c r="A36">
        <v>838</v>
      </c>
      <c r="B36">
        <v>2000</v>
      </c>
      <c r="C36" s="19">
        <v>36813</v>
      </c>
      <c r="D36">
        <v>1157.5</v>
      </c>
      <c r="E36" s="18">
        <f t="shared" si="0"/>
        <v>288</v>
      </c>
      <c r="F36">
        <f t="shared" si="1"/>
        <v>366</v>
      </c>
      <c r="G36">
        <f t="shared" si="2"/>
        <v>4.9441458154855757</v>
      </c>
      <c r="H36">
        <f t="shared" si="3"/>
        <v>0.22968774213179508</v>
      </c>
      <c r="I36">
        <f t="shared" si="4"/>
        <v>-0.97326437370038266</v>
      </c>
    </row>
    <row r="37" spans="1:9" x14ac:dyDescent="0.3">
      <c r="A37">
        <v>850</v>
      </c>
      <c r="B37">
        <v>2001</v>
      </c>
      <c r="C37" s="19">
        <v>37165</v>
      </c>
      <c r="D37">
        <v>2930.6</v>
      </c>
      <c r="E37" s="18">
        <f t="shared" si="0"/>
        <v>274</v>
      </c>
      <c r="F37">
        <f t="shared" si="1"/>
        <v>365</v>
      </c>
      <c r="G37">
        <f t="shared" si="2"/>
        <v>4.7166925319649495</v>
      </c>
      <c r="H37">
        <f t="shared" si="3"/>
        <v>4.3035382962438211E-3</v>
      </c>
      <c r="I37">
        <f t="shared" si="4"/>
        <v>-0.99999073973619013</v>
      </c>
    </row>
    <row r="38" spans="1:9" x14ac:dyDescent="0.3">
      <c r="A38">
        <v>883</v>
      </c>
      <c r="B38">
        <v>2004</v>
      </c>
      <c r="C38" s="19">
        <v>38258</v>
      </c>
      <c r="D38">
        <v>552.5</v>
      </c>
      <c r="E38" s="18">
        <f t="shared" si="0"/>
        <v>272</v>
      </c>
      <c r="F38">
        <f t="shared" si="1"/>
        <v>366</v>
      </c>
      <c r="G38">
        <f t="shared" si="2"/>
        <v>4.6694710479585995</v>
      </c>
      <c r="H38">
        <f t="shared" si="3"/>
        <v>-4.2904758199554721E-2</v>
      </c>
      <c r="I38">
        <f t="shared" si="4"/>
        <v>-0.99907916689511533</v>
      </c>
    </row>
    <row r="39" spans="1:9" x14ac:dyDescent="0.3">
      <c r="A39">
        <v>895</v>
      </c>
      <c r="B39">
        <v>2005</v>
      </c>
      <c r="C39" s="19">
        <v>38491</v>
      </c>
      <c r="D39">
        <v>2856.6</v>
      </c>
      <c r="E39" s="18">
        <f t="shared" si="0"/>
        <v>139</v>
      </c>
      <c r="F39">
        <f t="shared" si="1"/>
        <v>365</v>
      </c>
      <c r="G39">
        <f t="shared" si="2"/>
        <v>2.3927746786245545</v>
      </c>
      <c r="H39">
        <f t="shared" si="3"/>
        <v>-0.7324940716135786</v>
      </c>
      <c r="I39">
        <f t="shared" si="4"/>
        <v>0.68077340947701648</v>
      </c>
    </row>
    <row r="40" spans="1:9" x14ac:dyDescent="0.3">
      <c r="A40">
        <v>907</v>
      </c>
      <c r="B40">
        <v>2006</v>
      </c>
      <c r="C40" s="19">
        <v>39040</v>
      </c>
      <c r="D40">
        <v>1378</v>
      </c>
      <c r="E40" s="18">
        <f t="shared" si="0"/>
        <v>323</v>
      </c>
      <c r="F40">
        <f t="shared" si="1"/>
        <v>365</v>
      </c>
      <c r="G40">
        <f t="shared" si="2"/>
        <v>5.5601886416959072</v>
      </c>
      <c r="H40">
        <f t="shared" si="3"/>
        <v>0.749826401204568</v>
      </c>
      <c r="I40">
        <f t="shared" si="4"/>
        <v>-0.66163461824227898</v>
      </c>
    </row>
    <row r="41" spans="1:9" x14ac:dyDescent="0.3">
      <c r="A41">
        <v>1</v>
      </c>
      <c r="B41">
        <v>2007</v>
      </c>
      <c r="C41" s="19">
        <v>39286</v>
      </c>
      <c r="D41">
        <v>1432</v>
      </c>
      <c r="E41" s="18">
        <f t="shared" si="0"/>
        <v>204</v>
      </c>
      <c r="F41">
        <f t="shared" si="1"/>
        <v>365</v>
      </c>
      <c r="G41">
        <f t="shared" si="2"/>
        <v>3.5116980894921519</v>
      </c>
      <c r="H41">
        <f t="shared" si="3"/>
        <v>-0.93228921317451352</v>
      </c>
      <c r="I41">
        <f t="shared" si="4"/>
        <v>-0.36171373072976698</v>
      </c>
    </row>
    <row r="42" spans="1:9" x14ac:dyDescent="0.3">
      <c r="A42">
        <v>13</v>
      </c>
      <c r="B42">
        <v>2008</v>
      </c>
      <c r="C42" s="19">
        <v>39748</v>
      </c>
      <c r="D42">
        <v>1112.4000000000001</v>
      </c>
      <c r="E42" s="18">
        <f t="shared" si="0"/>
        <v>301</v>
      </c>
      <c r="F42">
        <f t="shared" si="1"/>
        <v>366</v>
      </c>
      <c r="G42">
        <f t="shared" si="2"/>
        <v>5.1673190641012443</v>
      </c>
      <c r="H42">
        <f t="shared" si="3"/>
        <v>0.43939950965914132</v>
      </c>
      <c r="I42">
        <f t="shared" si="4"/>
        <v>-0.89829175155475305</v>
      </c>
    </row>
    <row r="43" spans="1:9" x14ac:dyDescent="0.3">
      <c r="A43">
        <v>25</v>
      </c>
      <c r="B43">
        <v>2009</v>
      </c>
      <c r="C43" s="19">
        <v>40084</v>
      </c>
      <c r="D43">
        <v>1455</v>
      </c>
      <c r="E43" s="18">
        <f t="shared" si="0"/>
        <v>271</v>
      </c>
      <c r="F43">
        <f t="shared" si="1"/>
        <v>365</v>
      </c>
      <c r="G43">
        <f t="shared" si="2"/>
        <v>4.6650499130018295</v>
      </c>
      <c r="H43">
        <f t="shared" si="3"/>
        <v>-4.7321388322432323E-2</v>
      </c>
      <c r="I43">
        <f t="shared" si="4"/>
        <v>-0.99887971558503352</v>
      </c>
    </row>
    <row r="44" spans="1:9" x14ac:dyDescent="0.3">
      <c r="A44">
        <v>37</v>
      </c>
      <c r="B44">
        <v>2010</v>
      </c>
      <c r="C44" s="19">
        <v>40445</v>
      </c>
      <c r="D44">
        <v>1564.2</v>
      </c>
      <c r="E44" s="18">
        <f t="shared" si="0"/>
        <v>267</v>
      </c>
      <c r="F44">
        <f t="shared" si="1"/>
        <v>365</v>
      </c>
      <c r="G44">
        <f t="shared" si="2"/>
        <v>4.59619308771767</v>
      </c>
      <c r="H44">
        <f t="shared" si="3"/>
        <v>-0.11593459959550066</v>
      </c>
      <c r="I44">
        <f t="shared" si="4"/>
        <v>-0.99325684926741431</v>
      </c>
    </row>
    <row r="45" spans="1:9" x14ac:dyDescent="0.3">
      <c r="A45">
        <v>49</v>
      </c>
      <c r="B45">
        <v>2011</v>
      </c>
      <c r="C45" s="19">
        <v>40746</v>
      </c>
      <c r="D45">
        <v>2134.6999999999998</v>
      </c>
      <c r="E45" s="18">
        <f t="shared" si="0"/>
        <v>203</v>
      </c>
      <c r="F45">
        <f t="shared" si="1"/>
        <v>365</v>
      </c>
      <c r="G45">
        <f t="shared" si="2"/>
        <v>3.494483883171112</v>
      </c>
      <c r="H45">
        <f t="shared" si="3"/>
        <v>-0.93837739174086432</v>
      </c>
      <c r="I45">
        <f t="shared" si="4"/>
        <v>-0.34561231267073284</v>
      </c>
    </row>
    <row r="46" spans="1:9" x14ac:dyDescent="0.3">
      <c r="A46">
        <v>62</v>
      </c>
      <c r="B46">
        <v>2012</v>
      </c>
      <c r="C46" s="19">
        <v>41205</v>
      </c>
      <c r="D46">
        <v>1210</v>
      </c>
      <c r="E46" s="18">
        <f t="shared" si="0"/>
        <v>297</v>
      </c>
      <c r="F46">
        <f t="shared" si="1"/>
        <v>366</v>
      </c>
      <c r="G46">
        <f t="shared" si="2"/>
        <v>5.0986503722195007</v>
      </c>
      <c r="H46">
        <f t="shared" si="3"/>
        <v>0.37672789363518527</v>
      </c>
      <c r="I46">
        <f t="shared" si="4"/>
        <v>-0.92632396825149488</v>
      </c>
    </row>
    <row r="47" spans="1:9" x14ac:dyDescent="0.3">
      <c r="A47">
        <v>73</v>
      </c>
      <c r="B47">
        <v>2013</v>
      </c>
      <c r="C47" s="19">
        <v>41512</v>
      </c>
      <c r="D47">
        <v>1455</v>
      </c>
      <c r="E47" s="18">
        <f t="shared" si="0"/>
        <v>238</v>
      </c>
      <c r="F47">
        <f t="shared" si="1"/>
        <v>365</v>
      </c>
      <c r="G47">
        <f t="shared" si="2"/>
        <v>4.0969811044075106</v>
      </c>
      <c r="H47">
        <f t="shared" si="3"/>
        <v>-0.57729161655172778</v>
      </c>
      <c r="I47">
        <f t="shared" si="4"/>
        <v>-0.81653805144591574</v>
      </c>
    </row>
    <row r="48" spans="1:9" x14ac:dyDescent="0.3">
      <c r="A48">
        <v>85</v>
      </c>
      <c r="B48">
        <v>2014</v>
      </c>
      <c r="C48" s="19">
        <v>41817</v>
      </c>
      <c r="D48">
        <v>3027</v>
      </c>
      <c r="E48" s="18">
        <f t="shared" si="0"/>
        <v>178</v>
      </c>
      <c r="F48">
        <f t="shared" si="1"/>
        <v>365</v>
      </c>
      <c r="G48">
        <f t="shared" si="2"/>
        <v>3.064128725145113</v>
      </c>
      <c r="H48">
        <f t="shared" si="3"/>
        <v>-0.99700116992501508</v>
      </c>
      <c r="I48">
        <f t="shared" si="4"/>
        <v>7.7386479233463451E-2</v>
      </c>
    </row>
    <row r="49" spans="1:12" x14ac:dyDescent="0.3">
      <c r="A49">
        <v>97</v>
      </c>
      <c r="B49">
        <v>2015</v>
      </c>
      <c r="C49" s="19">
        <v>42200</v>
      </c>
      <c r="D49">
        <v>2094</v>
      </c>
      <c r="E49" s="18">
        <f t="shared" si="0"/>
        <v>196</v>
      </c>
      <c r="F49">
        <f t="shared" si="1"/>
        <v>365</v>
      </c>
      <c r="G49">
        <f t="shared" si="2"/>
        <v>3.3739844389238325</v>
      </c>
      <c r="H49">
        <f t="shared" si="3"/>
        <v>-0.97311833723326202</v>
      </c>
      <c r="I49">
        <f t="shared" si="4"/>
        <v>-0.23030567023061196</v>
      </c>
    </row>
    <row r="50" spans="1:12" ht="15" thickBot="1" x14ac:dyDescent="0.35"/>
    <row r="51" spans="1:12" ht="15" thickBot="1" x14ac:dyDescent="0.35">
      <c r="H51" s="20"/>
      <c r="I51" s="21"/>
      <c r="J51" s="22"/>
      <c r="K51" s="23"/>
      <c r="L51" s="24"/>
    </row>
    <row r="52" spans="1:12" ht="15" thickBot="1" x14ac:dyDescent="0.35">
      <c r="G52" s="22"/>
      <c r="H52" s="25"/>
      <c r="I52" s="26"/>
      <c r="J52" s="25"/>
      <c r="K52" s="27"/>
      <c r="L52" s="27"/>
    </row>
    <row r="57" spans="1:12" x14ac:dyDescent="0.3">
      <c r="J57" s="28"/>
    </row>
    <row r="58" spans="1:12" x14ac:dyDescent="0.3">
      <c r="J58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1940</v>
      </c>
      <c r="B2" s="2">
        <v>78.11</v>
      </c>
    </row>
    <row r="3" spans="1:2" x14ac:dyDescent="0.3">
      <c r="A3" s="18">
        <v>1941</v>
      </c>
      <c r="B3" s="2">
        <v>138.07</v>
      </c>
    </row>
    <row r="4" spans="1:2" x14ac:dyDescent="0.3">
      <c r="A4" s="18">
        <v>1942</v>
      </c>
      <c r="B4" s="2">
        <v>79.290000000000006</v>
      </c>
    </row>
    <row r="5" spans="1:2" x14ac:dyDescent="0.3">
      <c r="A5" s="18">
        <v>1943</v>
      </c>
      <c r="B5" s="2">
        <v>62.64</v>
      </c>
    </row>
    <row r="6" spans="1:2" x14ac:dyDescent="0.3">
      <c r="A6" s="18">
        <v>1944</v>
      </c>
      <c r="B6" s="2">
        <v>26.83</v>
      </c>
    </row>
    <row r="7" spans="1:2" x14ac:dyDescent="0.3">
      <c r="A7" s="18">
        <v>1945</v>
      </c>
      <c r="B7" s="2">
        <v>16.87</v>
      </c>
    </row>
    <row r="8" spans="1:2" x14ac:dyDescent="0.3">
      <c r="A8" s="18">
        <v>1946</v>
      </c>
      <c r="B8" s="2">
        <v>70.239999999999995</v>
      </c>
    </row>
    <row r="9" spans="1:2" x14ac:dyDescent="0.3">
      <c r="A9" s="18">
        <v>1947</v>
      </c>
      <c r="B9" s="2">
        <v>47.08</v>
      </c>
    </row>
    <row r="10" spans="1:2" x14ac:dyDescent="0.3">
      <c r="A10" s="18">
        <v>1948</v>
      </c>
      <c r="B10" s="2">
        <v>76.56</v>
      </c>
    </row>
    <row r="11" spans="1:2" x14ac:dyDescent="0.3">
      <c r="A11" s="18">
        <v>1949</v>
      </c>
      <c r="B11" s="2">
        <v>63.24</v>
      </c>
    </row>
    <row r="12" spans="1:2" x14ac:dyDescent="0.3">
      <c r="A12" s="18">
        <v>1950</v>
      </c>
      <c r="B12" s="2">
        <v>82.65</v>
      </c>
    </row>
    <row r="13" spans="1:2" x14ac:dyDescent="0.3">
      <c r="A13" s="18">
        <v>1951</v>
      </c>
      <c r="B13" s="2">
        <v>61.96</v>
      </c>
    </row>
    <row r="14" spans="1:2" x14ac:dyDescent="0.3">
      <c r="A14" s="18">
        <v>1952</v>
      </c>
      <c r="B14" s="2">
        <v>74.22</v>
      </c>
    </row>
    <row r="15" spans="1:2" x14ac:dyDescent="0.3">
      <c r="A15" s="18">
        <v>1953</v>
      </c>
      <c r="B15" s="2">
        <v>106.93</v>
      </c>
    </row>
    <row r="16" spans="1:2" x14ac:dyDescent="0.3">
      <c r="A16" s="18">
        <v>1954</v>
      </c>
      <c r="B16" s="2">
        <v>169.35</v>
      </c>
    </row>
    <row r="17" spans="1:2" x14ac:dyDescent="0.3">
      <c r="A17" s="18">
        <v>1955</v>
      </c>
      <c r="B17" s="2">
        <v>101.22</v>
      </c>
    </row>
    <row r="18" spans="1:2" x14ac:dyDescent="0.3">
      <c r="A18" s="18">
        <v>1956</v>
      </c>
      <c r="B18" s="2">
        <v>65.94</v>
      </c>
    </row>
    <row r="19" spans="1:2" x14ac:dyDescent="0.3">
      <c r="A19" s="18">
        <v>1957</v>
      </c>
      <c r="B19" s="2">
        <v>91.89</v>
      </c>
    </row>
    <row r="20" spans="1:2" x14ac:dyDescent="0.3">
      <c r="A20" s="18">
        <v>1958</v>
      </c>
      <c r="B20" s="2">
        <v>86.2</v>
      </c>
    </row>
    <row r="21" spans="1:2" x14ac:dyDescent="0.3">
      <c r="A21" s="18">
        <v>1959</v>
      </c>
      <c r="B21" s="2">
        <v>91.3</v>
      </c>
    </row>
    <row r="22" spans="1:2" x14ac:dyDescent="0.3">
      <c r="A22" s="18">
        <v>1960</v>
      </c>
      <c r="B22" s="2">
        <v>67.900000000000006</v>
      </c>
    </row>
    <row r="23" spans="1:2" x14ac:dyDescent="0.3">
      <c r="A23" s="18">
        <v>1961</v>
      </c>
      <c r="B23" s="2">
        <v>120.75</v>
      </c>
    </row>
    <row r="24" spans="1:2" x14ac:dyDescent="0.3">
      <c r="A24" s="18">
        <v>1962</v>
      </c>
      <c r="B24" s="2">
        <v>35.909999999999997</v>
      </c>
    </row>
    <row r="25" spans="1:2" x14ac:dyDescent="0.3">
      <c r="A25" s="18">
        <v>1963</v>
      </c>
      <c r="B25" s="2">
        <v>113.2</v>
      </c>
    </row>
    <row r="26" spans="1:2" x14ac:dyDescent="0.3">
      <c r="A26" s="18">
        <v>1964</v>
      </c>
      <c r="B26" s="2">
        <v>56.07</v>
      </c>
    </row>
    <row r="27" spans="1:2" x14ac:dyDescent="0.3">
      <c r="A27" s="18">
        <v>1965</v>
      </c>
      <c r="B27" s="2">
        <v>117.43</v>
      </c>
    </row>
    <row r="28" spans="1:2" x14ac:dyDescent="0.3">
      <c r="A28" s="18">
        <v>1966</v>
      </c>
      <c r="B28" s="2">
        <v>130.19999999999999</v>
      </c>
    </row>
    <row r="29" spans="1:2" x14ac:dyDescent="0.3">
      <c r="A29" s="18">
        <v>1967</v>
      </c>
      <c r="B29" s="2">
        <v>82.48</v>
      </c>
    </row>
    <row r="30" spans="1:2" x14ac:dyDescent="0.3">
      <c r="A30" s="18">
        <v>1968</v>
      </c>
      <c r="B30" s="2">
        <v>40.630000000000003</v>
      </c>
    </row>
    <row r="31" spans="1:2" x14ac:dyDescent="0.3">
      <c r="A31" s="18">
        <v>1969</v>
      </c>
      <c r="B31" s="2">
        <v>64.489999999999995</v>
      </c>
    </row>
    <row r="32" spans="1:2" x14ac:dyDescent="0.3">
      <c r="A32" s="18">
        <v>1970</v>
      </c>
      <c r="B32" s="2">
        <v>96.04</v>
      </c>
    </row>
    <row r="33" spans="1:2" x14ac:dyDescent="0.3">
      <c r="A33" s="18">
        <v>1971</v>
      </c>
      <c r="B33" s="2">
        <v>91.23</v>
      </c>
    </row>
    <row r="34" spans="1:2" x14ac:dyDescent="0.3">
      <c r="A34" s="18">
        <v>1972</v>
      </c>
      <c r="B34" s="2">
        <v>153.35</v>
      </c>
    </row>
    <row r="35" spans="1:2" x14ac:dyDescent="0.3">
      <c r="A35" s="18">
        <v>1973</v>
      </c>
      <c r="B35" s="2">
        <v>130.51</v>
      </c>
    </row>
    <row r="36" spans="1:2" x14ac:dyDescent="0.3">
      <c r="A36" s="18">
        <v>1974</v>
      </c>
      <c r="B36" s="2">
        <v>64.790000000000006</v>
      </c>
    </row>
    <row r="37" spans="1:2" x14ac:dyDescent="0.3">
      <c r="A37" s="18">
        <v>1975</v>
      </c>
      <c r="B37" s="2">
        <v>81.040000000000006</v>
      </c>
    </row>
    <row r="38" spans="1:2" x14ac:dyDescent="0.3">
      <c r="A38" s="18">
        <v>1976</v>
      </c>
      <c r="B38" s="2">
        <v>86.32</v>
      </c>
    </row>
    <row r="39" spans="1:2" x14ac:dyDescent="0.3">
      <c r="A39" s="18">
        <v>1977</v>
      </c>
      <c r="B39" s="2">
        <v>93.43</v>
      </c>
    </row>
    <row r="40" spans="1:2" x14ac:dyDescent="0.3">
      <c r="A40" s="18">
        <v>1978</v>
      </c>
      <c r="B40" s="2">
        <v>43.96</v>
      </c>
    </row>
    <row r="41" spans="1:2" x14ac:dyDescent="0.3">
      <c r="A41" s="18">
        <v>1979</v>
      </c>
      <c r="B41" s="2">
        <v>119</v>
      </c>
    </row>
    <row r="42" spans="1:2" x14ac:dyDescent="0.3">
      <c r="A42" s="18">
        <v>1980</v>
      </c>
      <c r="B42" s="2">
        <v>99.03</v>
      </c>
    </row>
    <row r="43" spans="1:2" x14ac:dyDescent="0.3">
      <c r="A43" s="18">
        <v>1981</v>
      </c>
      <c r="B43" s="2">
        <v>70.5</v>
      </c>
    </row>
    <row r="44" spans="1:2" x14ac:dyDescent="0.3">
      <c r="A44" s="18">
        <v>1982</v>
      </c>
      <c r="B44" s="2">
        <v>121.57</v>
      </c>
    </row>
    <row r="45" spans="1:2" x14ac:dyDescent="0.3">
      <c r="A45" s="18">
        <v>1983</v>
      </c>
      <c r="B45" s="2">
        <v>234.8</v>
      </c>
    </row>
    <row r="46" spans="1:2" x14ac:dyDescent="0.3">
      <c r="A46" s="18">
        <v>1984</v>
      </c>
      <c r="B46" s="2">
        <v>167.85</v>
      </c>
    </row>
    <row r="47" spans="1:2" x14ac:dyDescent="0.3">
      <c r="A47" s="18">
        <v>1985</v>
      </c>
      <c r="B47" s="2">
        <v>84.88</v>
      </c>
    </row>
    <row r="48" spans="1:2" x14ac:dyDescent="0.3">
      <c r="A48" s="18">
        <v>1986</v>
      </c>
      <c r="B48" s="2">
        <v>79.44</v>
      </c>
    </row>
    <row r="49" spans="1:2" x14ac:dyDescent="0.3">
      <c r="A49" s="18">
        <v>1987</v>
      </c>
      <c r="B49" s="2">
        <v>131.53</v>
      </c>
    </row>
    <row r="50" spans="1:2" x14ac:dyDescent="0.3">
      <c r="A50" s="18">
        <v>1988</v>
      </c>
      <c r="B50" s="2">
        <v>70.56</v>
      </c>
    </row>
    <row r="51" spans="1:2" x14ac:dyDescent="0.3">
      <c r="A51" s="18">
        <v>1989</v>
      </c>
      <c r="B51" s="2">
        <v>133.33000000000001</v>
      </c>
    </row>
    <row r="52" spans="1:2" x14ac:dyDescent="0.3">
      <c r="A52" s="18">
        <v>1990</v>
      </c>
      <c r="B52" s="2">
        <v>207.67</v>
      </c>
    </row>
    <row r="53" spans="1:2" x14ac:dyDescent="0.3">
      <c r="A53" s="18">
        <v>1991</v>
      </c>
      <c r="B53" s="2">
        <v>62.3</v>
      </c>
    </row>
    <row r="54" spans="1:2" x14ac:dyDescent="0.3">
      <c r="A54" s="18">
        <v>1993</v>
      </c>
      <c r="B54" s="2">
        <v>115.5</v>
      </c>
    </row>
    <row r="55" spans="1:2" x14ac:dyDescent="0.3">
      <c r="A55" s="18">
        <v>1994</v>
      </c>
      <c r="B55" s="2">
        <v>144.53</v>
      </c>
    </row>
    <row r="56" spans="1:2" x14ac:dyDescent="0.3">
      <c r="A56" s="18">
        <v>1995</v>
      </c>
      <c r="B56" s="2">
        <v>72.86</v>
      </c>
    </row>
    <row r="57" spans="1:2" x14ac:dyDescent="0.3">
      <c r="A57" s="18">
        <v>1996</v>
      </c>
      <c r="B57" s="2">
        <v>103.75</v>
      </c>
    </row>
    <row r="58" spans="1:2" x14ac:dyDescent="0.3">
      <c r="A58" s="18">
        <v>1997</v>
      </c>
      <c r="B58" s="2">
        <v>168.11</v>
      </c>
    </row>
    <row r="59" spans="1:2" x14ac:dyDescent="0.3">
      <c r="A59" s="18">
        <v>1998</v>
      </c>
      <c r="B59" s="2">
        <v>201.61</v>
      </c>
    </row>
    <row r="60" spans="1:2" x14ac:dyDescent="0.3">
      <c r="A60" s="18">
        <v>1999</v>
      </c>
      <c r="B60" s="2">
        <v>72.989999999999995</v>
      </c>
    </row>
    <row r="61" spans="1:2" x14ac:dyDescent="0.3">
      <c r="A61" s="18">
        <v>2000</v>
      </c>
      <c r="B61" s="2">
        <v>97.76</v>
      </c>
    </row>
    <row r="62" spans="1:2" x14ac:dyDescent="0.3">
      <c r="A62" s="18">
        <v>2001</v>
      </c>
      <c r="B62" s="2">
        <v>128.68</v>
      </c>
    </row>
    <row r="63" spans="1:2" x14ac:dyDescent="0.3">
      <c r="A63" s="18">
        <v>2004</v>
      </c>
      <c r="B63" s="2">
        <v>63.23</v>
      </c>
    </row>
    <row r="64" spans="1:2" x14ac:dyDescent="0.3">
      <c r="A64" s="18">
        <v>2005</v>
      </c>
      <c r="B64" s="2">
        <v>128.78</v>
      </c>
    </row>
    <row r="65" spans="1:2" x14ac:dyDescent="0.3">
      <c r="A65" s="18">
        <v>2006</v>
      </c>
      <c r="B65" s="2">
        <v>63.44</v>
      </c>
    </row>
    <row r="66" spans="1:2" x14ac:dyDescent="0.3">
      <c r="A66" s="18">
        <v>2007</v>
      </c>
      <c r="B66" s="2">
        <v>131.97</v>
      </c>
    </row>
    <row r="67" spans="1:2" x14ac:dyDescent="0.3">
      <c r="A67" s="18">
        <v>2008</v>
      </c>
      <c r="B67" s="2">
        <v>91.03</v>
      </c>
    </row>
    <row r="68" spans="1:2" x14ac:dyDescent="0.3">
      <c r="A68" s="18">
        <v>2009</v>
      </c>
      <c r="B68" s="2">
        <v>128.25</v>
      </c>
    </row>
    <row r="69" spans="1:2" x14ac:dyDescent="0.3">
      <c r="A69" s="18">
        <v>2010</v>
      </c>
      <c r="B69" s="2">
        <v>121.62</v>
      </c>
    </row>
    <row r="70" spans="1:2" x14ac:dyDescent="0.3">
      <c r="A70" s="18">
        <v>2011</v>
      </c>
      <c r="B70" s="2">
        <v>146.99</v>
      </c>
    </row>
    <row r="71" spans="1:2" x14ac:dyDescent="0.3">
      <c r="A71" s="18">
        <v>2012</v>
      </c>
      <c r="B71" s="2">
        <v>63.74</v>
      </c>
    </row>
    <row r="72" spans="1:2" x14ac:dyDescent="0.3">
      <c r="A72" s="18">
        <v>2013</v>
      </c>
      <c r="B72" s="2">
        <v>114.38</v>
      </c>
    </row>
    <row r="73" spans="1:2" x14ac:dyDescent="0.3">
      <c r="A73" s="18">
        <v>2014</v>
      </c>
      <c r="B73" s="2">
        <v>158.55000000000001</v>
      </c>
    </row>
    <row r="74" spans="1:2" x14ac:dyDescent="0.3">
      <c r="A74" s="18">
        <v>2015</v>
      </c>
      <c r="B74" s="2">
        <v>174.2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4"/>
  <sheetViews>
    <sheetView workbookViewId="0"/>
  </sheetViews>
  <sheetFormatPr defaultRowHeight="14.4" x14ac:dyDescent="0.3"/>
  <sheetData>
    <row r="1" spans="1:2" x14ac:dyDescent="0.3">
      <c r="A1" t="s">
        <v>8</v>
      </c>
      <c r="B1" s="1" t="s">
        <v>15</v>
      </c>
    </row>
    <row r="2" spans="1:2" x14ac:dyDescent="0.3">
      <c r="A2">
        <v>1</v>
      </c>
      <c r="B2" s="2">
        <v>78.11</v>
      </c>
    </row>
    <row r="3" spans="1:2" x14ac:dyDescent="0.3">
      <c r="A3">
        <v>2</v>
      </c>
      <c r="B3" s="2">
        <v>138.07</v>
      </c>
    </row>
    <row r="4" spans="1:2" x14ac:dyDescent="0.3">
      <c r="A4">
        <v>3</v>
      </c>
      <c r="B4" s="2">
        <v>79.290000000000006</v>
      </c>
    </row>
    <row r="5" spans="1:2" x14ac:dyDescent="0.3">
      <c r="A5">
        <v>4</v>
      </c>
      <c r="B5" s="2">
        <v>62.64</v>
      </c>
    </row>
    <row r="6" spans="1:2" x14ac:dyDescent="0.3">
      <c r="A6">
        <v>5</v>
      </c>
      <c r="B6" s="2">
        <v>26.83</v>
      </c>
    </row>
    <row r="7" spans="1:2" x14ac:dyDescent="0.3">
      <c r="A7">
        <v>6</v>
      </c>
      <c r="B7" s="2">
        <v>16.87</v>
      </c>
    </row>
    <row r="8" spans="1:2" x14ac:dyDescent="0.3">
      <c r="A8">
        <v>7</v>
      </c>
      <c r="B8" s="2">
        <v>70.239999999999995</v>
      </c>
    </row>
    <row r="9" spans="1:2" x14ac:dyDescent="0.3">
      <c r="A9">
        <v>8</v>
      </c>
      <c r="B9" s="2">
        <v>47.08</v>
      </c>
    </row>
    <row r="10" spans="1:2" x14ac:dyDescent="0.3">
      <c r="A10">
        <v>9</v>
      </c>
      <c r="B10" s="2">
        <v>76.56</v>
      </c>
    </row>
    <row r="11" spans="1:2" x14ac:dyDescent="0.3">
      <c r="A11">
        <v>10</v>
      </c>
      <c r="B11" s="2">
        <v>63.24</v>
      </c>
    </row>
    <row r="12" spans="1:2" x14ac:dyDescent="0.3">
      <c r="A12">
        <v>11</v>
      </c>
      <c r="B12" s="2">
        <v>82.65</v>
      </c>
    </row>
    <row r="13" spans="1:2" x14ac:dyDescent="0.3">
      <c r="A13">
        <v>12</v>
      </c>
      <c r="B13" s="2">
        <v>61.96</v>
      </c>
    </row>
    <row r="14" spans="1:2" x14ac:dyDescent="0.3">
      <c r="A14">
        <v>13</v>
      </c>
      <c r="B14" s="2">
        <v>74.22</v>
      </c>
    </row>
    <row r="15" spans="1:2" x14ac:dyDescent="0.3">
      <c r="A15">
        <v>14</v>
      </c>
      <c r="B15" s="2">
        <v>106.93</v>
      </c>
    </row>
    <row r="16" spans="1:2" x14ac:dyDescent="0.3">
      <c r="A16">
        <v>15</v>
      </c>
      <c r="B16" s="2">
        <v>169.35</v>
      </c>
    </row>
    <row r="17" spans="1:2" x14ac:dyDescent="0.3">
      <c r="A17">
        <v>16</v>
      </c>
      <c r="B17" s="2">
        <v>101.22</v>
      </c>
    </row>
    <row r="18" spans="1:2" x14ac:dyDescent="0.3">
      <c r="A18">
        <v>17</v>
      </c>
      <c r="B18" s="2">
        <v>65.94</v>
      </c>
    </row>
    <row r="19" spans="1:2" x14ac:dyDescent="0.3">
      <c r="A19">
        <v>18</v>
      </c>
      <c r="B19" s="2">
        <v>91.89</v>
      </c>
    </row>
    <row r="20" spans="1:2" x14ac:dyDescent="0.3">
      <c r="A20">
        <v>19</v>
      </c>
      <c r="B20" s="2">
        <v>86.2</v>
      </c>
    </row>
    <row r="21" spans="1:2" x14ac:dyDescent="0.3">
      <c r="A21">
        <v>20</v>
      </c>
      <c r="B21" s="2">
        <v>91.3</v>
      </c>
    </row>
    <row r="22" spans="1:2" x14ac:dyDescent="0.3">
      <c r="A22">
        <v>21</v>
      </c>
      <c r="B22" s="2">
        <v>67.900000000000006</v>
      </c>
    </row>
    <row r="23" spans="1:2" x14ac:dyDescent="0.3">
      <c r="A23">
        <v>22</v>
      </c>
      <c r="B23" s="2">
        <v>120.75</v>
      </c>
    </row>
    <row r="24" spans="1:2" x14ac:dyDescent="0.3">
      <c r="A24">
        <v>23</v>
      </c>
      <c r="B24" s="2">
        <v>35.909999999999997</v>
      </c>
    </row>
    <row r="25" spans="1:2" x14ac:dyDescent="0.3">
      <c r="A25">
        <v>24</v>
      </c>
      <c r="B25" s="2">
        <v>113.2</v>
      </c>
    </row>
    <row r="26" spans="1:2" x14ac:dyDescent="0.3">
      <c r="A26">
        <v>25</v>
      </c>
      <c r="B26" s="2">
        <v>56.07</v>
      </c>
    </row>
    <row r="27" spans="1:2" x14ac:dyDescent="0.3">
      <c r="A27">
        <v>26</v>
      </c>
      <c r="B27" s="2">
        <v>117.43</v>
      </c>
    </row>
    <row r="28" spans="1:2" x14ac:dyDescent="0.3">
      <c r="A28">
        <v>27</v>
      </c>
      <c r="B28" s="2">
        <v>130.19999999999999</v>
      </c>
    </row>
    <row r="29" spans="1:2" x14ac:dyDescent="0.3">
      <c r="A29">
        <v>28</v>
      </c>
      <c r="B29" s="2">
        <v>82.48</v>
      </c>
    </row>
    <row r="30" spans="1:2" x14ac:dyDescent="0.3">
      <c r="A30">
        <v>29</v>
      </c>
      <c r="B30" s="2">
        <v>40.630000000000003</v>
      </c>
    </row>
    <row r="31" spans="1:2" x14ac:dyDescent="0.3">
      <c r="A31">
        <v>30</v>
      </c>
      <c r="B31" s="2">
        <v>64.489999999999995</v>
      </c>
    </row>
    <row r="32" spans="1:2" x14ac:dyDescent="0.3">
      <c r="A32">
        <v>31</v>
      </c>
      <c r="B32" s="2">
        <v>96.04</v>
      </c>
    </row>
    <row r="33" spans="1:2" x14ac:dyDescent="0.3">
      <c r="A33">
        <v>32</v>
      </c>
      <c r="B33" s="2">
        <v>91.23</v>
      </c>
    </row>
    <row r="34" spans="1:2" x14ac:dyDescent="0.3">
      <c r="A34">
        <v>33</v>
      </c>
      <c r="B34" s="2">
        <v>153.35</v>
      </c>
    </row>
    <row r="35" spans="1:2" x14ac:dyDescent="0.3">
      <c r="A35">
        <v>34</v>
      </c>
      <c r="B35" s="2">
        <v>130.51</v>
      </c>
    </row>
    <row r="36" spans="1:2" x14ac:dyDescent="0.3">
      <c r="A36">
        <v>35</v>
      </c>
      <c r="B36" s="2">
        <v>64.790000000000006</v>
      </c>
    </row>
    <row r="37" spans="1:2" x14ac:dyDescent="0.3">
      <c r="A37">
        <v>36</v>
      </c>
      <c r="B37" s="2">
        <v>81.040000000000006</v>
      </c>
    </row>
    <row r="38" spans="1:2" x14ac:dyDescent="0.3">
      <c r="A38">
        <v>37</v>
      </c>
      <c r="B38" s="2">
        <v>86.32</v>
      </c>
    </row>
    <row r="39" spans="1:2" x14ac:dyDescent="0.3">
      <c r="A39">
        <v>38</v>
      </c>
      <c r="B39" s="2">
        <v>93.43</v>
      </c>
    </row>
    <row r="40" spans="1:2" x14ac:dyDescent="0.3">
      <c r="A40">
        <v>39</v>
      </c>
      <c r="B40" s="2">
        <v>43.96</v>
      </c>
    </row>
    <row r="41" spans="1:2" x14ac:dyDescent="0.3">
      <c r="A41">
        <v>40</v>
      </c>
      <c r="B41" s="2">
        <v>119</v>
      </c>
    </row>
    <row r="42" spans="1:2" x14ac:dyDescent="0.3">
      <c r="A42">
        <v>41</v>
      </c>
      <c r="B42" s="2">
        <v>99.03</v>
      </c>
    </row>
    <row r="43" spans="1:2" x14ac:dyDescent="0.3">
      <c r="A43">
        <v>42</v>
      </c>
      <c r="B43" s="2">
        <v>70.5</v>
      </c>
    </row>
    <row r="44" spans="1:2" x14ac:dyDescent="0.3">
      <c r="A44">
        <v>43</v>
      </c>
      <c r="B44" s="2">
        <v>121.57</v>
      </c>
    </row>
    <row r="45" spans="1:2" x14ac:dyDescent="0.3">
      <c r="A45">
        <v>44</v>
      </c>
      <c r="B45" s="2">
        <v>234.8</v>
      </c>
    </row>
    <row r="46" spans="1:2" x14ac:dyDescent="0.3">
      <c r="A46">
        <v>45</v>
      </c>
      <c r="B46" s="2">
        <v>167.85</v>
      </c>
    </row>
    <row r="47" spans="1:2" x14ac:dyDescent="0.3">
      <c r="A47">
        <v>46</v>
      </c>
      <c r="B47" s="2">
        <v>84.88</v>
      </c>
    </row>
    <row r="48" spans="1:2" x14ac:dyDescent="0.3">
      <c r="A48">
        <v>47</v>
      </c>
      <c r="B48" s="2">
        <v>79.44</v>
      </c>
    </row>
    <row r="49" spans="1:2" x14ac:dyDescent="0.3">
      <c r="A49">
        <v>48</v>
      </c>
      <c r="B49" s="2">
        <v>131.53</v>
      </c>
    </row>
    <row r="50" spans="1:2" x14ac:dyDescent="0.3">
      <c r="A50">
        <v>49</v>
      </c>
      <c r="B50" s="2">
        <v>70.56</v>
      </c>
    </row>
    <row r="51" spans="1:2" x14ac:dyDescent="0.3">
      <c r="A51">
        <v>50</v>
      </c>
      <c r="B51" s="2">
        <v>133.33000000000001</v>
      </c>
    </row>
    <row r="52" spans="1:2" x14ac:dyDescent="0.3">
      <c r="A52">
        <v>51</v>
      </c>
      <c r="B52" s="2">
        <v>207.67</v>
      </c>
    </row>
    <row r="53" spans="1:2" x14ac:dyDescent="0.3">
      <c r="A53">
        <v>52</v>
      </c>
      <c r="B53" s="2">
        <v>62.3</v>
      </c>
    </row>
    <row r="54" spans="1:2" x14ac:dyDescent="0.3">
      <c r="A54">
        <v>53</v>
      </c>
      <c r="B54" s="2">
        <v>115.5</v>
      </c>
    </row>
    <row r="55" spans="1:2" x14ac:dyDescent="0.3">
      <c r="A55">
        <v>54</v>
      </c>
      <c r="B55" s="2">
        <v>144.53</v>
      </c>
    </row>
    <row r="56" spans="1:2" x14ac:dyDescent="0.3">
      <c r="A56">
        <v>55</v>
      </c>
      <c r="B56" s="2">
        <v>72.86</v>
      </c>
    </row>
    <row r="57" spans="1:2" x14ac:dyDescent="0.3">
      <c r="A57">
        <v>56</v>
      </c>
      <c r="B57" s="2">
        <v>103.75</v>
      </c>
    </row>
    <row r="58" spans="1:2" x14ac:dyDescent="0.3">
      <c r="A58">
        <v>57</v>
      </c>
      <c r="B58" s="2">
        <v>168.11</v>
      </c>
    </row>
    <row r="59" spans="1:2" x14ac:dyDescent="0.3">
      <c r="A59">
        <v>58</v>
      </c>
      <c r="B59" s="2">
        <v>201.61</v>
      </c>
    </row>
    <row r="60" spans="1:2" x14ac:dyDescent="0.3">
      <c r="A60">
        <v>59</v>
      </c>
      <c r="B60" s="2">
        <v>72.989999999999995</v>
      </c>
    </row>
    <row r="61" spans="1:2" x14ac:dyDescent="0.3">
      <c r="A61">
        <v>60</v>
      </c>
      <c r="B61" s="2">
        <v>97.76</v>
      </c>
    </row>
    <row r="62" spans="1:2" x14ac:dyDescent="0.3">
      <c r="A62">
        <v>61</v>
      </c>
      <c r="B62" s="2">
        <v>128.68</v>
      </c>
    </row>
    <row r="63" spans="1:2" x14ac:dyDescent="0.3">
      <c r="A63">
        <v>62</v>
      </c>
      <c r="B63" s="2">
        <v>63.23</v>
      </c>
    </row>
    <row r="64" spans="1:2" x14ac:dyDescent="0.3">
      <c r="A64">
        <v>63</v>
      </c>
      <c r="B64" s="2">
        <v>128.78</v>
      </c>
    </row>
    <row r="65" spans="1:2" x14ac:dyDescent="0.3">
      <c r="A65">
        <v>64</v>
      </c>
      <c r="B65" s="2">
        <v>63.44</v>
      </c>
    </row>
    <row r="66" spans="1:2" x14ac:dyDescent="0.3">
      <c r="A66">
        <v>65</v>
      </c>
      <c r="B66" s="2">
        <v>131.97</v>
      </c>
    </row>
    <row r="67" spans="1:2" x14ac:dyDescent="0.3">
      <c r="A67">
        <v>66</v>
      </c>
      <c r="B67" s="2">
        <v>91.03</v>
      </c>
    </row>
    <row r="68" spans="1:2" x14ac:dyDescent="0.3">
      <c r="A68">
        <v>67</v>
      </c>
      <c r="B68" s="2">
        <v>128.25</v>
      </c>
    </row>
    <row r="69" spans="1:2" x14ac:dyDescent="0.3">
      <c r="A69">
        <v>68</v>
      </c>
      <c r="B69" s="2">
        <v>121.62</v>
      </c>
    </row>
    <row r="70" spans="1:2" x14ac:dyDescent="0.3">
      <c r="A70">
        <v>69</v>
      </c>
      <c r="B70" s="2">
        <v>146.99</v>
      </c>
    </row>
    <row r="71" spans="1:2" x14ac:dyDescent="0.3">
      <c r="A71">
        <v>70</v>
      </c>
      <c r="B71" s="2">
        <v>63.74</v>
      </c>
    </row>
    <row r="72" spans="1:2" x14ac:dyDescent="0.3">
      <c r="A72">
        <v>71</v>
      </c>
      <c r="B72" s="2">
        <v>114.38</v>
      </c>
    </row>
    <row r="73" spans="1:2" x14ac:dyDescent="0.3">
      <c r="A73">
        <v>72</v>
      </c>
      <c r="B73" s="2">
        <v>158.55000000000001</v>
      </c>
    </row>
    <row r="74" spans="1:2" x14ac:dyDescent="0.3">
      <c r="A74">
        <v>73</v>
      </c>
      <c r="B74" s="2">
        <v>174.2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4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1950</v>
      </c>
      <c r="B2" s="2">
        <v>82.65</v>
      </c>
    </row>
    <row r="3" spans="1:2" x14ac:dyDescent="0.3">
      <c r="A3" s="18">
        <v>1951</v>
      </c>
      <c r="B3" s="2">
        <v>61.96</v>
      </c>
    </row>
    <row r="4" spans="1:2" x14ac:dyDescent="0.3">
      <c r="A4" s="18">
        <v>1952</v>
      </c>
      <c r="B4" s="2">
        <v>74.22</v>
      </c>
    </row>
    <row r="5" spans="1:2" x14ac:dyDescent="0.3">
      <c r="A5" s="18">
        <v>1953</v>
      </c>
      <c r="B5" s="2">
        <v>106.93</v>
      </c>
    </row>
    <row r="6" spans="1:2" x14ac:dyDescent="0.3">
      <c r="A6" s="18">
        <v>1954</v>
      </c>
      <c r="B6" s="2">
        <v>169.35</v>
      </c>
    </row>
    <row r="7" spans="1:2" x14ac:dyDescent="0.3">
      <c r="A7" s="18">
        <v>1955</v>
      </c>
      <c r="B7" s="2">
        <v>101.22</v>
      </c>
    </row>
    <row r="8" spans="1:2" x14ac:dyDescent="0.3">
      <c r="A8" s="18">
        <v>1956</v>
      </c>
      <c r="B8" s="2">
        <v>65.94</v>
      </c>
    </row>
    <row r="9" spans="1:2" x14ac:dyDescent="0.3">
      <c r="A9" s="18">
        <v>1957</v>
      </c>
      <c r="B9" s="2">
        <v>91.89</v>
      </c>
    </row>
    <row r="10" spans="1:2" x14ac:dyDescent="0.3">
      <c r="A10" s="18">
        <v>1958</v>
      </c>
      <c r="B10" s="2">
        <v>86.2</v>
      </c>
    </row>
    <row r="11" spans="1:2" x14ac:dyDescent="0.3">
      <c r="A11" s="18">
        <v>1959</v>
      </c>
      <c r="B11" s="2">
        <v>91.3</v>
      </c>
    </row>
    <row r="12" spans="1:2" x14ac:dyDescent="0.3">
      <c r="A12" s="18">
        <v>1960</v>
      </c>
      <c r="B12" s="2">
        <v>67.900000000000006</v>
      </c>
    </row>
    <row r="13" spans="1:2" x14ac:dyDescent="0.3">
      <c r="A13" s="18">
        <v>1961</v>
      </c>
      <c r="B13" s="2">
        <v>120.75</v>
      </c>
    </row>
    <row r="14" spans="1:2" x14ac:dyDescent="0.3">
      <c r="A14" s="18">
        <v>1962</v>
      </c>
      <c r="B14" s="2">
        <v>35.909999999999997</v>
      </c>
    </row>
    <row r="15" spans="1:2" x14ac:dyDescent="0.3">
      <c r="A15" s="18">
        <v>1963</v>
      </c>
      <c r="B15" s="2">
        <v>113.2</v>
      </c>
    </row>
    <row r="16" spans="1:2" x14ac:dyDescent="0.3">
      <c r="A16" s="18">
        <v>1964</v>
      </c>
      <c r="B16" s="2">
        <v>56.07</v>
      </c>
    </row>
    <row r="17" spans="1:2" x14ac:dyDescent="0.3">
      <c r="A17" s="18">
        <v>1965</v>
      </c>
      <c r="B17" s="2">
        <v>117.43</v>
      </c>
    </row>
    <row r="18" spans="1:2" x14ac:dyDescent="0.3">
      <c r="A18" s="18">
        <v>1966</v>
      </c>
      <c r="B18" s="2">
        <v>130.19999999999999</v>
      </c>
    </row>
    <row r="19" spans="1:2" x14ac:dyDescent="0.3">
      <c r="A19" s="18">
        <v>1967</v>
      </c>
      <c r="B19" s="2">
        <v>82.48</v>
      </c>
    </row>
    <row r="20" spans="1:2" x14ac:dyDescent="0.3">
      <c r="A20" s="18">
        <v>1968</v>
      </c>
      <c r="B20" s="2">
        <v>40.630000000000003</v>
      </c>
    </row>
    <row r="21" spans="1:2" x14ac:dyDescent="0.3">
      <c r="A21" s="18">
        <v>1969</v>
      </c>
      <c r="B21" s="2">
        <v>64.489999999999995</v>
      </c>
    </row>
    <row r="22" spans="1:2" x14ac:dyDescent="0.3">
      <c r="A22" s="18">
        <v>1970</v>
      </c>
      <c r="B22" s="2">
        <v>96.04</v>
      </c>
    </row>
    <row r="23" spans="1:2" x14ac:dyDescent="0.3">
      <c r="A23" s="18">
        <v>1971</v>
      </c>
      <c r="B23" s="2">
        <v>91.23</v>
      </c>
    </row>
    <row r="24" spans="1:2" x14ac:dyDescent="0.3">
      <c r="A24" s="18">
        <v>1972</v>
      </c>
      <c r="B24" s="2">
        <v>153.35</v>
      </c>
    </row>
    <row r="25" spans="1:2" x14ac:dyDescent="0.3">
      <c r="A25" s="18">
        <v>1973</v>
      </c>
      <c r="B25" s="2">
        <v>130.51</v>
      </c>
    </row>
    <row r="26" spans="1:2" x14ac:dyDescent="0.3">
      <c r="A26" s="18">
        <v>1974</v>
      </c>
      <c r="B26" s="2">
        <v>64.790000000000006</v>
      </c>
    </row>
    <row r="27" spans="1:2" x14ac:dyDescent="0.3">
      <c r="A27" s="18">
        <v>1975</v>
      </c>
      <c r="B27" s="2">
        <v>81.040000000000006</v>
      </c>
    </row>
    <row r="28" spans="1:2" x14ac:dyDescent="0.3">
      <c r="A28" s="18">
        <v>1976</v>
      </c>
      <c r="B28" s="2">
        <v>86.32</v>
      </c>
    </row>
    <row r="29" spans="1:2" x14ac:dyDescent="0.3">
      <c r="A29" s="18">
        <v>1977</v>
      </c>
      <c r="B29" s="2">
        <v>93.43</v>
      </c>
    </row>
    <row r="30" spans="1:2" x14ac:dyDescent="0.3">
      <c r="A30" s="18">
        <v>1978</v>
      </c>
      <c r="B30" s="2">
        <v>43.96</v>
      </c>
    </row>
    <row r="31" spans="1:2" x14ac:dyDescent="0.3">
      <c r="A31" s="18">
        <v>1979</v>
      </c>
      <c r="B31" s="2">
        <v>119</v>
      </c>
    </row>
    <row r="32" spans="1:2" x14ac:dyDescent="0.3">
      <c r="A32" s="18">
        <v>1980</v>
      </c>
      <c r="B32" s="2">
        <v>99.03</v>
      </c>
    </row>
    <row r="33" spans="1:2" x14ac:dyDescent="0.3">
      <c r="A33" s="18">
        <v>1981</v>
      </c>
      <c r="B33" s="2">
        <v>70.5</v>
      </c>
    </row>
    <row r="34" spans="1:2" x14ac:dyDescent="0.3">
      <c r="A34" s="18">
        <v>1982</v>
      </c>
      <c r="B34" s="2">
        <v>121.57</v>
      </c>
    </row>
    <row r="35" spans="1:2" x14ac:dyDescent="0.3">
      <c r="A35" s="18">
        <v>1983</v>
      </c>
      <c r="B35" s="2">
        <v>234.8</v>
      </c>
    </row>
    <row r="36" spans="1:2" x14ac:dyDescent="0.3">
      <c r="A36" s="18">
        <v>1984</v>
      </c>
      <c r="B36" s="2">
        <v>167.85</v>
      </c>
    </row>
    <row r="37" spans="1:2" x14ac:dyDescent="0.3">
      <c r="A37" s="18">
        <v>1985</v>
      </c>
      <c r="B37" s="2">
        <v>84.88</v>
      </c>
    </row>
    <row r="38" spans="1:2" x14ac:dyDescent="0.3">
      <c r="A38" s="18">
        <v>1986</v>
      </c>
      <c r="B38" s="2">
        <v>79.44</v>
      </c>
    </row>
    <row r="39" spans="1:2" x14ac:dyDescent="0.3">
      <c r="A39" s="18">
        <v>1987</v>
      </c>
      <c r="B39" s="2">
        <v>131.53</v>
      </c>
    </row>
    <row r="40" spans="1:2" x14ac:dyDescent="0.3">
      <c r="A40" s="18">
        <v>1988</v>
      </c>
      <c r="B40" s="2">
        <v>70.56</v>
      </c>
    </row>
    <row r="41" spans="1:2" x14ac:dyDescent="0.3">
      <c r="A41" s="18">
        <v>1989</v>
      </c>
      <c r="B41" s="2">
        <v>133.33000000000001</v>
      </c>
    </row>
    <row r="42" spans="1:2" x14ac:dyDescent="0.3">
      <c r="A42" s="18">
        <v>1990</v>
      </c>
      <c r="B42" s="2">
        <v>207.67</v>
      </c>
    </row>
    <row r="43" spans="1:2" x14ac:dyDescent="0.3">
      <c r="A43" s="18">
        <v>1991</v>
      </c>
      <c r="B43" s="2">
        <v>62.3</v>
      </c>
    </row>
    <row r="44" spans="1:2" x14ac:dyDescent="0.3">
      <c r="A44" s="18">
        <v>1993</v>
      </c>
      <c r="B44" s="2">
        <v>115.5</v>
      </c>
    </row>
    <row r="45" spans="1:2" x14ac:dyDescent="0.3">
      <c r="A45" s="18">
        <v>1994</v>
      </c>
      <c r="B45" s="2">
        <v>144.53</v>
      </c>
    </row>
    <row r="46" spans="1:2" x14ac:dyDescent="0.3">
      <c r="A46" s="18">
        <v>1995</v>
      </c>
      <c r="B46" s="2">
        <v>72.86</v>
      </c>
    </row>
    <row r="47" spans="1:2" x14ac:dyDescent="0.3">
      <c r="A47" s="18">
        <v>1996</v>
      </c>
      <c r="B47" s="2">
        <v>103.75</v>
      </c>
    </row>
    <row r="48" spans="1:2" x14ac:dyDescent="0.3">
      <c r="A48" s="18">
        <v>1997</v>
      </c>
      <c r="B48" s="2">
        <v>168.11</v>
      </c>
    </row>
    <row r="49" spans="1:2" x14ac:dyDescent="0.3">
      <c r="A49" s="18">
        <v>1998</v>
      </c>
      <c r="B49" s="2">
        <v>201.61</v>
      </c>
    </row>
    <row r="50" spans="1:2" x14ac:dyDescent="0.3">
      <c r="A50" s="18">
        <v>1999</v>
      </c>
      <c r="B50" s="2">
        <v>72.989999999999995</v>
      </c>
    </row>
    <row r="51" spans="1:2" x14ac:dyDescent="0.3">
      <c r="A51" s="18">
        <v>2000</v>
      </c>
      <c r="B51" s="2">
        <v>97.76</v>
      </c>
    </row>
    <row r="52" spans="1:2" x14ac:dyDescent="0.3">
      <c r="A52" s="18">
        <v>2001</v>
      </c>
      <c r="B52" s="2">
        <v>128.68</v>
      </c>
    </row>
    <row r="53" spans="1:2" x14ac:dyDescent="0.3">
      <c r="A53" s="18">
        <v>2004</v>
      </c>
      <c r="B53" s="2">
        <v>63.23</v>
      </c>
    </row>
    <row r="54" spans="1:2" x14ac:dyDescent="0.3">
      <c r="A54" s="18">
        <v>2005</v>
      </c>
      <c r="B54" s="2">
        <v>128.78</v>
      </c>
    </row>
    <row r="55" spans="1:2" x14ac:dyDescent="0.3">
      <c r="A55" s="18">
        <v>2006</v>
      </c>
      <c r="B55" s="2">
        <v>63.44</v>
      </c>
    </row>
    <row r="56" spans="1:2" x14ac:dyDescent="0.3">
      <c r="A56" s="18">
        <v>2007</v>
      </c>
      <c r="B56" s="2">
        <v>131.97</v>
      </c>
    </row>
    <row r="57" spans="1:2" x14ac:dyDescent="0.3">
      <c r="A57" s="18">
        <v>2008</v>
      </c>
      <c r="B57" s="2">
        <v>91.03</v>
      </c>
    </row>
    <row r="58" spans="1:2" x14ac:dyDescent="0.3">
      <c r="A58" s="18">
        <v>2009</v>
      </c>
      <c r="B58" s="2">
        <v>128.25</v>
      </c>
    </row>
    <row r="59" spans="1:2" x14ac:dyDescent="0.3">
      <c r="A59" s="18">
        <v>2010</v>
      </c>
      <c r="B59" s="2">
        <v>121.62</v>
      </c>
    </row>
    <row r="60" spans="1:2" x14ac:dyDescent="0.3">
      <c r="A60" s="18">
        <v>2011</v>
      </c>
      <c r="B60" s="2">
        <v>146.99</v>
      </c>
    </row>
    <row r="61" spans="1:2" x14ac:dyDescent="0.3">
      <c r="A61" s="18">
        <v>2012</v>
      </c>
      <c r="B61" s="2">
        <v>63.74</v>
      </c>
    </row>
    <row r="62" spans="1:2" x14ac:dyDescent="0.3">
      <c r="A62" s="18">
        <v>2013</v>
      </c>
      <c r="B62" s="2">
        <v>114.38</v>
      </c>
    </row>
    <row r="63" spans="1:2" x14ac:dyDescent="0.3">
      <c r="A63" s="18">
        <v>2014</v>
      </c>
      <c r="B63" s="2">
        <v>158.55000000000001</v>
      </c>
    </row>
    <row r="64" spans="1:2" x14ac:dyDescent="0.3">
      <c r="A64" s="18">
        <v>2015</v>
      </c>
      <c r="B64" s="2">
        <v>174.2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1955</v>
      </c>
      <c r="B2" s="2">
        <v>101.22</v>
      </c>
    </row>
    <row r="3" spans="1:2" x14ac:dyDescent="0.3">
      <c r="A3" s="18">
        <v>1956</v>
      </c>
      <c r="B3" s="2">
        <v>65.94</v>
      </c>
    </row>
    <row r="4" spans="1:2" x14ac:dyDescent="0.3">
      <c r="A4" s="18">
        <v>1957</v>
      </c>
      <c r="B4" s="2">
        <v>91.89</v>
      </c>
    </row>
    <row r="5" spans="1:2" x14ac:dyDescent="0.3">
      <c r="A5" s="18">
        <v>1958</v>
      </c>
      <c r="B5" s="2">
        <v>86.2</v>
      </c>
    </row>
    <row r="6" spans="1:2" x14ac:dyDescent="0.3">
      <c r="A6" s="18">
        <v>1959</v>
      </c>
      <c r="B6" s="2">
        <v>91.3</v>
      </c>
    </row>
    <row r="7" spans="1:2" x14ac:dyDescent="0.3">
      <c r="A7" s="18">
        <v>1960</v>
      </c>
      <c r="B7" s="2">
        <v>67.900000000000006</v>
      </c>
    </row>
    <row r="8" spans="1:2" x14ac:dyDescent="0.3">
      <c r="A8" s="18">
        <v>1961</v>
      </c>
      <c r="B8" s="2">
        <v>120.75</v>
      </c>
    </row>
    <row r="9" spans="1:2" x14ac:dyDescent="0.3">
      <c r="A9" s="18">
        <v>1962</v>
      </c>
      <c r="B9" s="2">
        <v>35.909999999999997</v>
      </c>
    </row>
    <row r="10" spans="1:2" x14ac:dyDescent="0.3">
      <c r="A10" s="18">
        <v>1963</v>
      </c>
      <c r="B10" s="2">
        <v>113.2</v>
      </c>
    </row>
    <row r="11" spans="1:2" x14ac:dyDescent="0.3">
      <c r="A11" s="18">
        <v>1964</v>
      </c>
      <c r="B11" s="2">
        <v>56.07</v>
      </c>
    </row>
    <row r="12" spans="1:2" x14ac:dyDescent="0.3">
      <c r="A12" s="18">
        <v>1965</v>
      </c>
      <c r="B12" s="2">
        <v>117.43</v>
      </c>
    </row>
    <row r="13" spans="1:2" x14ac:dyDescent="0.3">
      <c r="A13" s="18">
        <v>1966</v>
      </c>
      <c r="B13" s="2">
        <v>130.19999999999999</v>
      </c>
    </row>
    <row r="14" spans="1:2" x14ac:dyDescent="0.3">
      <c r="A14" s="18">
        <v>1967</v>
      </c>
      <c r="B14" s="2">
        <v>82.48</v>
      </c>
    </row>
    <row r="15" spans="1:2" x14ac:dyDescent="0.3">
      <c r="A15" s="18">
        <v>1968</v>
      </c>
      <c r="B15" s="2">
        <v>40.630000000000003</v>
      </c>
    </row>
    <row r="16" spans="1:2" x14ac:dyDescent="0.3">
      <c r="A16" s="18">
        <v>1969</v>
      </c>
      <c r="B16" s="2">
        <v>64.489999999999995</v>
      </c>
    </row>
    <row r="17" spans="1:2" x14ac:dyDescent="0.3">
      <c r="A17" s="18">
        <v>1970</v>
      </c>
      <c r="B17" s="2">
        <v>96.04</v>
      </c>
    </row>
    <row r="18" spans="1:2" x14ac:dyDescent="0.3">
      <c r="A18" s="18">
        <v>1971</v>
      </c>
      <c r="B18" s="2">
        <v>91.23</v>
      </c>
    </row>
    <row r="19" spans="1:2" x14ac:dyDescent="0.3">
      <c r="A19" s="18">
        <v>1972</v>
      </c>
      <c r="B19" s="2">
        <v>153.35</v>
      </c>
    </row>
    <row r="20" spans="1:2" x14ac:dyDescent="0.3">
      <c r="A20" s="18">
        <v>1973</v>
      </c>
      <c r="B20" s="2">
        <v>130.51</v>
      </c>
    </row>
    <row r="21" spans="1:2" x14ac:dyDescent="0.3">
      <c r="A21" s="18">
        <v>1974</v>
      </c>
      <c r="B21" s="2">
        <v>64.790000000000006</v>
      </c>
    </row>
    <row r="22" spans="1:2" x14ac:dyDescent="0.3">
      <c r="A22" s="18">
        <v>1975</v>
      </c>
      <c r="B22" s="2">
        <v>81.040000000000006</v>
      </c>
    </row>
    <row r="23" spans="1:2" x14ac:dyDescent="0.3">
      <c r="A23" s="18">
        <v>1976</v>
      </c>
      <c r="B23" s="2">
        <v>86.32</v>
      </c>
    </row>
    <row r="24" spans="1:2" x14ac:dyDescent="0.3">
      <c r="A24" s="18">
        <v>1977</v>
      </c>
      <c r="B24" s="2">
        <v>93.43</v>
      </c>
    </row>
    <row r="25" spans="1:2" x14ac:dyDescent="0.3">
      <c r="A25" s="18">
        <v>1978</v>
      </c>
      <c r="B25" s="2">
        <v>43.96</v>
      </c>
    </row>
    <row r="26" spans="1:2" x14ac:dyDescent="0.3">
      <c r="A26" s="18">
        <v>1979</v>
      </c>
      <c r="B26" s="2">
        <v>119</v>
      </c>
    </row>
    <row r="27" spans="1:2" x14ac:dyDescent="0.3">
      <c r="A27" s="18">
        <v>1980</v>
      </c>
      <c r="B27" s="2">
        <v>99.03</v>
      </c>
    </row>
    <row r="28" spans="1:2" x14ac:dyDescent="0.3">
      <c r="A28" s="18">
        <v>1981</v>
      </c>
      <c r="B28" s="2">
        <v>70.5</v>
      </c>
    </row>
    <row r="29" spans="1:2" x14ac:dyDescent="0.3">
      <c r="A29" s="18">
        <v>1982</v>
      </c>
      <c r="B29" s="2">
        <v>121.57</v>
      </c>
    </row>
    <row r="30" spans="1:2" x14ac:dyDescent="0.3">
      <c r="A30" s="18">
        <v>1983</v>
      </c>
      <c r="B30" s="2">
        <v>234.8</v>
      </c>
    </row>
    <row r="31" spans="1:2" x14ac:dyDescent="0.3">
      <c r="A31" s="18">
        <v>1984</v>
      </c>
      <c r="B31" s="2">
        <v>167.85</v>
      </c>
    </row>
    <row r="32" spans="1:2" x14ac:dyDescent="0.3">
      <c r="A32" s="18">
        <v>1985</v>
      </c>
      <c r="B32" s="2">
        <v>84.88</v>
      </c>
    </row>
    <row r="33" spans="1:2" x14ac:dyDescent="0.3">
      <c r="A33" s="18">
        <v>1986</v>
      </c>
      <c r="B33" s="2">
        <v>79.44</v>
      </c>
    </row>
    <row r="34" spans="1:2" x14ac:dyDescent="0.3">
      <c r="A34" s="18">
        <v>1987</v>
      </c>
      <c r="B34" s="2">
        <v>131.53</v>
      </c>
    </row>
    <row r="35" spans="1:2" x14ac:dyDescent="0.3">
      <c r="A35" s="18">
        <v>1988</v>
      </c>
      <c r="B35" s="2">
        <v>70.56</v>
      </c>
    </row>
    <row r="36" spans="1:2" x14ac:dyDescent="0.3">
      <c r="A36" s="18">
        <v>1989</v>
      </c>
      <c r="B36" s="2">
        <v>133.33000000000001</v>
      </c>
    </row>
    <row r="37" spans="1:2" x14ac:dyDescent="0.3">
      <c r="A37" s="18">
        <v>1990</v>
      </c>
      <c r="B37" s="2">
        <v>207.67</v>
      </c>
    </row>
    <row r="38" spans="1:2" x14ac:dyDescent="0.3">
      <c r="A38" s="18">
        <v>1991</v>
      </c>
      <c r="B38" s="2">
        <v>62.3</v>
      </c>
    </row>
    <row r="39" spans="1:2" x14ac:dyDescent="0.3">
      <c r="A39" s="18">
        <v>1993</v>
      </c>
      <c r="B39" s="2">
        <v>115.5</v>
      </c>
    </row>
    <row r="40" spans="1:2" x14ac:dyDescent="0.3">
      <c r="A40" s="18">
        <v>1994</v>
      </c>
      <c r="B40" s="2">
        <v>144.53</v>
      </c>
    </row>
    <row r="41" spans="1:2" x14ac:dyDescent="0.3">
      <c r="A41" s="18">
        <v>1995</v>
      </c>
      <c r="B41" s="2">
        <v>72.86</v>
      </c>
    </row>
    <row r="42" spans="1:2" x14ac:dyDescent="0.3">
      <c r="A42" s="18">
        <v>1996</v>
      </c>
      <c r="B42" s="2">
        <v>103.75</v>
      </c>
    </row>
    <row r="43" spans="1:2" x14ac:dyDescent="0.3">
      <c r="A43" s="18">
        <v>1997</v>
      </c>
      <c r="B43" s="2">
        <v>168.11</v>
      </c>
    </row>
    <row r="44" spans="1:2" x14ac:dyDescent="0.3">
      <c r="A44" s="18">
        <v>1998</v>
      </c>
      <c r="B44" s="2">
        <v>201.61</v>
      </c>
    </row>
    <row r="45" spans="1:2" x14ac:dyDescent="0.3">
      <c r="A45" s="18">
        <v>1999</v>
      </c>
      <c r="B45" s="2">
        <v>72.989999999999995</v>
      </c>
    </row>
    <row r="46" spans="1:2" x14ac:dyDescent="0.3">
      <c r="A46" s="18">
        <v>2000</v>
      </c>
      <c r="B46" s="2">
        <v>97.76</v>
      </c>
    </row>
    <row r="47" spans="1:2" x14ac:dyDescent="0.3">
      <c r="A47" s="18">
        <v>2001</v>
      </c>
      <c r="B47" s="2">
        <v>128.68</v>
      </c>
    </row>
    <row r="48" spans="1:2" x14ac:dyDescent="0.3">
      <c r="A48" s="18">
        <v>2004</v>
      </c>
      <c r="B48" s="2">
        <v>63.23</v>
      </c>
    </row>
    <row r="49" spans="1:2" x14ac:dyDescent="0.3">
      <c r="A49" s="18">
        <v>2005</v>
      </c>
      <c r="B49" s="2">
        <v>128.78</v>
      </c>
    </row>
    <row r="50" spans="1:2" x14ac:dyDescent="0.3">
      <c r="A50" s="18">
        <v>2006</v>
      </c>
      <c r="B50" s="2">
        <v>63.44</v>
      </c>
    </row>
    <row r="51" spans="1:2" x14ac:dyDescent="0.3">
      <c r="A51" s="18">
        <v>2007</v>
      </c>
      <c r="B51" s="2">
        <v>131.97</v>
      </c>
    </row>
    <row r="52" spans="1:2" x14ac:dyDescent="0.3">
      <c r="A52" s="18">
        <v>2008</v>
      </c>
      <c r="B52" s="2">
        <v>91.03</v>
      </c>
    </row>
    <row r="53" spans="1:2" x14ac:dyDescent="0.3">
      <c r="A53" s="18">
        <v>2009</v>
      </c>
      <c r="B53" s="2">
        <v>128.25</v>
      </c>
    </row>
    <row r="54" spans="1:2" x14ac:dyDescent="0.3">
      <c r="A54" s="18">
        <v>2010</v>
      </c>
      <c r="B54" s="2">
        <v>121.62</v>
      </c>
    </row>
    <row r="55" spans="1:2" x14ac:dyDescent="0.3">
      <c r="A55" s="18">
        <v>2011</v>
      </c>
      <c r="B55" s="2">
        <v>146.99</v>
      </c>
    </row>
    <row r="56" spans="1:2" x14ac:dyDescent="0.3">
      <c r="A56" s="18">
        <v>2012</v>
      </c>
      <c r="B56" s="2">
        <v>63.74</v>
      </c>
    </row>
    <row r="57" spans="1:2" x14ac:dyDescent="0.3">
      <c r="A57" s="18">
        <v>2013</v>
      </c>
      <c r="B57" s="2">
        <v>114.38</v>
      </c>
    </row>
    <row r="58" spans="1:2" x14ac:dyDescent="0.3">
      <c r="A58" s="18">
        <v>2014</v>
      </c>
      <c r="B58" s="2">
        <v>158.55000000000001</v>
      </c>
    </row>
    <row r="59" spans="1:2" x14ac:dyDescent="0.3">
      <c r="A59" s="18">
        <v>2015</v>
      </c>
      <c r="B59" s="2">
        <v>174.2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9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1965</v>
      </c>
      <c r="B2" s="2">
        <v>117.43</v>
      </c>
    </row>
    <row r="3" spans="1:2" x14ac:dyDescent="0.3">
      <c r="A3" s="18">
        <v>1966</v>
      </c>
      <c r="B3" s="2">
        <v>130.19999999999999</v>
      </c>
    </row>
    <row r="4" spans="1:2" x14ac:dyDescent="0.3">
      <c r="A4" s="18">
        <v>1967</v>
      </c>
      <c r="B4" s="2">
        <v>82.48</v>
      </c>
    </row>
    <row r="5" spans="1:2" x14ac:dyDescent="0.3">
      <c r="A5" s="18">
        <v>1968</v>
      </c>
      <c r="B5" s="2">
        <v>40.630000000000003</v>
      </c>
    </row>
    <row r="6" spans="1:2" x14ac:dyDescent="0.3">
      <c r="A6" s="18">
        <v>1969</v>
      </c>
      <c r="B6" s="2">
        <v>64.489999999999995</v>
      </c>
    </row>
    <row r="7" spans="1:2" x14ac:dyDescent="0.3">
      <c r="A7" s="18">
        <v>1970</v>
      </c>
      <c r="B7" s="2">
        <v>96.04</v>
      </c>
    </row>
    <row r="8" spans="1:2" x14ac:dyDescent="0.3">
      <c r="A8" s="18">
        <v>1971</v>
      </c>
      <c r="B8" s="2">
        <v>91.23</v>
      </c>
    </row>
    <row r="9" spans="1:2" x14ac:dyDescent="0.3">
      <c r="A9" s="18">
        <v>1972</v>
      </c>
      <c r="B9" s="2">
        <v>153.35</v>
      </c>
    </row>
    <row r="10" spans="1:2" x14ac:dyDescent="0.3">
      <c r="A10" s="18">
        <v>1973</v>
      </c>
      <c r="B10" s="2">
        <v>130.51</v>
      </c>
    </row>
    <row r="11" spans="1:2" x14ac:dyDescent="0.3">
      <c r="A11" s="18">
        <v>1974</v>
      </c>
      <c r="B11" s="2">
        <v>64.790000000000006</v>
      </c>
    </row>
    <row r="12" spans="1:2" x14ac:dyDescent="0.3">
      <c r="A12" s="18">
        <v>1975</v>
      </c>
      <c r="B12" s="2">
        <v>81.040000000000006</v>
      </c>
    </row>
    <row r="13" spans="1:2" x14ac:dyDescent="0.3">
      <c r="A13" s="18">
        <v>1976</v>
      </c>
      <c r="B13" s="2">
        <v>86.32</v>
      </c>
    </row>
    <row r="14" spans="1:2" x14ac:dyDescent="0.3">
      <c r="A14" s="18">
        <v>1977</v>
      </c>
      <c r="B14" s="2">
        <v>93.43</v>
      </c>
    </row>
    <row r="15" spans="1:2" x14ac:dyDescent="0.3">
      <c r="A15" s="18">
        <v>1978</v>
      </c>
      <c r="B15" s="2">
        <v>43.96</v>
      </c>
    </row>
    <row r="16" spans="1:2" x14ac:dyDescent="0.3">
      <c r="A16" s="18">
        <v>1979</v>
      </c>
      <c r="B16" s="2">
        <v>119</v>
      </c>
    </row>
    <row r="17" spans="1:2" x14ac:dyDescent="0.3">
      <c r="A17" s="18">
        <v>1980</v>
      </c>
      <c r="B17" s="2">
        <v>99.03</v>
      </c>
    </row>
    <row r="18" spans="1:2" x14ac:dyDescent="0.3">
      <c r="A18" s="18">
        <v>1981</v>
      </c>
      <c r="B18" s="2">
        <v>70.5</v>
      </c>
    </row>
    <row r="19" spans="1:2" x14ac:dyDescent="0.3">
      <c r="A19" s="18">
        <v>1982</v>
      </c>
      <c r="B19" s="2">
        <v>121.57</v>
      </c>
    </row>
    <row r="20" spans="1:2" x14ac:dyDescent="0.3">
      <c r="A20" s="18">
        <v>1983</v>
      </c>
      <c r="B20" s="2">
        <v>234.8</v>
      </c>
    </row>
    <row r="21" spans="1:2" x14ac:dyDescent="0.3">
      <c r="A21" s="18">
        <v>1984</v>
      </c>
      <c r="B21" s="2">
        <v>167.85</v>
      </c>
    </row>
    <row r="22" spans="1:2" x14ac:dyDescent="0.3">
      <c r="A22" s="18">
        <v>1985</v>
      </c>
      <c r="B22" s="2">
        <v>84.88</v>
      </c>
    </row>
    <row r="23" spans="1:2" x14ac:dyDescent="0.3">
      <c r="A23" s="18">
        <v>1986</v>
      </c>
      <c r="B23" s="2">
        <v>79.44</v>
      </c>
    </row>
    <row r="24" spans="1:2" x14ac:dyDescent="0.3">
      <c r="A24" s="18">
        <v>1987</v>
      </c>
      <c r="B24" s="2">
        <v>131.53</v>
      </c>
    </row>
    <row r="25" spans="1:2" x14ac:dyDescent="0.3">
      <c r="A25" s="18">
        <v>1988</v>
      </c>
      <c r="B25" s="2">
        <v>70.56</v>
      </c>
    </row>
    <row r="26" spans="1:2" x14ac:dyDescent="0.3">
      <c r="A26" s="18">
        <v>1989</v>
      </c>
      <c r="B26" s="2">
        <v>133.33000000000001</v>
      </c>
    </row>
    <row r="27" spans="1:2" x14ac:dyDescent="0.3">
      <c r="A27" s="18">
        <v>1990</v>
      </c>
      <c r="B27" s="2">
        <v>207.67</v>
      </c>
    </row>
    <row r="28" spans="1:2" x14ac:dyDescent="0.3">
      <c r="A28" s="18">
        <v>1991</v>
      </c>
      <c r="B28" s="2">
        <v>62.3</v>
      </c>
    </row>
    <row r="29" spans="1:2" x14ac:dyDescent="0.3">
      <c r="A29" s="18">
        <v>1993</v>
      </c>
      <c r="B29" s="2">
        <v>115.5</v>
      </c>
    </row>
    <row r="30" spans="1:2" x14ac:dyDescent="0.3">
      <c r="A30" s="18">
        <v>1994</v>
      </c>
      <c r="B30" s="2">
        <v>144.53</v>
      </c>
    </row>
    <row r="31" spans="1:2" x14ac:dyDescent="0.3">
      <c r="A31" s="18">
        <v>1995</v>
      </c>
      <c r="B31" s="2">
        <v>72.86</v>
      </c>
    </row>
    <row r="32" spans="1:2" x14ac:dyDescent="0.3">
      <c r="A32" s="18">
        <v>1996</v>
      </c>
      <c r="B32" s="2">
        <v>103.75</v>
      </c>
    </row>
    <row r="33" spans="1:2" x14ac:dyDescent="0.3">
      <c r="A33" s="18">
        <v>1997</v>
      </c>
      <c r="B33" s="2">
        <v>168.11</v>
      </c>
    </row>
    <row r="34" spans="1:2" x14ac:dyDescent="0.3">
      <c r="A34" s="18">
        <v>1998</v>
      </c>
      <c r="B34" s="2">
        <v>201.61</v>
      </c>
    </row>
    <row r="35" spans="1:2" x14ac:dyDescent="0.3">
      <c r="A35" s="18">
        <v>1999</v>
      </c>
      <c r="B35" s="2">
        <v>72.989999999999995</v>
      </c>
    </row>
    <row r="36" spans="1:2" x14ac:dyDescent="0.3">
      <c r="A36" s="18">
        <v>2000</v>
      </c>
      <c r="B36" s="2">
        <v>97.76</v>
      </c>
    </row>
    <row r="37" spans="1:2" x14ac:dyDescent="0.3">
      <c r="A37" s="18">
        <v>2001</v>
      </c>
      <c r="B37" s="2">
        <v>128.68</v>
      </c>
    </row>
    <row r="38" spans="1:2" x14ac:dyDescent="0.3">
      <c r="A38" s="18">
        <v>2004</v>
      </c>
      <c r="B38" s="2">
        <v>63.23</v>
      </c>
    </row>
    <row r="39" spans="1:2" x14ac:dyDescent="0.3">
      <c r="A39" s="18">
        <v>2005</v>
      </c>
      <c r="B39" s="2">
        <v>128.78</v>
      </c>
    </row>
    <row r="40" spans="1:2" x14ac:dyDescent="0.3">
      <c r="A40" s="18">
        <v>2006</v>
      </c>
      <c r="B40" s="2">
        <v>63.44</v>
      </c>
    </row>
    <row r="41" spans="1:2" x14ac:dyDescent="0.3">
      <c r="A41" s="18">
        <v>2007</v>
      </c>
      <c r="B41" s="2">
        <v>131.97</v>
      </c>
    </row>
    <row r="42" spans="1:2" x14ac:dyDescent="0.3">
      <c r="A42" s="18">
        <v>2008</v>
      </c>
      <c r="B42" s="2">
        <v>91.03</v>
      </c>
    </row>
    <row r="43" spans="1:2" x14ac:dyDescent="0.3">
      <c r="A43" s="18">
        <v>2009</v>
      </c>
      <c r="B43" s="2">
        <v>128.25</v>
      </c>
    </row>
    <row r="44" spans="1:2" x14ac:dyDescent="0.3">
      <c r="A44" s="18">
        <v>2010</v>
      </c>
      <c r="B44" s="2">
        <v>121.62</v>
      </c>
    </row>
    <row r="45" spans="1:2" x14ac:dyDescent="0.3">
      <c r="A45" s="18">
        <v>2011</v>
      </c>
      <c r="B45" s="2">
        <v>146.99</v>
      </c>
    </row>
    <row r="46" spans="1:2" x14ac:dyDescent="0.3">
      <c r="A46" s="18">
        <v>2012</v>
      </c>
      <c r="B46" s="2">
        <v>63.74</v>
      </c>
    </row>
    <row r="47" spans="1:2" x14ac:dyDescent="0.3">
      <c r="A47" s="18">
        <v>2013</v>
      </c>
      <c r="B47" s="2">
        <v>114.38</v>
      </c>
    </row>
    <row r="48" spans="1:2" x14ac:dyDescent="0.3">
      <c r="A48" s="18">
        <v>2014</v>
      </c>
      <c r="B48" s="2">
        <v>158.55000000000001</v>
      </c>
    </row>
    <row r="49" spans="1:2" x14ac:dyDescent="0.3">
      <c r="A49" s="18">
        <v>2015</v>
      </c>
      <c r="B49" s="2">
        <v>174.2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48</v>
      </c>
      <c r="D13" s="7">
        <v>0</v>
      </c>
      <c r="E13" s="7">
        <v>48</v>
      </c>
      <c r="F13" s="8">
        <v>40.630000000000003</v>
      </c>
      <c r="G13" s="8">
        <v>234.8</v>
      </c>
      <c r="H13" s="8">
        <v>111.46520833333334</v>
      </c>
      <c r="I13" s="8">
        <v>43.26827248933094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0.16134751773049646</v>
      </c>
    </row>
    <row r="19" spans="2:10" x14ac:dyDescent="0.3">
      <c r="B19" s="3" t="s">
        <v>18</v>
      </c>
      <c r="C19" s="12">
        <v>182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0.10803223197024125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0.69883333333333364</v>
      </c>
    </row>
    <row r="34" spans="2:5" x14ac:dyDescent="0.3">
      <c r="B34" s="14" t="s">
        <v>26</v>
      </c>
      <c r="D34" s="16">
        <v>0.42568840579710099</v>
      </c>
      <c r="E34" s="17">
        <v>0.93327500000000152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tests4_HID</vt:lpstr>
      <vt:lpstr>Mann-Kendall trend tests4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2016-10-14T20:41:00Z</dcterms:created>
  <dcterms:modified xsi:type="dcterms:W3CDTF">2018-05-31T21:19:26Z</dcterms:modified>
</cp:coreProperties>
</file>