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D557DDB-157B-4109-832A-244F0460B747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<sst xmlns="http://schemas.openxmlformats.org/spreadsheetml/2006/main" count="48" uniqueCount="40">
  <si>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</si>
  <si>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</si>
  <si>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</si>
  <si>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</si>
  <si>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</si>
  <si>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</si>
  <si>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</si>
  <si>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</si>
  <si>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</si>
  <si>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</si>
  <si>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</si>
  <si>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</si>
  <si>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</si>
  <si>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</si>
  <si>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</si>
  <si>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</si>
  <si>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</si>
  <si>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</si>
  <si>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</si>
  <si>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</si>
  <si>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</si>
  <si>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</si>
  <si>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</si>
  <si>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</si>
  <si>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</si>
  <si>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</si>
  <si>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</si>
  <si>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</si>
  <si>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75230000_MK.xlsx / Sheet = Plan1 / Range = Plan1!$E$1:$E$41 / 40 rows and 1 column</t>
  </si>
  <si>
    <t>Date data: Workbook = 75230000_MK.xlsx / Sheet = Plan1 / Range = Plan1!$B$1:$B$41 / 40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</si>
  <si>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</si>
  <si>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</si>
  <si>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10.08%.</t>
  </si>
  <si>
    <r>
      <t>XLSTAT 2016.06.36438  - Mann-Kendall trend tests - Start time: 2016-10-29 at 6:07:28 PM / End time: 2016-10-29 at 6:07:28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</si>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</sst>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tests3_HID'!$A$2:$A$41</c:f>
              <c:numCache>
                <c:formatCode>General</c:formatCod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'Mann-Kendall trend tests3_HID'!$B$2:$B$41</c:f>
              <c:numCache>
                <c:formatCode>0</c:formatCode>
                <c:ptCount val="40"/>
                <c:pt idx="0">
                  <c:v>229.22</c:v>
                </c:pt>
                <c:pt idx="1">
                  <c:v>97.09</c:v>
                </c:pt>
                <c:pt idx="2">
                  <c:v>153.28</c:v>
                </c:pt>
                <c:pt idx="3">
                  <c:v>94.78</c:v>
                </c:pt>
                <c:pt idx="4">
                  <c:v>136.49</c:v>
                </c:pt>
                <c:pt idx="5">
                  <c:v>79.23</c:v>
                </c:pt>
                <c:pt idx="6">
                  <c:v>158.51</c:v>
                </c:pt>
                <c:pt idx="7">
                  <c:v>135.30000000000001</c:v>
                </c:pt>
                <c:pt idx="8">
                  <c:v>63.77</c:v>
                </c:pt>
                <c:pt idx="9">
                  <c:v>164.28</c:v>
                </c:pt>
                <c:pt idx="10">
                  <c:v>293.41000000000003</c:v>
                </c:pt>
                <c:pt idx="11">
                  <c:v>174.41</c:v>
                </c:pt>
                <c:pt idx="12">
                  <c:v>227.82</c:v>
                </c:pt>
                <c:pt idx="13">
                  <c:v>100.66</c:v>
                </c:pt>
                <c:pt idx="14">
                  <c:v>175.36</c:v>
                </c:pt>
                <c:pt idx="15">
                  <c:v>256.58</c:v>
                </c:pt>
                <c:pt idx="16">
                  <c:v>86.14</c:v>
                </c:pt>
                <c:pt idx="17">
                  <c:v>235.35</c:v>
                </c:pt>
                <c:pt idx="18">
                  <c:v>183.15</c:v>
                </c:pt>
                <c:pt idx="19">
                  <c:v>92.58</c:v>
                </c:pt>
                <c:pt idx="20">
                  <c:v>149.03</c:v>
                </c:pt>
                <c:pt idx="21">
                  <c:v>215.53</c:v>
                </c:pt>
                <c:pt idx="22">
                  <c:v>267.2</c:v>
                </c:pt>
                <c:pt idx="23">
                  <c:v>128.61000000000001</c:v>
                </c:pt>
                <c:pt idx="24">
                  <c:v>143.06</c:v>
                </c:pt>
                <c:pt idx="25">
                  <c:v>149.82</c:v>
                </c:pt>
                <c:pt idx="26">
                  <c:v>276.14999999999998</c:v>
                </c:pt>
                <c:pt idx="27">
                  <c:v>184.93</c:v>
                </c:pt>
                <c:pt idx="28">
                  <c:v>98.89</c:v>
                </c:pt>
                <c:pt idx="29">
                  <c:v>183.68</c:v>
                </c:pt>
                <c:pt idx="30">
                  <c:v>104.45</c:v>
                </c:pt>
                <c:pt idx="31">
                  <c:v>165.93</c:v>
                </c:pt>
                <c:pt idx="32">
                  <c:v>129.03</c:v>
                </c:pt>
                <c:pt idx="33">
                  <c:v>180.53</c:v>
                </c:pt>
                <c:pt idx="34">
                  <c:v>189.13</c:v>
                </c:pt>
                <c:pt idx="35">
                  <c:v>214.84</c:v>
                </c:pt>
                <c:pt idx="36">
                  <c:v>103.54</c:v>
                </c:pt>
                <c:pt idx="37">
                  <c:v>147.57</c:v>
                </c:pt>
                <c:pt idx="38">
                  <c:v>239.6</c:v>
                </c:pt>
                <c:pt idx="39">
                  <c:v>279.87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9-4A87-8685-307DEFC8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48928"/>
        <c:axId val="244045312"/>
      </c:scatterChart>
      <c:valAx>
        <c:axId val="243948928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045312"/>
        <c:crosses val="autoZero"/>
        <c:crossBetween val="midCat"/>
      </c:valAx>
      <c:valAx>
        <c:axId val="244045312"/>
        <c:scaling>
          <c:orientation val="minMax"/>
          <c:max val="30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39489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D40" zoomScale="85" zoomScaleNormal="85" workbookViewId="0">
      <selection activeCell="G48" sqref="G48:M6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498</v>
      </c>
      <c r="B2">
        <v>1973</v>
      </c>
      <c r="C2" s="19">
        <v>26926</v>
      </c>
      <c r="D2">
        <v>978.9</v>
      </c>
      <c r="E2" s="17">
        <f>C2-DATE(YEAR(C2),1,0)</f>
        <v>262</v>
      </c>
      <c r="F2">
        <f>DATE(YEAR(C2)+1,1,1)-DATE(YEAR(C2),1,1)</f>
        <v>365</v>
      </c>
      <c r="G2">
        <f>E2*(2*PI()/F2)</f>
        <v>4.5101220561124702</v>
      </c>
      <c r="H2">
        <f>COS(G2)</f>
        <v>-0.20089055513063528</v>
      </c>
      <c r="I2">
        <f>SIN(G2)</f>
        <v>-0.97961369164549006</v>
      </c>
    </row>
    <row r="3" spans="1:9" x14ac:dyDescent="0.3">
      <c r="A3">
        <v>510</v>
      </c>
      <c r="B3">
        <v>1974</v>
      </c>
      <c r="C3" s="19">
        <v>27191</v>
      </c>
      <c r="D3">
        <v>869.2</v>
      </c>
      <c r="E3" s="17">
        <f t="shared" ref="E3:E41" si="0">C3-DATE(YEAR(C3),1,0)</f>
        <v>162</v>
      </c>
      <c r="F3">
        <f t="shared" ref="F3:F41" si="1">DATE(YEAR(C3)+1,1,1)-DATE(YEAR(C3),1,1)</f>
        <v>365</v>
      </c>
      <c r="G3">
        <f t="shared" ref="G3:G41" si="2">E3*(2*PI()/F3)</f>
        <v>2.7887014240084738</v>
      </c>
      <c r="H3">
        <f t="shared" ref="H3:H41" si="3">COS(G3)</f>
        <v>-0.9383773917408641</v>
      </c>
      <c r="I3">
        <f t="shared" ref="I3:I41" si="4">SIN(G3)</f>
        <v>0.3456123126707335</v>
      </c>
    </row>
    <row r="4" spans="1:9" x14ac:dyDescent="0.3">
      <c r="A4">
        <v>522</v>
      </c>
      <c r="B4">
        <v>1975</v>
      </c>
      <c r="C4" s="19">
        <v>27618</v>
      </c>
      <c r="D4">
        <v>812.5</v>
      </c>
      <c r="E4" s="17">
        <f t="shared" si="0"/>
        <v>224</v>
      </c>
      <c r="F4">
        <f t="shared" si="1"/>
        <v>365</v>
      </c>
      <c r="G4">
        <f t="shared" si="2"/>
        <v>3.8559822159129515</v>
      </c>
      <c r="H4">
        <f t="shared" si="3"/>
        <v>-0.75549331407268039</v>
      </c>
      <c r="I4">
        <f t="shared" si="4"/>
        <v>-0.65515635720908505</v>
      </c>
    </row>
    <row r="5" spans="1:9" x14ac:dyDescent="0.3">
      <c r="A5">
        <v>534</v>
      </c>
      <c r="B5">
        <v>1976</v>
      </c>
      <c r="C5" s="19">
        <v>28069</v>
      </c>
      <c r="D5">
        <v>528</v>
      </c>
      <c r="E5" s="17">
        <f t="shared" si="0"/>
        <v>310</v>
      </c>
      <c r="F5">
        <f t="shared" si="1"/>
        <v>366</v>
      </c>
      <c r="G5">
        <f t="shared" si="2"/>
        <v>5.3218236208351684</v>
      </c>
      <c r="H5">
        <f t="shared" si="3"/>
        <v>0.5724039727378144</v>
      </c>
      <c r="I5">
        <f t="shared" si="4"/>
        <v>-0.81997176292477747</v>
      </c>
    </row>
    <row r="6" spans="1:9" x14ac:dyDescent="0.3">
      <c r="A6">
        <v>546</v>
      </c>
      <c r="B6">
        <v>1977</v>
      </c>
      <c r="C6" s="19">
        <v>28468</v>
      </c>
      <c r="D6">
        <v>975.2</v>
      </c>
      <c r="E6" s="17">
        <f t="shared" si="0"/>
        <v>343</v>
      </c>
      <c r="F6">
        <f t="shared" si="1"/>
        <v>365</v>
      </c>
      <c r="G6">
        <f t="shared" si="2"/>
        <v>5.9044727681167064</v>
      </c>
      <c r="H6">
        <f t="shared" si="3"/>
        <v>0.92914141140317397</v>
      </c>
      <c r="I6">
        <f t="shared" si="4"/>
        <v>-0.36972454289067402</v>
      </c>
    </row>
    <row r="7" spans="1:9" x14ac:dyDescent="0.3">
      <c r="A7">
        <v>558</v>
      </c>
      <c r="B7">
        <v>1978</v>
      </c>
      <c r="C7" s="19">
        <v>28814</v>
      </c>
      <c r="D7">
        <v>784.5</v>
      </c>
      <c r="E7" s="17">
        <f t="shared" si="0"/>
        <v>324</v>
      </c>
      <c r="F7">
        <f t="shared" si="1"/>
        <v>365</v>
      </c>
      <c r="G7">
        <f t="shared" si="2"/>
        <v>5.5774028480169475</v>
      </c>
      <c r="H7">
        <f t="shared" si="3"/>
        <v>0.76110425866077425</v>
      </c>
      <c r="I7">
        <f t="shared" si="4"/>
        <v>-0.64862956103498182</v>
      </c>
    </row>
    <row r="8" spans="1:9" x14ac:dyDescent="0.3">
      <c r="A8">
        <v>570</v>
      </c>
      <c r="B8">
        <v>1979</v>
      </c>
      <c r="C8" s="19">
        <v>29136</v>
      </c>
      <c r="D8">
        <v>1456.3</v>
      </c>
      <c r="E8" s="17">
        <f t="shared" si="0"/>
        <v>281</v>
      </c>
      <c r="F8">
        <f t="shared" si="1"/>
        <v>365</v>
      </c>
      <c r="G8">
        <f t="shared" si="2"/>
        <v>4.8371919762122291</v>
      </c>
      <c r="H8">
        <f t="shared" si="3"/>
        <v>0.12447926388678869</v>
      </c>
      <c r="I8">
        <f t="shared" si="4"/>
        <v>-0.99222220941793238</v>
      </c>
    </row>
    <row r="9" spans="1:9" x14ac:dyDescent="0.3">
      <c r="A9">
        <v>582</v>
      </c>
      <c r="B9">
        <v>1980</v>
      </c>
      <c r="C9" s="19">
        <v>29352</v>
      </c>
      <c r="D9">
        <v>862</v>
      </c>
      <c r="E9" s="17">
        <f t="shared" si="0"/>
        <v>132</v>
      </c>
      <c r="F9">
        <f t="shared" si="1"/>
        <v>366</v>
      </c>
      <c r="G9">
        <f t="shared" si="2"/>
        <v>2.2660668320975557</v>
      </c>
      <c r="H9">
        <f t="shared" si="3"/>
        <v>-0.64059317869817511</v>
      </c>
      <c r="I9">
        <f t="shared" si="4"/>
        <v>0.76788044603660011</v>
      </c>
    </row>
    <row r="10" spans="1:9" x14ac:dyDescent="0.3">
      <c r="A10">
        <v>594</v>
      </c>
      <c r="B10">
        <v>1981</v>
      </c>
      <c r="C10" s="19">
        <v>29622</v>
      </c>
      <c r="D10">
        <v>355</v>
      </c>
      <c r="E10" s="17">
        <f t="shared" si="0"/>
        <v>36</v>
      </c>
      <c r="F10">
        <f t="shared" si="1"/>
        <v>365</v>
      </c>
      <c r="G10">
        <f t="shared" si="2"/>
        <v>0.61971142755743858</v>
      </c>
      <c r="H10">
        <f t="shared" si="3"/>
        <v>0.81404609350821788</v>
      </c>
      <c r="I10">
        <f t="shared" si="4"/>
        <v>0.58080027345380081</v>
      </c>
    </row>
    <row r="11" spans="1:9" x14ac:dyDescent="0.3">
      <c r="A11">
        <v>606</v>
      </c>
      <c r="B11">
        <v>1982</v>
      </c>
      <c r="C11" s="19">
        <v>30250</v>
      </c>
      <c r="D11">
        <v>1525.2</v>
      </c>
      <c r="E11" s="17">
        <f t="shared" si="0"/>
        <v>299</v>
      </c>
      <c r="F11">
        <f t="shared" si="1"/>
        <v>365</v>
      </c>
      <c r="G11">
        <f t="shared" si="2"/>
        <v>5.1470476899909485</v>
      </c>
      <c r="H11">
        <f t="shared" si="3"/>
        <v>0.42110087079608916</v>
      </c>
      <c r="I11">
        <f t="shared" si="4"/>
        <v>-0.90701381280263615</v>
      </c>
    </row>
    <row r="12" spans="1:9" x14ac:dyDescent="0.3">
      <c r="A12">
        <v>618</v>
      </c>
      <c r="B12">
        <v>1983</v>
      </c>
      <c r="C12" s="19">
        <v>30506</v>
      </c>
      <c r="D12">
        <v>1665</v>
      </c>
      <c r="E12" s="17">
        <f t="shared" si="0"/>
        <v>190</v>
      </c>
      <c r="F12">
        <f t="shared" si="1"/>
        <v>365</v>
      </c>
      <c r="G12">
        <f t="shared" si="2"/>
        <v>3.2706992009975928</v>
      </c>
      <c r="H12">
        <f t="shared" si="3"/>
        <v>-0.99167731989928998</v>
      </c>
      <c r="I12">
        <f t="shared" si="4"/>
        <v>-0.12874817745258066</v>
      </c>
    </row>
    <row r="13" spans="1:9" x14ac:dyDescent="0.3">
      <c r="A13">
        <v>641</v>
      </c>
      <c r="B13">
        <v>1986</v>
      </c>
      <c r="C13" s="19">
        <v>31745</v>
      </c>
      <c r="D13">
        <v>990</v>
      </c>
      <c r="E13" s="17">
        <f t="shared" si="0"/>
        <v>333</v>
      </c>
      <c r="F13">
        <f t="shared" si="1"/>
        <v>365</v>
      </c>
      <c r="G13">
        <f t="shared" si="2"/>
        <v>5.7323307049063068</v>
      </c>
      <c r="H13">
        <f t="shared" si="3"/>
        <v>0.85207752110130885</v>
      </c>
      <c r="I13">
        <f t="shared" si="4"/>
        <v>-0.52341560736555104</v>
      </c>
    </row>
    <row r="14" spans="1:9" x14ac:dyDescent="0.3">
      <c r="A14">
        <v>653</v>
      </c>
      <c r="B14">
        <v>1987</v>
      </c>
      <c r="C14" s="19">
        <v>31989</v>
      </c>
      <c r="D14">
        <v>1830</v>
      </c>
      <c r="E14" s="17">
        <f t="shared" si="0"/>
        <v>212</v>
      </c>
      <c r="F14">
        <f t="shared" si="1"/>
        <v>365</v>
      </c>
      <c r="G14">
        <f t="shared" si="2"/>
        <v>3.6494117400604718</v>
      </c>
      <c r="H14">
        <f t="shared" si="3"/>
        <v>-0.87380710361108094</v>
      </c>
      <c r="I14">
        <f t="shared" si="4"/>
        <v>-0.48627270710868981</v>
      </c>
    </row>
    <row r="15" spans="1:9" x14ac:dyDescent="0.3">
      <c r="A15">
        <v>665</v>
      </c>
      <c r="B15">
        <v>1988</v>
      </c>
      <c r="C15" s="19">
        <v>32411</v>
      </c>
      <c r="D15">
        <v>733.4</v>
      </c>
      <c r="E15" s="17">
        <f t="shared" si="0"/>
        <v>269</v>
      </c>
      <c r="F15">
        <f t="shared" si="1"/>
        <v>366</v>
      </c>
      <c r="G15">
        <f t="shared" si="2"/>
        <v>4.6179695290472917</v>
      </c>
      <c r="H15">
        <f t="shared" si="3"/>
        <v>-9.4279221775424429E-2</v>
      </c>
      <c r="I15">
        <f t="shared" si="4"/>
        <v>-0.99554579419603817</v>
      </c>
    </row>
    <row r="16" spans="1:9" x14ac:dyDescent="0.3">
      <c r="A16">
        <v>677</v>
      </c>
      <c r="B16">
        <v>1989</v>
      </c>
      <c r="C16" s="19">
        <v>32765</v>
      </c>
      <c r="D16">
        <v>1736.5</v>
      </c>
      <c r="E16" s="17">
        <f t="shared" si="0"/>
        <v>257</v>
      </c>
      <c r="F16">
        <f t="shared" si="1"/>
        <v>365</v>
      </c>
      <c r="G16">
        <f t="shared" si="2"/>
        <v>4.4240510245072704</v>
      </c>
      <c r="H16">
        <f t="shared" si="3"/>
        <v>-0.28435918728100362</v>
      </c>
      <c r="I16">
        <f t="shared" si="4"/>
        <v>-0.95871781698729641</v>
      </c>
    </row>
    <row r="17" spans="1:9" x14ac:dyDescent="0.3">
      <c r="A17">
        <v>689</v>
      </c>
      <c r="B17">
        <v>1990</v>
      </c>
      <c r="C17" s="19">
        <v>33026</v>
      </c>
      <c r="D17">
        <v>1367.8</v>
      </c>
      <c r="E17" s="17">
        <f t="shared" si="0"/>
        <v>153</v>
      </c>
      <c r="F17">
        <f t="shared" si="1"/>
        <v>365</v>
      </c>
      <c r="G17">
        <f t="shared" si="2"/>
        <v>2.633773567119114</v>
      </c>
      <c r="H17">
        <f t="shared" si="3"/>
        <v>-0.8738071036110806</v>
      </c>
      <c r="I17">
        <f t="shared" si="4"/>
        <v>0.48627270710869042</v>
      </c>
    </row>
    <row r="18" spans="1:9" x14ac:dyDescent="0.3">
      <c r="A18">
        <v>701</v>
      </c>
      <c r="B18">
        <v>1991</v>
      </c>
      <c r="C18" s="19">
        <v>33409</v>
      </c>
      <c r="D18">
        <v>730.1</v>
      </c>
      <c r="E18" s="17">
        <f t="shared" si="0"/>
        <v>171</v>
      </c>
      <c r="F18">
        <f t="shared" si="1"/>
        <v>365</v>
      </c>
      <c r="G18">
        <f t="shared" si="2"/>
        <v>2.9436292808978335</v>
      </c>
      <c r="H18">
        <f t="shared" si="3"/>
        <v>-0.98046916036163201</v>
      </c>
      <c r="I18">
        <f t="shared" si="4"/>
        <v>0.19667288979357647</v>
      </c>
    </row>
    <row r="19" spans="1:9" x14ac:dyDescent="0.3">
      <c r="A19">
        <v>713</v>
      </c>
      <c r="B19">
        <v>1992</v>
      </c>
      <c r="C19" s="19">
        <v>33753</v>
      </c>
      <c r="D19">
        <v>5535</v>
      </c>
      <c r="E19" s="17">
        <f t="shared" si="0"/>
        <v>150</v>
      </c>
      <c r="F19">
        <f t="shared" si="1"/>
        <v>366</v>
      </c>
      <c r="G19">
        <f t="shared" si="2"/>
        <v>2.5750759455654042</v>
      </c>
      <c r="H19">
        <f t="shared" si="3"/>
        <v>-0.84377555982318564</v>
      </c>
      <c r="I19">
        <f t="shared" si="4"/>
        <v>0.53669619399160051</v>
      </c>
    </row>
    <row r="20" spans="1:9" x14ac:dyDescent="0.3">
      <c r="A20">
        <v>725</v>
      </c>
      <c r="B20">
        <v>1993</v>
      </c>
      <c r="C20" s="19">
        <v>34291</v>
      </c>
      <c r="D20">
        <v>1016.6</v>
      </c>
      <c r="E20" s="17">
        <f t="shared" si="0"/>
        <v>322</v>
      </c>
      <c r="F20">
        <f t="shared" si="1"/>
        <v>365</v>
      </c>
      <c r="G20">
        <f t="shared" si="2"/>
        <v>5.5429744353748678</v>
      </c>
      <c r="H20">
        <f t="shared" si="3"/>
        <v>0.73832635400310631</v>
      </c>
      <c r="I20">
        <f t="shared" si="4"/>
        <v>-0.67444361883294568</v>
      </c>
    </row>
    <row r="21" spans="1:9" x14ac:dyDescent="0.3">
      <c r="A21">
        <v>747</v>
      </c>
      <c r="B21">
        <v>1995</v>
      </c>
      <c r="C21" s="19">
        <v>34980</v>
      </c>
      <c r="D21">
        <v>713.6</v>
      </c>
      <c r="E21" s="17">
        <f t="shared" si="0"/>
        <v>281</v>
      </c>
      <c r="F21">
        <f t="shared" si="1"/>
        <v>365</v>
      </c>
      <c r="G21">
        <f t="shared" si="2"/>
        <v>4.8371919762122291</v>
      </c>
      <c r="H21">
        <f t="shared" si="3"/>
        <v>0.12447926388678869</v>
      </c>
      <c r="I21">
        <f t="shared" si="4"/>
        <v>-0.99222220941793238</v>
      </c>
    </row>
    <row r="22" spans="1:9" x14ac:dyDescent="0.3">
      <c r="A22">
        <v>759</v>
      </c>
      <c r="B22">
        <v>1996</v>
      </c>
      <c r="C22" s="19">
        <v>35255</v>
      </c>
      <c r="D22">
        <v>880</v>
      </c>
      <c r="E22" s="17">
        <f t="shared" si="0"/>
        <v>191</v>
      </c>
      <c r="F22">
        <f t="shared" si="1"/>
        <v>366</v>
      </c>
      <c r="G22">
        <f t="shared" si="2"/>
        <v>3.2789300373532813</v>
      </c>
      <c r="H22">
        <f t="shared" si="3"/>
        <v>-0.99058403545779705</v>
      </c>
      <c r="I22">
        <f t="shared" si="4"/>
        <v>-0.13690605792347504</v>
      </c>
    </row>
    <row r="23" spans="1:9" x14ac:dyDescent="0.3">
      <c r="A23">
        <v>771</v>
      </c>
      <c r="B23">
        <v>1997</v>
      </c>
      <c r="C23" s="19">
        <v>35741</v>
      </c>
      <c r="D23">
        <v>1937.3</v>
      </c>
      <c r="E23" s="17">
        <f t="shared" si="0"/>
        <v>311</v>
      </c>
      <c r="F23">
        <f t="shared" si="1"/>
        <v>365</v>
      </c>
      <c r="G23">
        <f t="shared" si="2"/>
        <v>5.3536181658434279</v>
      </c>
      <c r="H23">
        <f t="shared" si="3"/>
        <v>0.59818091440591592</v>
      </c>
      <c r="I23">
        <f t="shared" si="4"/>
        <v>-0.80136108817467699</v>
      </c>
    </row>
    <row r="24" spans="1:9" x14ac:dyDescent="0.3">
      <c r="A24">
        <v>783</v>
      </c>
      <c r="B24">
        <v>1998</v>
      </c>
      <c r="C24" s="19">
        <v>35930</v>
      </c>
      <c r="D24">
        <v>1001.4</v>
      </c>
      <c r="E24" s="17">
        <f t="shared" si="0"/>
        <v>135</v>
      </c>
      <c r="F24">
        <f t="shared" si="1"/>
        <v>365</v>
      </c>
      <c r="G24">
        <f t="shared" si="2"/>
        <v>2.3239178533403946</v>
      </c>
      <c r="H24">
        <f t="shared" si="3"/>
        <v>-0.68391942162461028</v>
      </c>
      <c r="I24">
        <f t="shared" si="4"/>
        <v>0.72955755408648781</v>
      </c>
    </row>
    <row r="25" spans="1:9" x14ac:dyDescent="0.3">
      <c r="A25">
        <v>795</v>
      </c>
      <c r="B25">
        <v>1999</v>
      </c>
      <c r="C25" s="19">
        <v>36449</v>
      </c>
      <c r="D25">
        <v>667.6</v>
      </c>
      <c r="E25" s="17">
        <f t="shared" si="0"/>
        <v>289</v>
      </c>
      <c r="F25">
        <f t="shared" si="1"/>
        <v>365</v>
      </c>
      <c r="G25">
        <f t="shared" si="2"/>
        <v>4.9749056267805489</v>
      </c>
      <c r="H25">
        <f t="shared" si="3"/>
        <v>0.25951179706979943</v>
      </c>
      <c r="I25">
        <f t="shared" si="4"/>
        <v>-0.965739937654855</v>
      </c>
    </row>
    <row r="26" spans="1:9" x14ac:dyDescent="0.3">
      <c r="A26">
        <v>807</v>
      </c>
      <c r="B26">
        <v>2000</v>
      </c>
      <c r="C26" s="19">
        <v>36813</v>
      </c>
      <c r="D26">
        <v>971.5</v>
      </c>
      <c r="E26" s="17">
        <f t="shared" si="0"/>
        <v>288</v>
      </c>
      <c r="F26">
        <f t="shared" si="1"/>
        <v>366</v>
      </c>
      <c r="G26">
        <f t="shared" si="2"/>
        <v>4.9441458154855757</v>
      </c>
      <c r="H26">
        <f t="shared" si="3"/>
        <v>0.22968774213179508</v>
      </c>
      <c r="I26">
        <f t="shared" si="4"/>
        <v>-0.97326437370038266</v>
      </c>
    </row>
    <row r="27" spans="1:9" x14ac:dyDescent="0.3">
      <c r="A27">
        <v>819</v>
      </c>
      <c r="B27">
        <v>2001</v>
      </c>
      <c r="C27" s="19">
        <v>36903</v>
      </c>
      <c r="D27">
        <v>767.2</v>
      </c>
      <c r="E27" s="17">
        <f t="shared" si="0"/>
        <v>12</v>
      </c>
      <c r="F27">
        <f t="shared" si="1"/>
        <v>365</v>
      </c>
      <c r="G27">
        <f t="shared" si="2"/>
        <v>0.20657047585247953</v>
      </c>
      <c r="H27">
        <f t="shared" si="3"/>
        <v>0.97874007996691526</v>
      </c>
      <c r="I27">
        <f t="shared" si="4"/>
        <v>0.2051044998686192</v>
      </c>
    </row>
    <row r="28" spans="1:9" x14ac:dyDescent="0.3">
      <c r="A28">
        <v>831</v>
      </c>
      <c r="B28">
        <v>2002</v>
      </c>
      <c r="C28" s="19">
        <v>37519</v>
      </c>
      <c r="D28">
        <v>1063.0999999999999</v>
      </c>
      <c r="E28" s="17">
        <f t="shared" si="0"/>
        <v>263</v>
      </c>
      <c r="F28">
        <f t="shared" si="1"/>
        <v>365</v>
      </c>
      <c r="G28">
        <f t="shared" si="2"/>
        <v>4.5273362624335096</v>
      </c>
      <c r="H28">
        <f t="shared" si="3"/>
        <v>-0.18399835165768075</v>
      </c>
      <c r="I28">
        <f t="shared" si="4"/>
        <v>-0.98292655197998213</v>
      </c>
    </row>
    <row r="29" spans="1:9" x14ac:dyDescent="0.3">
      <c r="A29">
        <v>843</v>
      </c>
      <c r="B29">
        <v>2003</v>
      </c>
      <c r="C29" s="19">
        <v>37972</v>
      </c>
      <c r="D29">
        <v>1786</v>
      </c>
      <c r="E29" s="17">
        <f t="shared" si="0"/>
        <v>351</v>
      </c>
      <c r="F29">
        <f t="shared" si="1"/>
        <v>365</v>
      </c>
      <c r="G29">
        <f t="shared" si="2"/>
        <v>6.0421864186850263</v>
      </c>
      <c r="H29">
        <f t="shared" si="3"/>
        <v>0.97110005188295023</v>
      </c>
      <c r="I29">
        <f t="shared" si="4"/>
        <v>-0.23867276600595083</v>
      </c>
    </row>
    <row r="30" spans="1:9" x14ac:dyDescent="0.3">
      <c r="A30">
        <v>855</v>
      </c>
      <c r="B30">
        <v>2004</v>
      </c>
      <c r="C30" s="19">
        <v>38172</v>
      </c>
      <c r="D30">
        <v>442.4</v>
      </c>
      <c r="E30" s="17">
        <f t="shared" si="0"/>
        <v>186</v>
      </c>
      <c r="F30">
        <f t="shared" si="1"/>
        <v>366</v>
      </c>
      <c r="G30">
        <f t="shared" si="2"/>
        <v>3.1930941725011013</v>
      </c>
      <c r="H30">
        <f t="shared" si="3"/>
        <v>-0.99867408988483053</v>
      </c>
      <c r="I30">
        <f t="shared" si="4"/>
        <v>-5.147875477034649E-2</v>
      </c>
    </row>
    <row r="31" spans="1:9" x14ac:dyDescent="0.3">
      <c r="A31">
        <v>867</v>
      </c>
      <c r="B31">
        <v>2005</v>
      </c>
      <c r="C31" s="19">
        <v>38493</v>
      </c>
      <c r="D31">
        <v>1016.6</v>
      </c>
      <c r="E31" s="17">
        <f t="shared" si="0"/>
        <v>141</v>
      </c>
      <c r="F31">
        <f t="shared" si="1"/>
        <v>365</v>
      </c>
      <c r="G31">
        <f t="shared" si="2"/>
        <v>2.4272030912666347</v>
      </c>
      <c r="H31">
        <f t="shared" si="3"/>
        <v>-0.75549331407268028</v>
      </c>
      <c r="I31">
        <f t="shared" si="4"/>
        <v>0.65515635720908527</v>
      </c>
    </row>
    <row r="32" spans="1:9" x14ac:dyDescent="0.3">
      <c r="A32">
        <v>1</v>
      </c>
      <c r="B32">
        <v>2006</v>
      </c>
      <c r="C32" s="19">
        <v>39040</v>
      </c>
      <c r="D32">
        <v>561</v>
      </c>
      <c r="E32" s="17">
        <f t="shared" si="0"/>
        <v>323</v>
      </c>
      <c r="F32">
        <f t="shared" si="1"/>
        <v>365</v>
      </c>
      <c r="G32">
        <f t="shared" si="2"/>
        <v>5.5601886416959072</v>
      </c>
      <c r="H32">
        <f t="shared" si="3"/>
        <v>0.749826401204568</v>
      </c>
      <c r="I32">
        <f t="shared" si="4"/>
        <v>-0.66163461824227898</v>
      </c>
    </row>
    <row r="33" spans="1:9" x14ac:dyDescent="0.3">
      <c r="A33">
        <v>13</v>
      </c>
      <c r="B33">
        <v>2007</v>
      </c>
      <c r="C33" s="19">
        <v>39350</v>
      </c>
      <c r="D33">
        <v>1240</v>
      </c>
      <c r="E33" s="17">
        <f t="shared" si="0"/>
        <v>268</v>
      </c>
      <c r="F33">
        <f t="shared" si="1"/>
        <v>365</v>
      </c>
      <c r="G33">
        <f t="shared" si="2"/>
        <v>4.6134072940387094</v>
      </c>
      <c r="H33">
        <f t="shared" si="3"/>
        <v>-9.8820138732872112E-2</v>
      </c>
      <c r="I33">
        <f t="shared" si="4"/>
        <v>-0.99510531110069744</v>
      </c>
    </row>
    <row r="34" spans="1:9" x14ac:dyDescent="0.3">
      <c r="A34">
        <v>25</v>
      </c>
      <c r="B34">
        <v>2008</v>
      </c>
      <c r="C34" s="19">
        <v>39749</v>
      </c>
      <c r="D34">
        <v>1195</v>
      </c>
      <c r="E34" s="17">
        <f t="shared" si="0"/>
        <v>302</v>
      </c>
      <c r="F34">
        <f t="shared" si="1"/>
        <v>366</v>
      </c>
      <c r="G34">
        <f t="shared" si="2"/>
        <v>5.1844862370716802</v>
      </c>
      <c r="H34">
        <f t="shared" si="3"/>
        <v>0.45475513555610542</v>
      </c>
      <c r="I34">
        <f t="shared" si="4"/>
        <v>-0.89061650932674052</v>
      </c>
    </row>
    <row r="35" spans="1:9" x14ac:dyDescent="0.3">
      <c r="A35">
        <v>37</v>
      </c>
      <c r="B35">
        <v>2009</v>
      </c>
      <c r="C35" s="19">
        <v>39943</v>
      </c>
      <c r="D35">
        <v>2629</v>
      </c>
      <c r="E35" s="17">
        <f t="shared" si="0"/>
        <v>130</v>
      </c>
      <c r="F35">
        <f t="shared" si="1"/>
        <v>365</v>
      </c>
      <c r="G35">
        <f t="shared" si="2"/>
        <v>2.2378468217351948</v>
      </c>
      <c r="H35">
        <f t="shared" si="3"/>
        <v>-0.61867140326250314</v>
      </c>
      <c r="I35">
        <f t="shared" si="4"/>
        <v>0.78564985507871465</v>
      </c>
    </row>
    <row r="36" spans="1:9" x14ac:dyDescent="0.3">
      <c r="A36">
        <v>48</v>
      </c>
      <c r="B36">
        <v>2010</v>
      </c>
      <c r="C36" s="19">
        <v>40444</v>
      </c>
      <c r="D36">
        <v>967.8</v>
      </c>
      <c r="E36" s="17">
        <f t="shared" si="0"/>
        <v>266</v>
      </c>
      <c r="F36">
        <f t="shared" si="1"/>
        <v>365</v>
      </c>
      <c r="G36">
        <f t="shared" si="2"/>
        <v>4.5789788813966297</v>
      </c>
      <c r="H36">
        <f t="shared" si="3"/>
        <v>-0.13301470653419636</v>
      </c>
      <c r="I36">
        <f t="shared" si="4"/>
        <v>-0.99111406399345459</v>
      </c>
    </row>
    <row r="37" spans="1:9" x14ac:dyDescent="0.3">
      <c r="A37">
        <v>60</v>
      </c>
      <c r="B37">
        <v>2011</v>
      </c>
      <c r="C37" s="19">
        <v>40631</v>
      </c>
      <c r="D37">
        <v>1321.5</v>
      </c>
      <c r="E37" s="17">
        <f t="shared" si="0"/>
        <v>88</v>
      </c>
      <c r="F37">
        <f t="shared" si="1"/>
        <v>365</v>
      </c>
      <c r="G37">
        <f t="shared" si="2"/>
        <v>1.5148501562515166</v>
      </c>
      <c r="H37">
        <f t="shared" si="3"/>
        <v>5.5916990100603262E-2</v>
      </c>
      <c r="I37">
        <f t="shared" si="4"/>
        <v>0.99843542115556427</v>
      </c>
    </row>
    <row r="38" spans="1:9" x14ac:dyDescent="0.3">
      <c r="A38">
        <v>72</v>
      </c>
      <c r="B38">
        <v>2012</v>
      </c>
      <c r="C38" s="19">
        <v>41186</v>
      </c>
      <c r="D38">
        <v>883.6</v>
      </c>
      <c r="E38" s="17">
        <f t="shared" si="0"/>
        <v>278</v>
      </c>
      <c r="F38">
        <f t="shared" si="1"/>
        <v>366</v>
      </c>
      <c r="G38">
        <f t="shared" si="2"/>
        <v>4.7724740857812158</v>
      </c>
      <c r="H38">
        <f t="shared" si="3"/>
        <v>6.0048958514948132E-2</v>
      </c>
      <c r="I38">
        <f t="shared" si="4"/>
        <v>-0.99819543305971403</v>
      </c>
    </row>
    <row r="39" spans="1:9" x14ac:dyDescent="0.3">
      <c r="A39">
        <v>84</v>
      </c>
      <c r="B39">
        <v>2013</v>
      </c>
      <c r="C39" s="19">
        <v>41283</v>
      </c>
      <c r="D39">
        <v>726.8</v>
      </c>
      <c r="E39" s="17">
        <f t="shared" si="0"/>
        <v>9</v>
      </c>
      <c r="F39">
        <f t="shared" si="1"/>
        <v>365</v>
      </c>
      <c r="G39">
        <f t="shared" si="2"/>
        <v>0.15492785688935964</v>
      </c>
      <c r="H39">
        <f t="shared" si="3"/>
        <v>0.98802266566369756</v>
      </c>
      <c r="I39">
        <f t="shared" si="4"/>
        <v>0.15430882066428114</v>
      </c>
    </row>
    <row r="40" spans="1:9" x14ac:dyDescent="0.3">
      <c r="A40">
        <v>96</v>
      </c>
      <c r="B40">
        <v>2014</v>
      </c>
      <c r="C40" s="19">
        <v>41817</v>
      </c>
      <c r="D40">
        <v>953</v>
      </c>
      <c r="E40" s="17">
        <f t="shared" si="0"/>
        <v>178</v>
      </c>
      <c r="F40">
        <f t="shared" si="1"/>
        <v>365</v>
      </c>
      <c r="G40">
        <f t="shared" si="2"/>
        <v>3.064128725145113</v>
      </c>
      <c r="H40">
        <f t="shared" si="3"/>
        <v>-0.99700116992501508</v>
      </c>
      <c r="I40">
        <f t="shared" si="4"/>
        <v>7.7386479233463451E-2</v>
      </c>
    </row>
    <row r="41" spans="1:9" x14ac:dyDescent="0.3">
      <c r="A41">
        <v>108</v>
      </c>
      <c r="B41">
        <v>2015</v>
      </c>
      <c r="C41" s="19">
        <v>42206</v>
      </c>
      <c r="D41">
        <v>1290.9000000000001</v>
      </c>
      <c r="E41" s="17">
        <f t="shared" si="0"/>
        <v>202</v>
      </c>
      <c r="F41">
        <f t="shared" si="1"/>
        <v>365</v>
      </c>
      <c r="G41">
        <f t="shared" si="2"/>
        <v>3.4772696768500722</v>
      </c>
      <c r="H41">
        <f t="shared" si="3"/>
        <v>-0.94418750883419955</v>
      </c>
      <c r="I41">
        <f t="shared" si="4"/>
        <v>-0.32940848222452979</v>
      </c>
    </row>
    <row r="42" spans="1:9" x14ac:dyDescent="0.3">
      <c r="E42" s="17"/>
    </row>
    <row r="43" spans="1:9" x14ac:dyDescent="0.3">
      <c r="E43" s="17"/>
    </row>
    <row r="44" spans="1:9" x14ac:dyDescent="0.3">
      <c r="E44" s="17"/>
    </row>
    <row r="45" spans="1:9" x14ac:dyDescent="0.3">
      <c r="E45" s="17"/>
    </row>
    <row r="46" spans="1:9" x14ac:dyDescent="0.3">
      <c r="E46" s="17"/>
    </row>
    <row r="47" spans="1:9" x14ac:dyDescent="0.3">
      <c r="E47" s="17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workbookViewId="0"/>
  </sheetViews>
  <sheetFormatPr defaultRowHeight="14.4" x14ac:dyDescent="0.3"/>
  <sheetData>
    <row r="1" spans="1:2" x14ac:dyDescent="0.3">
      <c r="A1" s="17" t="s">
        <v>8</v>
      </c>
      <c r="B1" s="1" t="s">
        <v>15</v>
      </c>
    </row>
    <row r="2" spans="1:2" x14ac:dyDescent="0.3">
      <c r="A2" s="17">
        <v>1942</v>
      </c>
      <c r="B2" s="2">
        <v>135.88</v>
      </c>
    </row>
    <row r="3" spans="1:2" x14ac:dyDescent="0.3">
      <c r="A3" s="17">
        <v>1943</v>
      </c>
      <c r="B3" s="2">
        <v>87.32</v>
      </c>
    </row>
    <row r="4" spans="1:2" x14ac:dyDescent="0.3">
      <c r="A4" s="17">
        <v>1944</v>
      </c>
      <c r="B4" s="2">
        <v>47.7</v>
      </c>
    </row>
    <row r="5" spans="1:2" x14ac:dyDescent="0.3">
      <c r="A5" s="17">
        <v>1945</v>
      </c>
      <c r="B5" s="2">
        <v>38.119999999999997</v>
      </c>
    </row>
    <row r="6" spans="1:2" x14ac:dyDescent="0.3">
      <c r="A6" s="17">
        <v>1946</v>
      </c>
      <c r="B6" s="2">
        <v>91.65</v>
      </c>
    </row>
    <row r="7" spans="1:2" x14ac:dyDescent="0.3">
      <c r="A7" s="17">
        <v>1947</v>
      </c>
      <c r="B7" s="2">
        <v>114.63</v>
      </c>
    </row>
    <row r="8" spans="1:2" x14ac:dyDescent="0.3">
      <c r="A8" s="17">
        <v>1948</v>
      </c>
      <c r="B8" s="2">
        <v>129.85</v>
      </c>
    </row>
    <row r="9" spans="1:2" x14ac:dyDescent="0.3">
      <c r="A9" s="17">
        <v>1949</v>
      </c>
      <c r="B9" s="2">
        <v>77.45</v>
      </c>
    </row>
    <row r="10" spans="1:2" x14ac:dyDescent="0.3">
      <c r="A10" s="17">
        <v>1950</v>
      </c>
      <c r="B10" s="2">
        <v>122.62</v>
      </c>
    </row>
    <row r="11" spans="1:2" x14ac:dyDescent="0.3">
      <c r="A11" s="17">
        <v>1951</v>
      </c>
      <c r="B11" s="2">
        <v>76.47</v>
      </c>
    </row>
    <row r="12" spans="1:2" x14ac:dyDescent="0.3">
      <c r="A12" s="17">
        <v>1952</v>
      </c>
      <c r="B12" s="2">
        <v>80.86</v>
      </c>
    </row>
    <row r="13" spans="1:2" x14ac:dyDescent="0.3">
      <c r="A13" s="17">
        <v>1953</v>
      </c>
      <c r="B13" s="2">
        <v>148.13999999999999</v>
      </c>
    </row>
    <row r="14" spans="1:2" x14ac:dyDescent="0.3">
      <c r="A14" s="17">
        <v>1954</v>
      </c>
      <c r="B14" s="2">
        <v>197.42</v>
      </c>
    </row>
    <row r="15" spans="1:2" x14ac:dyDescent="0.3">
      <c r="A15" s="17">
        <v>1955</v>
      </c>
      <c r="B15" s="2">
        <v>140.62</v>
      </c>
    </row>
    <row r="16" spans="1:2" x14ac:dyDescent="0.3">
      <c r="A16" s="17">
        <v>1956</v>
      </c>
      <c r="B16" s="2">
        <v>105.55</v>
      </c>
    </row>
    <row r="17" spans="1:2" x14ac:dyDescent="0.3">
      <c r="A17" s="17">
        <v>1957</v>
      </c>
      <c r="B17" s="2">
        <v>95.59</v>
      </c>
    </row>
    <row r="18" spans="1:2" x14ac:dyDescent="0.3">
      <c r="A18" s="17">
        <v>1958</v>
      </c>
      <c r="B18" s="2">
        <v>94.55</v>
      </c>
    </row>
    <row r="19" spans="1:2" x14ac:dyDescent="0.3">
      <c r="A19" s="17">
        <v>1959</v>
      </c>
      <c r="B19" s="2">
        <v>172.03</v>
      </c>
    </row>
    <row r="20" spans="1:2" x14ac:dyDescent="0.3">
      <c r="A20" s="17">
        <v>1960</v>
      </c>
      <c r="B20" s="2">
        <v>71.5</v>
      </c>
    </row>
    <row r="21" spans="1:2" x14ac:dyDescent="0.3">
      <c r="A21" s="17">
        <v>1961</v>
      </c>
      <c r="B21" s="2">
        <v>195.46</v>
      </c>
    </row>
    <row r="22" spans="1:2" x14ac:dyDescent="0.3">
      <c r="A22" s="17">
        <v>1962</v>
      </c>
      <c r="B22" s="2">
        <v>39.520000000000003</v>
      </c>
    </row>
    <row r="23" spans="1:2" x14ac:dyDescent="0.3">
      <c r="A23" s="17">
        <v>1963</v>
      </c>
      <c r="B23" s="2">
        <v>127.34</v>
      </c>
    </row>
    <row r="24" spans="1:2" x14ac:dyDescent="0.3">
      <c r="A24" s="17">
        <v>1964</v>
      </c>
      <c r="B24" s="2">
        <v>87.93</v>
      </c>
    </row>
    <row r="25" spans="1:2" x14ac:dyDescent="0.3">
      <c r="A25" s="17">
        <v>1965</v>
      </c>
      <c r="B25" s="2">
        <v>126.94</v>
      </c>
    </row>
    <row r="26" spans="1:2" x14ac:dyDescent="0.3">
      <c r="A26" s="17">
        <v>1966</v>
      </c>
      <c r="B26" s="2">
        <v>173.4</v>
      </c>
    </row>
    <row r="27" spans="1:2" x14ac:dyDescent="0.3">
      <c r="A27" s="17">
        <v>1967</v>
      </c>
      <c r="B27" s="2">
        <v>112.46</v>
      </c>
    </row>
    <row r="28" spans="1:2" x14ac:dyDescent="0.3">
      <c r="A28" s="17">
        <v>1969</v>
      </c>
      <c r="B28" s="2">
        <v>76.09</v>
      </c>
    </row>
    <row r="29" spans="1:2" x14ac:dyDescent="0.3">
      <c r="A29" s="17">
        <v>1970</v>
      </c>
      <c r="B29" s="2">
        <v>100.74</v>
      </c>
    </row>
    <row r="30" spans="1:2" x14ac:dyDescent="0.3">
      <c r="A30" s="17">
        <v>1971</v>
      </c>
      <c r="B30" s="2">
        <v>137.15</v>
      </c>
    </row>
    <row r="31" spans="1:2" x14ac:dyDescent="0.3">
      <c r="A31" s="17">
        <v>1972</v>
      </c>
      <c r="B31" s="2">
        <v>245.7</v>
      </c>
    </row>
    <row r="32" spans="1:2" x14ac:dyDescent="0.3">
      <c r="A32" s="17">
        <v>1973</v>
      </c>
      <c r="B32" s="2">
        <v>229.22</v>
      </c>
    </row>
    <row r="33" spans="1:2" x14ac:dyDescent="0.3">
      <c r="A33" s="17">
        <v>1974</v>
      </c>
      <c r="B33" s="2">
        <v>97.09</v>
      </c>
    </row>
    <row r="34" spans="1:2" x14ac:dyDescent="0.3">
      <c r="A34" s="17">
        <v>1975</v>
      </c>
      <c r="B34" s="2">
        <v>153.28</v>
      </c>
    </row>
    <row r="35" spans="1:2" x14ac:dyDescent="0.3">
      <c r="A35" s="17">
        <v>1976</v>
      </c>
      <c r="B35" s="2">
        <v>94.78</v>
      </c>
    </row>
    <row r="36" spans="1:2" x14ac:dyDescent="0.3">
      <c r="A36" s="17">
        <v>1977</v>
      </c>
      <c r="B36" s="2">
        <v>136.49</v>
      </c>
    </row>
    <row r="37" spans="1:2" x14ac:dyDescent="0.3">
      <c r="A37" s="17">
        <v>1978</v>
      </c>
      <c r="B37" s="2">
        <v>79.23</v>
      </c>
    </row>
    <row r="38" spans="1:2" x14ac:dyDescent="0.3">
      <c r="A38" s="17">
        <v>1979</v>
      </c>
      <c r="B38" s="2">
        <v>158.51</v>
      </c>
    </row>
    <row r="39" spans="1:2" x14ac:dyDescent="0.3">
      <c r="A39" s="17">
        <v>1980</v>
      </c>
      <c r="B39" s="2">
        <v>135.30000000000001</v>
      </c>
    </row>
    <row r="40" spans="1:2" x14ac:dyDescent="0.3">
      <c r="A40" s="17">
        <v>1981</v>
      </c>
      <c r="B40" s="2">
        <v>63.77</v>
      </c>
    </row>
    <row r="41" spans="1:2" x14ac:dyDescent="0.3">
      <c r="A41" s="17">
        <v>1982</v>
      </c>
      <c r="B41" s="2">
        <v>164.28</v>
      </c>
    </row>
    <row r="42" spans="1:2" x14ac:dyDescent="0.3">
      <c r="A42" s="17">
        <v>1983</v>
      </c>
      <c r="B42" s="2">
        <v>293.41000000000003</v>
      </c>
    </row>
    <row r="43" spans="1:2" x14ac:dyDescent="0.3">
      <c r="A43" s="17">
        <v>1986</v>
      </c>
      <c r="B43" s="2">
        <v>174.41</v>
      </c>
    </row>
    <row r="44" spans="1:2" x14ac:dyDescent="0.3">
      <c r="A44" s="17">
        <v>1987</v>
      </c>
      <c r="B44" s="2">
        <v>227.82</v>
      </c>
    </row>
    <row r="45" spans="1:2" x14ac:dyDescent="0.3">
      <c r="A45" s="17">
        <v>1988</v>
      </c>
      <c r="B45" s="2">
        <v>100.66</v>
      </c>
    </row>
    <row r="46" spans="1:2" x14ac:dyDescent="0.3">
      <c r="A46" s="17">
        <v>1989</v>
      </c>
      <c r="B46" s="2">
        <v>175.36</v>
      </c>
    </row>
    <row r="47" spans="1:2" x14ac:dyDescent="0.3">
      <c r="A47" s="17">
        <v>1990</v>
      </c>
      <c r="B47" s="2">
        <v>256.58</v>
      </c>
    </row>
    <row r="48" spans="1:2" x14ac:dyDescent="0.3">
      <c r="A48" s="17">
        <v>1991</v>
      </c>
      <c r="B48" s="2">
        <v>86.14</v>
      </c>
    </row>
    <row r="49" spans="1:2" x14ac:dyDescent="0.3">
      <c r="A49" s="17">
        <v>1992</v>
      </c>
      <c r="B49" s="2">
        <v>235.35</v>
      </c>
    </row>
    <row r="50" spans="1:2" x14ac:dyDescent="0.3">
      <c r="A50" s="17">
        <v>1993</v>
      </c>
      <c r="B50" s="2">
        <v>183.15</v>
      </c>
    </row>
    <row r="51" spans="1:2" x14ac:dyDescent="0.3">
      <c r="A51" s="17">
        <v>1995</v>
      </c>
      <c r="B51" s="2">
        <v>92.58</v>
      </c>
    </row>
    <row r="52" spans="1:2" x14ac:dyDescent="0.3">
      <c r="A52" s="17">
        <v>1996</v>
      </c>
      <c r="B52" s="2">
        <v>149.03</v>
      </c>
    </row>
    <row r="53" spans="1:2" x14ac:dyDescent="0.3">
      <c r="A53" s="17">
        <v>1997</v>
      </c>
      <c r="B53" s="2">
        <v>215.53</v>
      </c>
    </row>
    <row r="54" spans="1:2" x14ac:dyDescent="0.3">
      <c r="A54" s="17">
        <v>1998</v>
      </c>
      <c r="B54" s="2">
        <v>267.2</v>
      </c>
    </row>
    <row r="55" spans="1:2" x14ac:dyDescent="0.3">
      <c r="A55" s="17">
        <v>1999</v>
      </c>
      <c r="B55" s="2">
        <v>128.61000000000001</v>
      </c>
    </row>
    <row r="56" spans="1:2" x14ac:dyDescent="0.3">
      <c r="A56" s="17">
        <v>2000</v>
      </c>
      <c r="B56" s="2">
        <v>143.06</v>
      </c>
    </row>
    <row r="57" spans="1:2" x14ac:dyDescent="0.3">
      <c r="A57" s="17">
        <v>2001</v>
      </c>
      <c r="B57" s="2">
        <v>149.82</v>
      </c>
    </row>
    <row r="58" spans="1:2" x14ac:dyDescent="0.3">
      <c r="A58" s="17">
        <v>2002</v>
      </c>
      <c r="B58" s="2">
        <v>276.14999999999998</v>
      </c>
    </row>
    <row r="59" spans="1:2" x14ac:dyDescent="0.3">
      <c r="A59" s="17">
        <v>2003</v>
      </c>
      <c r="B59" s="2">
        <v>184.93</v>
      </c>
    </row>
    <row r="60" spans="1:2" x14ac:dyDescent="0.3">
      <c r="A60" s="17">
        <v>2004</v>
      </c>
      <c r="B60" s="2">
        <v>98.89</v>
      </c>
    </row>
    <row r="61" spans="1:2" x14ac:dyDescent="0.3">
      <c r="A61" s="17">
        <v>2005</v>
      </c>
      <c r="B61" s="2">
        <v>183.68</v>
      </c>
    </row>
    <row r="62" spans="1:2" x14ac:dyDescent="0.3">
      <c r="A62" s="17">
        <v>2006</v>
      </c>
      <c r="B62" s="2">
        <v>104.45</v>
      </c>
    </row>
    <row r="63" spans="1:2" x14ac:dyDescent="0.3">
      <c r="A63" s="17">
        <v>2007</v>
      </c>
      <c r="B63" s="2">
        <v>165.93</v>
      </c>
    </row>
    <row r="64" spans="1:2" x14ac:dyDescent="0.3">
      <c r="A64" s="17">
        <v>2008</v>
      </c>
      <c r="B64" s="2">
        <v>129.03</v>
      </c>
    </row>
    <row r="65" spans="1:2" x14ac:dyDescent="0.3">
      <c r="A65" s="17">
        <v>2009</v>
      </c>
      <c r="B65" s="2">
        <v>180.53</v>
      </c>
    </row>
    <row r="66" spans="1:2" x14ac:dyDescent="0.3">
      <c r="A66" s="17">
        <v>2010</v>
      </c>
      <c r="B66" s="2">
        <v>189.13</v>
      </c>
    </row>
    <row r="67" spans="1:2" x14ac:dyDescent="0.3">
      <c r="A67" s="17">
        <v>2011</v>
      </c>
      <c r="B67" s="2">
        <v>214.84</v>
      </c>
    </row>
    <row r="68" spans="1:2" x14ac:dyDescent="0.3">
      <c r="A68" s="17">
        <v>2012</v>
      </c>
      <c r="B68" s="2">
        <v>103.54</v>
      </c>
    </row>
    <row r="69" spans="1:2" x14ac:dyDescent="0.3">
      <c r="A69" s="17">
        <v>2013</v>
      </c>
      <c r="B69" s="2">
        <v>147.57</v>
      </c>
    </row>
    <row r="70" spans="1:2" x14ac:dyDescent="0.3">
      <c r="A70" s="17">
        <v>2014</v>
      </c>
      <c r="B70" s="2">
        <v>239.6</v>
      </c>
    </row>
    <row r="71" spans="1:2" x14ac:dyDescent="0.3">
      <c r="A71" s="17">
        <v>2015</v>
      </c>
      <c r="B71" s="2">
        <v>279.87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workbookViewId="0"/>
  </sheetViews>
  <sheetFormatPr defaultRowHeight="14.4" x14ac:dyDescent="0.3"/>
  <sheetData>
    <row r="1" spans="1:2" x14ac:dyDescent="0.3">
      <c r="A1" s="17" t="s">
        <v>8</v>
      </c>
      <c r="B1" s="1" t="s">
        <v>15</v>
      </c>
    </row>
    <row r="2" spans="1:2" x14ac:dyDescent="0.3">
      <c r="A2" s="17">
        <v>1952</v>
      </c>
      <c r="B2" s="2">
        <v>80.86</v>
      </c>
    </row>
    <row r="3" spans="1:2" x14ac:dyDescent="0.3">
      <c r="A3" s="17">
        <v>1953</v>
      </c>
      <c r="B3" s="2">
        <v>148.13999999999999</v>
      </c>
    </row>
    <row r="4" spans="1:2" x14ac:dyDescent="0.3">
      <c r="A4" s="17">
        <v>1954</v>
      </c>
      <c r="B4" s="2">
        <v>197.42</v>
      </c>
    </row>
    <row r="5" spans="1:2" x14ac:dyDescent="0.3">
      <c r="A5" s="17">
        <v>1955</v>
      </c>
      <c r="B5" s="2">
        <v>140.62</v>
      </c>
    </row>
    <row r="6" spans="1:2" x14ac:dyDescent="0.3">
      <c r="A6" s="17">
        <v>1956</v>
      </c>
      <c r="B6" s="2">
        <v>105.55</v>
      </c>
    </row>
    <row r="7" spans="1:2" x14ac:dyDescent="0.3">
      <c r="A7" s="17">
        <v>1957</v>
      </c>
      <c r="B7" s="2">
        <v>95.59</v>
      </c>
    </row>
    <row r="8" spans="1:2" x14ac:dyDescent="0.3">
      <c r="A8" s="17">
        <v>1958</v>
      </c>
      <c r="B8" s="2">
        <v>94.55</v>
      </c>
    </row>
    <row r="9" spans="1:2" x14ac:dyDescent="0.3">
      <c r="A9" s="17">
        <v>1959</v>
      </c>
      <c r="B9" s="2">
        <v>172.03</v>
      </c>
    </row>
    <row r="10" spans="1:2" x14ac:dyDescent="0.3">
      <c r="A10" s="17">
        <v>1960</v>
      </c>
      <c r="B10" s="2">
        <v>71.5</v>
      </c>
    </row>
    <row r="11" spans="1:2" x14ac:dyDescent="0.3">
      <c r="A11" s="17">
        <v>1961</v>
      </c>
      <c r="B11" s="2">
        <v>195.46</v>
      </c>
    </row>
    <row r="12" spans="1:2" x14ac:dyDescent="0.3">
      <c r="A12" s="17">
        <v>1962</v>
      </c>
      <c r="B12" s="2">
        <v>39.520000000000003</v>
      </c>
    </row>
    <row r="13" spans="1:2" x14ac:dyDescent="0.3">
      <c r="A13" s="17">
        <v>1963</v>
      </c>
      <c r="B13" s="2">
        <v>127.34</v>
      </c>
    </row>
    <row r="14" spans="1:2" x14ac:dyDescent="0.3">
      <c r="A14" s="17">
        <v>1964</v>
      </c>
      <c r="B14" s="2">
        <v>87.93</v>
      </c>
    </row>
    <row r="15" spans="1:2" x14ac:dyDescent="0.3">
      <c r="A15" s="17">
        <v>1965</v>
      </c>
      <c r="B15" s="2">
        <v>126.94</v>
      </c>
    </row>
    <row r="16" spans="1:2" x14ac:dyDescent="0.3">
      <c r="A16" s="17">
        <v>1966</v>
      </c>
      <c r="B16" s="2">
        <v>173.4</v>
      </c>
    </row>
    <row r="17" spans="1:2" x14ac:dyDescent="0.3">
      <c r="A17" s="17">
        <v>1967</v>
      </c>
      <c r="B17" s="2">
        <v>112.46</v>
      </c>
    </row>
    <row r="18" spans="1:2" x14ac:dyDescent="0.3">
      <c r="A18" s="17">
        <v>1969</v>
      </c>
      <c r="B18" s="2">
        <v>76.09</v>
      </c>
    </row>
    <row r="19" spans="1:2" x14ac:dyDescent="0.3">
      <c r="A19" s="17">
        <v>1970</v>
      </c>
      <c r="B19" s="2">
        <v>100.74</v>
      </c>
    </row>
    <row r="20" spans="1:2" x14ac:dyDescent="0.3">
      <c r="A20" s="17">
        <v>1971</v>
      </c>
      <c r="B20" s="2">
        <v>137.15</v>
      </c>
    </row>
    <row r="21" spans="1:2" x14ac:dyDescent="0.3">
      <c r="A21" s="17">
        <v>1972</v>
      </c>
      <c r="B21" s="2">
        <v>245.7</v>
      </c>
    </row>
    <row r="22" spans="1:2" x14ac:dyDescent="0.3">
      <c r="A22" s="17">
        <v>1973</v>
      </c>
      <c r="B22" s="2">
        <v>229.22</v>
      </c>
    </row>
    <row r="23" spans="1:2" x14ac:dyDescent="0.3">
      <c r="A23" s="17">
        <v>1974</v>
      </c>
      <c r="B23" s="2">
        <v>97.09</v>
      </c>
    </row>
    <row r="24" spans="1:2" x14ac:dyDescent="0.3">
      <c r="A24" s="17">
        <v>1975</v>
      </c>
      <c r="B24" s="2">
        <v>153.28</v>
      </c>
    </row>
    <row r="25" spans="1:2" x14ac:dyDescent="0.3">
      <c r="A25" s="17">
        <v>1976</v>
      </c>
      <c r="B25" s="2">
        <v>94.78</v>
      </c>
    </row>
    <row r="26" spans="1:2" x14ac:dyDescent="0.3">
      <c r="A26" s="17">
        <v>1977</v>
      </c>
      <c r="B26" s="2">
        <v>136.49</v>
      </c>
    </row>
    <row r="27" spans="1:2" x14ac:dyDescent="0.3">
      <c r="A27" s="17">
        <v>1978</v>
      </c>
      <c r="B27" s="2">
        <v>79.23</v>
      </c>
    </row>
    <row r="28" spans="1:2" x14ac:dyDescent="0.3">
      <c r="A28" s="17">
        <v>1979</v>
      </c>
      <c r="B28" s="2">
        <v>158.51</v>
      </c>
    </row>
    <row r="29" spans="1:2" x14ac:dyDescent="0.3">
      <c r="A29" s="17">
        <v>1980</v>
      </c>
      <c r="B29" s="2">
        <v>135.30000000000001</v>
      </c>
    </row>
    <row r="30" spans="1:2" x14ac:dyDescent="0.3">
      <c r="A30" s="17">
        <v>1981</v>
      </c>
      <c r="B30" s="2">
        <v>63.77</v>
      </c>
    </row>
    <row r="31" spans="1:2" x14ac:dyDescent="0.3">
      <c r="A31" s="17">
        <v>1982</v>
      </c>
      <c r="B31" s="2">
        <v>164.28</v>
      </c>
    </row>
    <row r="32" spans="1:2" x14ac:dyDescent="0.3">
      <c r="A32" s="17">
        <v>1983</v>
      </c>
      <c r="B32" s="2">
        <v>293.41000000000003</v>
      </c>
    </row>
    <row r="33" spans="1:2" x14ac:dyDescent="0.3">
      <c r="A33" s="17">
        <v>1986</v>
      </c>
      <c r="B33" s="2">
        <v>174.41</v>
      </c>
    </row>
    <row r="34" spans="1:2" x14ac:dyDescent="0.3">
      <c r="A34" s="17">
        <v>1987</v>
      </c>
      <c r="B34" s="2">
        <v>227.82</v>
      </c>
    </row>
    <row r="35" spans="1:2" x14ac:dyDescent="0.3">
      <c r="A35" s="17">
        <v>1988</v>
      </c>
      <c r="B35" s="2">
        <v>100.66</v>
      </c>
    </row>
    <row r="36" spans="1:2" x14ac:dyDescent="0.3">
      <c r="A36" s="17">
        <v>1989</v>
      </c>
      <c r="B36" s="2">
        <v>175.36</v>
      </c>
    </row>
    <row r="37" spans="1:2" x14ac:dyDescent="0.3">
      <c r="A37" s="17">
        <v>1990</v>
      </c>
      <c r="B37" s="2">
        <v>256.58</v>
      </c>
    </row>
    <row r="38" spans="1:2" x14ac:dyDescent="0.3">
      <c r="A38" s="17">
        <v>1991</v>
      </c>
      <c r="B38" s="2">
        <v>86.14</v>
      </c>
    </row>
    <row r="39" spans="1:2" x14ac:dyDescent="0.3">
      <c r="A39" s="17">
        <v>1992</v>
      </c>
      <c r="B39" s="2">
        <v>235.35</v>
      </c>
    </row>
    <row r="40" spans="1:2" x14ac:dyDescent="0.3">
      <c r="A40" s="17">
        <v>1993</v>
      </c>
      <c r="B40" s="2">
        <v>183.15</v>
      </c>
    </row>
    <row r="41" spans="1:2" x14ac:dyDescent="0.3">
      <c r="A41" s="17">
        <v>1995</v>
      </c>
      <c r="B41" s="2">
        <v>92.58</v>
      </c>
    </row>
    <row r="42" spans="1:2" x14ac:dyDescent="0.3">
      <c r="A42" s="17">
        <v>1996</v>
      </c>
      <c r="B42" s="2">
        <v>149.03</v>
      </c>
    </row>
    <row r="43" spans="1:2" x14ac:dyDescent="0.3">
      <c r="A43" s="17">
        <v>1997</v>
      </c>
      <c r="B43" s="2">
        <v>215.53</v>
      </c>
    </row>
    <row r="44" spans="1:2" x14ac:dyDescent="0.3">
      <c r="A44" s="17">
        <v>1998</v>
      </c>
      <c r="B44" s="2">
        <v>267.2</v>
      </c>
    </row>
    <row r="45" spans="1:2" x14ac:dyDescent="0.3">
      <c r="A45" s="17">
        <v>1999</v>
      </c>
      <c r="B45" s="2">
        <v>128.61000000000001</v>
      </c>
    </row>
    <row r="46" spans="1:2" x14ac:dyDescent="0.3">
      <c r="A46" s="17">
        <v>2000</v>
      </c>
      <c r="B46" s="2">
        <v>143.06</v>
      </c>
    </row>
    <row r="47" spans="1:2" x14ac:dyDescent="0.3">
      <c r="A47" s="17">
        <v>2001</v>
      </c>
      <c r="B47" s="2">
        <v>149.82</v>
      </c>
    </row>
    <row r="48" spans="1:2" x14ac:dyDescent="0.3">
      <c r="A48" s="17">
        <v>2002</v>
      </c>
      <c r="B48" s="2">
        <v>276.14999999999998</v>
      </c>
    </row>
    <row r="49" spans="1:2" x14ac:dyDescent="0.3">
      <c r="A49" s="17">
        <v>2003</v>
      </c>
      <c r="B49" s="2">
        <v>184.93</v>
      </c>
    </row>
    <row r="50" spans="1:2" x14ac:dyDescent="0.3">
      <c r="A50" s="17">
        <v>2004</v>
      </c>
      <c r="B50" s="2">
        <v>98.89</v>
      </c>
    </row>
    <row r="51" spans="1:2" x14ac:dyDescent="0.3">
      <c r="A51" s="17">
        <v>2005</v>
      </c>
      <c r="B51" s="2">
        <v>183.68</v>
      </c>
    </row>
    <row r="52" spans="1:2" x14ac:dyDescent="0.3">
      <c r="A52" s="17">
        <v>2006</v>
      </c>
      <c r="B52" s="2">
        <v>104.45</v>
      </c>
    </row>
    <row r="53" spans="1:2" x14ac:dyDescent="0.3">
      <c r="A53" s="17">
        <v>2007</v>
      </c>
      <c r="B53" s="2">
        <v>165.93</v>
      </c>
    </row>
    <row r="54" spans="1:2" x14ac:dyDescent="0.3">
      <c r="A54" s="17">
        <v>2008</v>
      </c>
      <c r="B54" s="2">
        <v>129.03</v>
      </c>
    </row>
    <row r="55" spans="1:2" x14ac:dyDescent="0.3">
      <c r="A55" s="17">
        <v>2009</v>
      </c>
      <c r="B55" s="2">
        <v>180.53</v>
      </c>
    </row>
    <row r="56" spans="1:2" x14ac:dyDescent="0.3">
      <c r="A56" s="17">
        <v>2010</v>
      </c>
      <c r="B56" s="2">
        <v>189.13</v>
      </c>
    </row>
    <row r="57" spans="1:2" x14ac:dyDescent="0.3">
      <c r="A57" s="17">
        <v>2011</v>
      </c>
      <c r="B57" s="2">
        <v>214.84</v>
      </c>
    </row>
    <row r="58" spans="1:2" x14ac:dyDescent="0.3">
      <c r="A58" s="17">
        <v>2012</v>
      </c>
      <c r="B58" s="2">
        <v>103.54</v>
      </c>
    </row>
    <row r="59" spans="1:2" x14ac:dyDescent="0.3">
      <c r="A59" s="17">
        <v>2013</v>
      </c>
      <c r="B59" s="2">
        <v>147.57</v>
      </c>
    </row>
    <row r="60" spans="1:2" x14ac:dyDescent="0.3">
      <c r="A60" s="17">
        <v>2014</v>
      </c>
      <c r="B60" s="2">
        <v>239.6</v>
      </c>
    </row>
    <row r="61" spans="1:2" x14ac:dyDescent="0.3">
      <c r="A61" s="17">
        <v>2015</v>
      </c>
      <c r="B61" s="2">
        <v>279.87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/>
  </sheetViews>
  <sheetFormatPr defaultRowHeight="14.4" x14ac:dyDescent="0.3"/>
  <sheetData>
    <row r="1" spans="1:2" x14ac:dyDescent="0.3">
      <c r="A1" s="17" t="s">
        <v>8</v>
      </c>
      <c r="B1" s="1" t="s">
        <v>15</v>
      </c>
    </row>
    <row r="2" spans="1:2" x14ac:dyDescent="0.3">
      <c r="A2" s="17">
        <v>1962</v>
      </c>
      <c r="B2" s="2">
        <v>39.520000000000003</v>
      </c>
    </row>
    <row r="3" spans="1:2" x14ac:dyDescent="0.3">
      <c r="A3" s="17">
        <v>1963</v>
      </c>
      <c r="B3" s="2">
        <v>127.34</v>
      </c>
    </row>
    <row r="4" spans="1:2" x14ac:dyDescent="0.3">
      <c r="A4" s="17">
        <v>1964</v>
      </c>
      <c r="B4" s="2">
        <v>87.93</v>
      </c>
    </row>
    <row r="5" spans="1:2" x14ac:dyDescent="0.3">
      <c r="A5" s="17">
        <v>1965</v>
      </c>
      <c r="B5" s="2">
        <v>126.94</v>
      </c>
    </row>
    <row r="6" spans="1:2" x14ac:dyDescent="0.3">
      <c r="A6" s="17">
        <v>1966</v>
      </c>
      <c r="B6" s="2">
        <v>173.4</v>
      </c>
    </row>
    <row r="7" spans="1:2" x14ac:dyDescent="0.3">
      <c r="A7" s="17">
        <v>1967</v>
      </c>
      <c r="B7" s="2">
        <v>112.46</v>
      </c>
    </row>
    <row r="8" spans="1:2" x14ac:dyDescent="0.3">
      <c r="A8" s="17">
        <v>1969</v>
      </c>
      <c r="B8" s="2">
        <v>76.09</v>
      </c>
    </row>
    <row r="9" spans="1:2" x14ac:dyDescent="0.3">
      <c r="A9" s="17">
        <v>1970</v>
      </c>
      <c r="B9" s="2">
        <v>100.74</v>
      </c>
    </row>
    <row r="10" spans="1:2" x14ac:dyDescent="0.3">
      <c r="A10" s="17">
        <v>1971</v>
      </c>
      <c r="B10" s="2">
        <v>137.15</v>
      </c>
    </row>
    <row r="11" spans="1:2" x14ac:dyDescent="0.3">
      <c r="A11" s="17">
        <v>1972</v>
      </c>
      <c r="B11" s="2">
        <v>245.7</v>
      </c>
    </row>
    <row r="12" spans="1:2" x14ac:dyDescent="0.3">
      <c r="A12" s="17">
        <v>1973</v>
      </c>
      <c r="B12" s="2">
        <v>229.22</v>
      </c>
    </row>
    <row r="13" spans="1:2" x14ac:dyDescent="0.3">
      <c r="A13" s="17">
        <v>1974</v>
      </c>
      <c r="B13" s="2">
        <v>97.09</v>
      </c>
    </row>
    <row r="14" spans="1:2" x14ac:dyDescent="0.3">
      <c r="A14" s="17">
        <v>1975</v>
      </c>
      <c r="B14" s="2">
        <v>153.28</v>
      </c>
    </row>
    <row r="15" spans="1:2" x14ac:dyDescent="0.3">
      <c r="A15" s="17">
        <v>1976</v>
      </c>
      <c r="B15" s="2">
        <v>94.78</v>
      </c>
    </row>
    <row r="16" spans="1:2" x14ac:dyDescent="0.3">
      <c r="A16" s="17">
        <v>1977</v>
      </c>
      <c r="B16" s="2">
        <v>136.49</v>
      </c>
    </row>
    <row r="17" spans="1:2" x14ac:dyDescent="0.3">
      <c r="A17" s="17">
        <v>1978</v>
      </c>
      <c r="B17" s="2">
        <v>79.23</v>
      </c>
    </row>
    <row r="18" spans="1:2" x14ac:dyDescent="0.3">
      <c r="A18" s="17">
        <v>1979</v>
      </c>
      <c r="B18" s="2">
        <v>158.51</v>
      </c>
    </row>
    <row r="19" spans="1:2" x14ac:dyDescent="0.3">
      <c r="A19" s="17">
        <v>1980</v>
      </c>
      <c r="B19" s="2">
        <v>135.30000000000001</v>
      </c>
    </row>
    <row r="20" spans="1:2" x14ac:dyDescent="0.3">
      <c r="A20" s="17">
        <v>1981</v>
      </c>
      <c r="B20" s="2">
        <v>63.77</v>
      </c>
    </row>
    <row r="21" spans="1:2" x14ac:dyDescent="0.3">
      <c r="A21" s="17">
        <v>1982</v>
      </c>
      <c r="B21" s="2">
        <v>164.28</v>
      </c>
    </row>
    <row r="22" spans="1:2" x14ac:dyDescent="0.3">
      <c r="A22" s="17">
        <v>1983</v>
      </c>
      <c r="B22" s="2">
        <v>293.41000000000003</v>
      </c>
    </row>
    <row r="23" spans="1:2" x14ac:dyDescent="0.3">
      <c r="A23" s="17">
        <v>1986</v>
      </c>
      <c r="B23" s="2">
        <v>174.41</v>
      </c>
    </row>
    <row r="24" spans="1:2" x14ac:dyDescent="0.3">
      <c r="A24" s="17">
        <v>1987</v>
      </c>
      <c r="B24" s="2">
        <v>227.82</v>
      </c>
    </row>
    <row r="25" spans="1:2" x14ac:dyDescent="0.3">
      <c r="A25" s="17">
        <v>1988</v>
      </c>
      <c r="B25" s="2">
        <v>100.66</v>
      </c>
    </row>
    <row r="26" spans="1:2" x14ac:dyDescent="0.3">
      <c r="A26" s="17">
        <v>1989</v>
      </c>
      <c r="B26" s="2">
        <v>175.36</v>
      </c>
    </row>
    <row r="27" spans="1:2" x14ac:dyDescent="0.3">
      <c r="A27" s="17">
        <v>1990</v>
      </c>
      <c r="B27" s="2">
        <v>256.58</v>
      </c>
    </row>
    <row r="28" spans="1:2" x14ac:dyDescent="0.3">
      <c r="A28" s="17">
        <v>1991</v>
      </c>
      <c r="B28" s="2">
        <v>86.14</v>
      </c>
    </row>
    <row r="29" spans="1:2" x14ac:dyDescent="0.3">
      <c r="A29" s="17">
        <v>1992</v>
      </c>
      <c r="B29" s="2">
        <v>235.35</v>
      </c>
    </row>
    <row r="30" spans="1:2" x14ac:dyDescent="0.3">
      <c r="A30" s="17">
        <v>1993</v>
      </c>
      <c r="B30" s="2">
        <v>183.15</v>
      </c>
    </row>
    <row r="31" spans="1:2" x14ac:dyDescent="0.3">
      <c r="A31" s="17">
        <v>1995</v>
      </c>
      <c r="B31" s="2">
        <v>92.58</v>
      </c>
    </row>
    <row r="32" spans="1:2" x14ac:dyDescent="0.3">
      <c r="A32" s="17">
        <v>1996</v>
      </c>
      <c r="B32" s="2">
        <v>149.03</v>
      </c>
    </row>
    <row r="33" spans="1:2" x14ac:dyDescent="0.3">
      <c r="A33" s="17">
        <v>1997</v>
      </c>
      <c r="B33" s="2">
        <v>215.53</v>
      </c>
    </row>
    <row r="34" spans="1:2" x14ac:dyDescent="0.3">
      <c r="A34" s="17">
        <v>1998</v>
      </c>
      <c r="B34" s="2">
        <v>267.2</v>
      </c>
    </row>
    <row r="35" spans="1:2" x14ac:dyDescent="0.3">
      <c r="A35" s="17">
        <v>1999</v>
      </c>
      <c r="B35" s="2">
        <v>128.61000000000001</v>
      </c>
    </row>
    <row r="36" spans="1:2" x14ac:dyDescent="0.3">
      <c r="A36" s="17">
        <v>2000</v>
      </c>
      <c r="B36" s="2">
        <v>143.06</v>
      </c>
    </row>
    <row r="37" spans="1:2" x14ac:dyDescent="0.3">
      <c r="A37" s="17">
        <v>2001</v>
      </c>
      <c r="B37" s="2">
        <v>149.82</v>
      </c>
    </row>
    <row r="38" spans="1:2" x14ac:dyDescent="0.3">
      <c r="A38" s="17">
        <v>2002</v>
      </c>
      <c r="B38" s="2">
        <v>276.14999999999998</v>
      </c>
    </row>
    <row r="39" spans="1:2" x14ac:dyDescent="0.3">
      <c r="A39" s="17">
        <v>2003</v>
      </c>
      <c r="B39" s="2">
        <v>184.93</v>
      </c>
    </row>
    <row r="40" spans="1:2" x14ac:dyDescent="0.3">
      <c r="A40" s="17">
        <v>2004</v>
      </c>
      <c r="B40" s="2">
        <v>98.89</v>
      </c>
    </row>
    <row r="41" spans="1:2" x14ac:dyDescent="0.3">
      <c r="A41" s="17">
        <v>2005</v>
      </c>
      <c r="B41" s="2">
        <v>183.68</v>
      </c>
    </row>
    <row r="42" spans="1:2" x14ac:dyDescent="0.3">
      <c r="A42" s="17">
        <v>2006</v>
      </c>
      <c r="B42" s="2">
        <v>104.45</v>
      </c>
    </row>
    <row r="43" spans="1:2" x14ac:dyDescent="0.3">
      <c r="A43" s="17">
        <v>2007</v>
      </c>
      <c r="B43" s="2">
        <v>165.93</v>
      </c>
    </row>
    <row r="44" spans="1:2" x14ac:dyDescent="0.3">
      <c r="A44" s="17">
        <v>2008</v>
      </c>
      <c r="B44" s="2">
        <v>129.03</v>
      </c>
    </row>
    <row r="45" spans="1:2" x14ac:dyDescent="0.3">
      <c r="A45" s="17">
        <v>2009</v>
      </c>
      <c r="B45" s="2">
        <v>180.53</v>
      </c>
    </row>
    <row r="46" spans="1:2" x14ac:dyDescent="0.3">
      <c r="A46" s="17">
        <v>2010</v>
      </c>
      <c r="B46" s="2">
        <v>189.13</v>
      </c>
    </row>
    <row r="47" spans="1:2" x14ac:dyDescent="0.3">
      <c r="A47" s="17">
        <v>2011</v>
      </c>
      <c r="B47" s="2">
        <v>214.84</v>
      </c>
    </row>
    <row r="48" spans="1:2" x14ac:dyDescent="0.3">
      <c r="A48" s="17">
        <v>2012</v>
      </c>
      <c r="B48" s="2">
        <v>103.54</v>
      </c>
    </row>
    <row r="49" spans="1:2" x14ac:dyDescent="0.3">
      <c r="A49" s="17">
        <v>2013</v>
      </c>
      <c r="B49" s="2">
        <v>147.57</v>
      </c>
    </row>
    <row r="50" spans="1:2" x14ac:dyDescent="0.3">
      <c r="A50" s="17">
        <v>2014</v>
      </c>
      <c r="B50" s="2">
        <v>239.6</v>
      </c>
    </row>
    <row r="51" spans="1:2" x14ac:dyDescent="0.3">
      <c r="A51" s="17">
        <v>2015</v>
      </c>
      <c r="B51" s="2">
        <v>279.87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workbookViewId="0"/>
  </sheetViews>
  <sheetFormatPr defaultRowHeight="14.4" x14ac:dyDescent="0.3"/>
  <sheetData>
    <row r="1" spans="1:2" x14ac:dyDescent="0.3">
      <c r="A1" s="17" t="s">
        <v>8</v>
      </c>
      <c r="B1" s="1" t="s">
        <v>15</v>
      </c>
    </row>
    <row r="2" spans="1:2" x14ac:dyDescent="0.3">
      <c r="A2" s="17">
        <v>1973</v>
      </c>
      <c r="B2" s="2">
        <v>229.22</v>
      </c>
    </row>
    <row r="3" spans="1:2" x14ac:dyDescent="0.3">
      <c r="A3" s="17">
        <v>1974</v>
      </c>
      <c r="B3" s="2">
        <v>97.09</v>
      </c>
    </row>
    <row r="4" spans="1:2" x14ac:dyDescent="0.3">
      <c r="A4" s="17">
        <v>1975</v>
      </c>
      <c r="B4" s="2">
        <v>153.28</v>
      </c>
    </row>
    <row r="5" spans="1:2" x14ac:dyDescent="0.3">
      <c r="A5" s="17">
        <v>1976</v>
      </c>
      <c r="B5" s="2">
        <v>94.78</v>
      </c>
    </row>
    <row r="6" spans="1:2" x14ac:dyDescent="0.3">
      <c r="A6" s="17">
        <v>1977</v>
      </c>
      <c r="B6" s="2">
        <v>136.49</v>
      </c>
    </row>
    <row r="7" spans="1:2" x14ac:dyDescent="0.3">
      <c r="A7" s="17">
        <v>1978</v>
      </c>
      <c r="B7" s="2">
        <v>79.23</v>
      </c>
    </row>
    <row r="8" spans="1:2" x14ac:dyDescent="0.3">
      <c r="A8" s="17">
        <v>1979</v>
      </c>
      <c r="B8" s="2">
        <v>158.51</v>
      </c>
    </row>
    <row r="9" spans="1:2" x14ac:dyDescent="0.3">
      <c r="A9" s="17">
        <v>1980</v>
      </c>
      <c r="B9" s="2">
        <v>135.30000000000001</v>
      </c>
    </row>
    <row r="10" spans="1:2" x14ac:dyDescent="0.3">
      <c r="A10" s="17">
        <v>1981</v>
      </c>
      <c r="B10" s="2">
        <v>63.77</v>
      </c>
    </row>
    <row r="11" spans="1:2" x14ac:dyDescent="0.3">
      <c r="A11" s="17">
        <v>1982</v>
      </c>
      <c r="B11" s="2">
        <v>164.28</v>
      </c>
    </row>
    <row r="12" spans="1:2" x14ac:dyDescent="0.3">
      <c r="A12" s="17">
        <v>1983</v>
      </c>
      <c r="B12" s="2">
        <v>293.41000000000003</v>
      </c>
    </row>
    <row r="13" spans="1:2" x14ac:dyDescent="0.3">
      <c r="A13" s="17">
        <v>1986</v>
      </c>
      <c r="B13" s="2">
        <v>174.41</v>
      </c>
    </row>
    <row r="14" spans="1:2" x14ac:dyDescent="0.3">
      <c r="A14" s="17">
        <v>1987</v>
      </c>
      <c r="B14" s="2">
        <v>227.82</v>
      </c>
    </row>
    <row r="15" spans="1:2" x14ac:dyDescent="0.3">
      <c r="A15" s="17">
        <v>1988</v>
      </c>
      <c r="B15" s="2">
        <v>100.66</v>
      </c>
    </row>
    <row r="16" spans="1:2" x14ac:dyDescent="0.3">
      <c r="A16" s="17">
        <v>1989</v>
      </c>
      <c r="B16" s="2">
        <v>175.36</v>
      </c>
    </row>
    <row r="17" spans="1:2" x14ac:dyDescent="0.3">
      <c r="A17" s="17">
        <v>1990</v>
      </c>
      <c r="B17" s="2">
        <v>256.58</v>
      </c>
    </row>
    <row r="18" spans="1:2" x14ac:dyDescent="0.3">
      <c r="A18" s="17">
        <v>1991</v>
      </c>
      <c r="B18" s="2">
        <v>86.14</v>
      </c>
    </row>
    <row r="19" spans="1:2" x14ac:dyDescent="0.3">
      <c r="A19" s="17">
        <v>1992</v>
      </c>
      <c r="B19" s="2">
        <v>235.35</v>
      </c>
    </row>
    <row r="20" spans="1:2" x14ac:dyDescent="0.3">
      <c r="A20" s="17">
        <v>1993</v>
      </c>
      <c r="B20" s="2">
        <v>183.15</v>
      </c>
    </row>
    <row r="21" spans="1:2" x14ac:dyDescent="0.3">
      <c r="A21" s="17">
        <v>1995</v>
      </c>
      <c r="B21" s="2">
        <v>92.58</v>
      </c>
    </row>
    <row r="22" spans="1:2" x14ac:dyDescent="0.3">
      <c r="A22" s="17">
        <v>1996</v>
      </c>
      <c r="B22" s="2">
        <v>149.03</v>
      </c>
    </row>
    <row r="23" spans="1:2" x14ac:dyDescent="0.3">
      <c r="A23" s="17">
        <v>1997</v>
      </c>
      <c r="B23" s="2">
        <v>215.53</v>
      </c>
    </row>
    <row r="24" spans="1:2" x14ac:dyDescent="0.3">
      <c r="A24" s="17">
        <v>1998</v>
      </c>
      <c r="B24" s="2">
        <v>267.2</v>
      </c>
    </row>
    <row r="25" spans="1:2" x14ac:dyDescent="0.3">
      <c r="A25" s="17">
        <v>1999</v>
      </c>
      <c r="B25" s="2">
        <v>128.61000000000001</v>
      </c>
    </row>
    <row r="26" spans="1:2" x14ac:dyDescent="0.3">
      <c r="A26" s="17">
        <v>2000</v>
      </c>
      <c r="B26" s="2">
        <v>143.06</v>
      </c>
    </row>
    <row r="27" spans="1:2" x14ac:dyDescent="0.3">
      <c r="A27" s="17">
        <v>2001</v>
      </c>
      <c r="B27" s="2">
        <v>149.82</v>
      </c>
    </row>
    <row r="28" spans="1:2" x14ac:dyDescent="0.3">
      <c r="A28" s="17">
        <v>2002</v>
      </c>
      <c r="B28" s="2">
        <v>276.14999999999998</v>
      </c>
    </row>
    <row r="29" spans="1:2" x14ac:dyDescent="0.3">
      <c r="A29" s="17">
        <v>2003</v>
      </c>
      <c r="B29" s="2">
        <v>184.93</v>
      </c>
    </row>
    <row r="30" spans="1:2" x14ac:dyDescent="0.3">
      <c r="A30" s="17">
        <v>2004</v>
      </c>
      <c r="B30" s="2">
        <v>98.89</v>
      </c>
    </row>
    <row r="31" spans="1:2" x14ac:dyDescent="0.3">
      <c r="A31" s="17">
        <v>2005</v>
      </c>
      <c r="B31" s="2">
        <v>183.68</v>
      </c>
    </row>
    <row r="32" spans="1:2" x14ac:dyDescent="0.3">
      <c r="A32" s="17">
        <v>2006</v>
      </c>
      <c r="B32" s="2">
        <v>104.45</v>
      </c>
    </row>
    <row r="33" spans="1:2" x14ac:dyDescent="0.3">
      <c r="A33" s="17">
        <v>2007</v>
      </c>
      <c r="B33" s="2">
        <v>165.93</v>
      </c>
    </row>
    <row r="34" spans="1:2" x14ac:dyDescent="0.3">
      <c r="A34" s="17">
        <v>2008</v>
      </c>
      <c r="B34" s="2">
        <v>129.03</v>
      </c>
    </row>
    <row r="35" spans="1:2" x14ac:dyDescent="0.3">
      <c r="A35" s="17">
        <v>2009</v>
      </c>
      <c r="B35" s="2">
        <v>180.53</v>
      </c>
    </row>
    <row r="36" spans="1:2" x14ac:dyDescent="0.3">
      <c r="A36" s="17">
        <v>2010</v>
      </c>
      <c r="B36" s="2">
        <v>189.13</v>
      </c>
    </row>
    <row r="37" spans="1:2" x14ac:dyDescent="0.3">
      <c r="A37" s="17">
        <v>2011</v>
      </c>
      <c r="B37" s="2">
        <v>214.84</v>
      </c>
    </row>
    <row r="38" spans="1:2" x14ac:dyDescent="0.3">
      <c r="A38" s="17">
        <v>2012</v>
      </c>
      <c r="B38" s="2">
        <v>103.54</v>
      </c>
    </row>
    <row r="39" spans="1:2" x14ac:dyDescent="0.3">
      <c r="A39" s="17">
        <v>2013</v>
      </c>
      <c r="B39" s="2">
        <v>147.57</v>
      </c>
    </row>
    <row r="40" spans="1:2" x14ac:dyDescent="0.3">
      <c r="A40" s="17">
        <v>2014</v>
      </c>
      <c r="B40" s="2">
        <v>239.6</v>
      </c>
    </row>
    <row r="41" spans="1:2" x14ac:dyDescent="0.3">
      <c r="A41" s="17">
        <v>2015</v>
      </c>
      <c r="B41" s="2">
        <v>279.87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3"/>
  <sheetViews>
    <sheetView topLeftCell="A49"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40</v>
      </c>
      <c r="D13" s="7">
        <v>0</v>
      </c>
      <c r="E13" s="7">
        <v>40</v>
      </c>
      <c r="F13" s="8">
        <v>63.77</v>
      </c>
      <c r="G13" s="8">
        <v>293.41000000000003</v>
      </c>
      <c r="H13" s="8">
        <v>167.22</v>
      </c>
      <c r="I13" s="8">
        <v>61.335284904848805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0.18205128205128204</v>
      </c>
    </row>
    <row r="19" spans="2:10" x14ac:dyDescent="0.3">
      <c r="B19" s="3" t="s">
        <v>18</v>
      </c>
      <c r="C19" s="12">
        <v>142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0.10079708690563996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8">
        <v>1.2620476190476195</v>
      </c>
    </row>
    <row r="34" spans="2:5" x14ac:dyDescent="0.3">
      <c r="B34" s="14" t="s">
        <v>26</v>
      </c>
      <c r="D34" s="15">
        <v>0.88089573732718718</v>
      </c>
      <c r="E34" s="16">
        <v>1.7254920454545457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2016-10-15T01:40:46Z</dcterms:created>
  <dcterms:modified xsi:type="dcterms:W3CDTF">2018-05-31T21:22:22Z</dcterms:modified>
</cp:coreProperties>
</file>