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3CF625C4-CEAE-47EF-B0C1-BB4105AB23EE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3_HID" sheetId="9" state="hidden" r:id="rId5"/>
    <sheet name="Mann-Kendall trend tests4_HID" sheetId="11" state="hidden" r:id="rId6"/>
    <sheet name="Mann-Kendall trend tests5_HID" sheetId="13" state="hidden" r:id="rId7"/>
    <sheet name="Mann-Kendall trend tests5" sheetId="12" r:id="rId8"/>
  </sheets>
  <externalReferences>
    <externalReference r:id="rId9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<sst xmlns="http://schemas.openxmlformats.org/spreadsheetml/2006/main" count="52" uniqueCount="40">
  <si>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</si>
  <si>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</si>
  <si>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</si>
  <si>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</si>
  <si>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</si>
  <si>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</si>
  <si>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</si>
  <si>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</si>
  <si>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</si>
  <si>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</si>
  <si>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</si>
  <si>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</si>
  <si>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</si>
  <si>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</si>
  <si>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</si>
  <si>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</si>
  <si>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</si>
  <si>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</si>
  <si>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</si>
  <si>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</si>
  <si>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</si>
  <si>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</si>
  <si>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</si>
  <si>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</si>
  <si>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</si>
  <si>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</si>
  <si>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</si>
  <si>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</si>
  <si>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85400000_MK.xlsx / Sheet = Plan1 / Range = Plan1!$E$1:$E$44 / 43 rows and 1 column</t>
  </si>
  <si>
    <t>Date data: Workbook = 85400000_MK.xlsx / Sheet = Plan1 / Range = Plan1!$B$1:$B$44 / 43 rows and 1 column</t>
  </si>
  <si>
    <t>The p-value is computed using an exact method.</t>
  </si>
  <si>
    <t>As the computed p-value is greater than the significance level alpha=0.05, one cannot reject the null hypothesis H0.</t>
  </si>
  <si>
    <t>The risk to reject the null hypothesis H0 while it is true is 50.54%.</t>
  </si>
  <si>
    <r>
      <t>XLSTAT 2016.06.36438  - Mann-Kendall trend tests - Start time: 2016-10-29 at 7:05:39 PM / End time: 2016-10-29 at 7:05:39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</si>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</sst>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tests5_HID'!$A$2:$A$44</c:f>
              <c:numCache>
                <c:formatCode>General</c:formatCode>
                <c:ptCount val="43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</c:numCache>
            </c:numRef>
          </c:xVal>
          <c:yVal>
            <c:numRef>
              <c:f>'Mann-Kendall trend tests5_HID'!$B$2:$B$44</c:f>
              <c:numCache>
                <c:formatCode>0</c:formatCode>
                <c:ptCount val="43"/>
                <c:pt idx="0">
                  <c:v>541.49</c:v>
                </c:pt>
                <c:pt idx="1">
                  <c:v>476.59</c:v>
                </c:pt>
                <c:pt idx="2">
                  <c:v>278.77</c:v>
                </c:pt>
                <c:pt idx="3">
                  <c:v>358.89</c:v>
                </c:pt>
                <c:pt idx="4">
                  <c:v>325.14</c:v>
                </c:pt>
                <c:pt idx="5">
                  <c:v>360.48</c:v>
                </c:pt>
                <c:pt idx="6">
                  <c:v>204.97</c:v>
                </c:pt>
                <c:pt idx="7">
                  <c:v>415.06</c:v>
                </c:pt>
                <c:pt idx="8">
                  <c:v>299.67</c:v>
                </c:pt>
                <c:pt idx="9">
                  <c:v>235.12</c:v>
                </c:pt>
                <c:pt idx="10">
                  <c:v>480.37</c:v>
                </c:pt>
                <c:pt idx="11">
                  <c:v>731.38</c:v>
                </c:pt>
                <c:pt idx="12">
                  <c:v>491.19</c:v>
                </c:pt>
                <c:pt idx="13">
                  <c:v>443.31</c:v>
                </c:pt>
                <c:pt idx="14">
                  <c:v>575.19000000000005</c:v>
                </c:pt>
                <c:pt idx="15">
                  <c:v>308.83</c:v>
                </c:pt>
                <c:pt idx="16">
                  <c:v>385.89</c:v>
                </c:pt>
                <c:pt idx="17">
                  <c:v>555.41</c:v>
                </c:pt>
                <c:pt idx="18">
                  <c:v>205.1</c:v>
                </c:pt>
                <c:pt idx="19">
                  <c:v>410.08</c:v>
                </c:pt>
                <c:pt idx="20">
                  <c:v>395.49</c:v>
                </c:pt>
                <c:pt idx="21">
                  <c:v>479.73</c:v>
                </c:pt>
                <c:pt idx="22">
                  <c:v>289.8</c:v>
                </c:pt>
                <c:pt idx="23">
                  <c:v>277.77</c:v>
                </c:pt>
                <c:pt idx="24">
                  <c:v>360.69</c:v>
                </c:pt>
                <c:pt idx="25">
                  <c:v>665</c:v>
                </c:pt>
                <c:pt idx="26">
                  <c:v>273.2</c:v>
                </c:pt>
                <c:pt idx="27">
                  <c:v>327.95</c:v>
                </c:pt>
                <c:pt idx="28">
                  <c:v>470.86</c:v>
                </c:pt>
                <c:pt idx="29">
                  <c:v>689.57</c:v>
                </c:pt>
                <c:pt idx="30">
                  <c:v>433.41</c:v>
                </c:pt>
                <c:pt idx="31">
                  <c:v>268.64</c:v>
                </c:pt>
                <c:pt idx="32">
                  <c:v>394.63</c:v>
                </c:pt>
                <c:pt idx="33">
                  <c:v>236.38</c:v>
                </c:pt>
                <c:pt idx="34">
                  <c:v>365.42</c:v>
                </c:pt>
                <c:pt idx="35">
                  <c:v>343.11</c:v>
                </c:pt>
                <c:pt idx="36">
                  <c:v>496.18</c:v>
                </c:pt>
                <c:pt idx="37">
                  <c:v>505.19</c:v>
                </c:pt>
                <c:pt idx="38">
                  <c:v>451.28</c:v>
                </c:pt>
                <c:pt idx="39">
                  <c:v>239.39</c:v>
                </c:pt>
                <c:pt idx="40">
                  <c:v>371.8</c:v>
                </c:pt>
                <c:pt idx="41">
                  <c:v>625.64</c:v>
                </c:pt>
                <c:pt idx="42">
                  <c:v>642.49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E-46F8-A59B-DC4E406C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91520"/>
        <c:axId val="249293440"/>
      </c:scatterChart>
      <c:valAx>
        <c:axId val="249291520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9293440"/>
        <c:crosses val="autoZero"/>
        <c:crossBetween val="midCat"/>
      </c:valAx>
      <c:valAx>
        <c:axId val="249293440"/>
        <c:scaling>
          <c:orientation val="minMax"/>
          <c:max val="800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929152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9038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RefEditT,RefEdit0,Plan1!$E$1:$E$44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RefEditDate,RefEdit0,Plan1!$B$1:$B$44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7169" name="BT709038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3" workbookViewId="0">
      <selection activeCell="G48" sqref="G48:N59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5546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499</v>
      </c>
      <c r="B2">
        <v>1972</v>
      </c>
      <c r="C2" s="19">
        <v>26562</v>
      </c>
      <c r="D2">
        <v>3012.6</v>
      </c>
      <c r="E2" s="18">
        <f>C2-DATE(YEAR(C2),1,0)</f>
        <v>264</v>
      </c>
      <c r="F2">
        <f>DATE(YEAR(C2)+1,1,1)-DATE(YEAR(C2),1,1)</f>
        <v>366</v>
      </c>
      <c r="G2">
        <f>E2*(2*PI()/F2)</f>
        <v>4.5321336641951113</v>
      </c>
      <c r="H2">
        <f>COS(G2)</f>
        <v>-0.17928075881073591</v>
      </c>
      <c r="I2">
        <f>SIN(G2)</f>
        <v>-0.98379795157351635</v>
      </c>
    </row>
    <row r="3" spans="1:9" x14ac:dyDescent="0.3">
      <c r="A3">
        <v>511</v>
      </c>
      <c r="B3">
        <v>1973</v>
      </c>
      <c r="C3" s="19">
        <v>26787</v>
      </c>
      <c r="D3">
        <v>2882.6</v>
      </c>
      <c r="E3" s="18">
        <f t="shared" ref="E3:E44" si="0">C3-DATE(YEAR(C3),1,0)</f>
        <v>123</v>
      </c>
      <c r="F3">
        <f t="shared" ref="F3:F44" si="1">DATE(YEAR(C3)+1,1,1)-DATE(YEAR(C3),1,1)</f>
        <v>365</v>
      </c>
      <c r="G3">
        <f t="shared" ref="G3:G44" si="2">E3*(2*PI()/F3)</f>
        <v>2.1173473774879152</v>
      </c>
      <c r="H3">
        <f t="shared" ref="H3:H44" si="3">COS(G3)</f>
        <v>-0.51974381215551546</v>
      </c>
      <c r="I3">
        <f t="shared" ref="I3:I44" si="4">SIN(G3)</f>
        <v>0.854322169749827</v>
      </c>
    </row>
    <row r="4" spans="1:9" x14ac:dyDescent="0.3">
      <c r="A4">
        <v>523</v>
      </c>
      <c r="B4">
        <v>1974</v>
      </c>
      <c r="C4" s="19">
        <v>27190</v>
      </c>
      <c r="D4">
        <v>2523</v>
      </c>
      <c r="E4" s="18">
        <f t="shared" si="0"/>
        <v>161</v>
      </c>
      <c r="F4">
        <f t="shared" si="1"/>
        <v>365</v>
      </c>
      <c r="G4">
        <f t="shared" si="2"/>
        <v>2.7714872176874339</v>
      </c>
      <c r="H4">
        <f t="shared" si="3"/>
        <v>-0.9322892131745133</v>
      </c>
      <c r="I4">
        <f t="shared" si="4"/>
        <v>0.36171373072976765</v>
      </c>
    </row>
    <row r="5" spans="1:9" x14ac:dyDescent="0.3">
      <c r="A5">
        <v>535</v>
      </c>
      <c r="B5">
        <v>1975</v>
      </c>
      <c r="C5" s="19">
        <v>27651</v>
      </c>
      <c r="D5">
        <v>2577.1999999999998</v>
      </c>
      <c r="E5" s="18">
        <f t="shared" si="0"/>
        <v>257</v>
      </c>
      <c r="F5">
        <f t="shared" si="1"/>
        <v>365</v>
      </c>
      <c r="G5">
        <f t="shared" si="2"/>
        <v>4.4240510245072704</v>
      </c>
      <c r="H5">
        <f t="shared" si="3"/>
        <v>-0.28435918728100362</v>
      </c>
      <c r="I5">
        <f t="shared" si="4"/>
        <v>-0.95871781698729641</v>
      </c>
    </row>
    <row r="6" spans="1:9" x14ac:dyDescent="0.3">
      <c r="A6">
        <v>547</v>
      </c>
      <c r="B6">
        <v>1976</v>
      </c>
      <c r="C6" s="19">
        <v>27981</v>
      </c>
      <c r="D6">
        <v>1815.9</v>
      </c>
      <c r="E6" s="18">
        <f t="shared" si="0"/>
        <v>222</v>
      </c>
      <c r="F6">
        <f t="shared" si="1"/>
        <v>366</v>
      </c>
      <c r="G6">
        <f t="shared" si="2"/>
        <v>3.8111123994367984</v>
      </c>
      <c r="H6">
        <f t="shared" si="3"/>
        <v>-0.78411980657671043</v>
      </c>
      <c r="I6">
        <f t="shared" si="4"/>
        <v>-0.62060948182742282</v>
      </c>
    </row>
    <row r="7" spans="1:9" x14ac:dyDescent="0.3">
      <c r="A7">
        <v>559</v>
      </c>
      <c r="B7">
        <v>1977</v>
      </c>
      <c r="C7" s="19">
        <v>28355</v>
      </c>
      <c r="D7">
        <v>1790.1</v>
      </c>
      <c r="E7" s="18">
        <f t="shared" si="0"/>
        <v>230</v>
      </c>
      <c r="F7">
        <f t="shared" si="1"/>
        <v>365</v>
      </c>
      <c r="G7">
        <f t="shared" si="2"/>
        <v>3.9592674538391912</v>
      </c>
      <c r="H7">
        <f t="shared" si="3"/>
        <v>-0.68391942162461072</v>
      </c>
      <c r="I7">
        <f t="shared" si="4"/>
        <v>-0.72955755408648737</v>
      </c>
    </row>
    <row r="8" spans="1:9" x14ac:dyDescent="0.3">
      <c r="A8">
        <v>571</v>
      </c>
      <c r="B8">
        <v>1978</v>
      </c>
      <c r="C8" s="19">
        <v>28813</v>
      </c>
      <c r="D8">
        <v>1446.4</v>
      </c>
      <c r="E8" s="18">
        <f t="shared" si="0"/>
        <v>323</v>
      </c>
      <c r="F8">
        <f t="shared" si="1"/>
        <v>365</v>
      </c>
      <c r="G8">
        <f t="shared" si="2"/>
        <v>5.5601886416959072</v>
      </c>
      <c r="H8">
        <f t="shared" si="3"/>
        <v>0.749826401204568</v>
      </c>
      <c r="I8">
        <f t="shared" si="4"/>
        <v>-0.66163461824227898</v>
      </c>
    </row>
    <row r="9" spans="1:9" x14ac:dyDescent="0.3">
      <c r="A9">
        <v>583</v>
      </c>
      <c r="B9">
        <v>1979</v>
      </c>
      <c r="C9" s="19">
        <v>29135</v>
      </c>
      <c r="D9">
        <v>2911</v>
      </c>
      <c r="E9" s="18">
        <f t="shared" si="0"/>
        <v>280</v>
      </c>
      <c r="F9">
        <f t="shared" si="1"/>
        <v>365</v>
      </c>
      <c r="G9">
        <f t="shared" si="2"/>
        <v>4.8199777698911888</v>
      </c>
      <c r="H9">
        <f t="shared" si="3"/>
        <v>0.10738134666416217</v>
      </c>
      <c r="I9">
        <f t="shared" si="4"/>
        <v>-0.99421790689395206</v>
      </c>
    </row>
    <row r="10" spans="1:9" x14ac:dyDescent="0.3">
      <c r="A10">
        <v>595</v>
      </c>
      <c r="B10">
        <v>1980</v>
      </c>
      <c r="C10" s="19">
        <v>29516</v>
      </c>
      <c r="D10">
        <v>2362.8000000000002</v>
      </c>
      <c r="E10" s="18">
        <f t="shared" si="0"/>
        <v>296</v>
      </c>
      <c r="F10">
        <f t="shared" si="1"/>
        <v>366</v>
      </c>
      <c r="G10">
        <f t="shared" si="2"/>
        <v>5.0814831992490639</v>
      </c>
      <c r="H10">
        <f t="shared" si="3"/>
        <v>0.36077079921678279</v>
      </c>
      <c r="I10">
        <f t="shared" si="4"/>
        <v>-0.93265450753882262</v>
      </c>
    </row>
    <row r="11" spans="1:9" x14ac:dyDescent="0.3">
      <c r="A11">
        <v>607</v>
      </c>
      <c r="B11">
        <v>1981</v>
      </c>
      <c r="C11" s="19">
        <v>29854</v>
      </c>
      <c r="D11">
        <v>1258.5999999999999</v>
      </c>
      <c r="E11" s="18">
        <f t="shared" si="0"/>
        <v>268</v>
      </c>
      <c r="F11">
        <f t="shared" si="1"/>
        <v>365</v>
      </c>
      <c r="G11">
        <f t="shared" si="2"/>
        <v>4.6134072940387094</v>
      </c>
      <c r="H11">
        <f t="shared" si="3"/>
        <v>-9.8820138732872112E-2</v>
      </c>
      <c r="I11">
        <f t="shared" si="4"/>
        <v>-0.99510531110069744</v>
      </c>
    </row>
    <row r="12" spans="1:9" x14ac:dyDescent="0.3">
      <c r="A12">
        <v>619</v>
      </c>
      <c r="B12">
        <v>1982</v>
      </c>
      <c r="C12" s="19">
        <v>30247</v>
      </c>
      <c r="D12">
        <v>3006</v>
      </c>
      <c r="E12" s="18">
        <f t="shared" si="0"/>
        <v>296</v>
      </c>
      <c r="F12">
        <f t="shared" si="1"/>
        <v>365</v>
      </c>
      <c r="G12">
        <f t="shared" si="2"/>
        <v>5.0954050710278285</v>
      </c>
      <c r="H12">
        <f t="shared" si="3"/>
        <v>0.37371971479046839</v>
      </c>
      <c r="I12">
        <f t="shared" si="4"/>
        <v>-0.92754168357919686</v>
      </c>
    </row>
    <row r="13" spans="1:9" x14ac:dyDescent="0.3">
      <c r="A13">
        <v>631</v>
      </c>
      <c r="B13">
        <v>1983</v>
      </c>
      <c r="C13" s="19">
        <v>30506</v>
      </c>
      <c r="D13">
        <v>3071</v>
      </c>
      <c r="E13" s="18">
        <f t="shared" si="0"/>
        <v>190</v>
      </c>
      <c r="F13">
        <f t="shared" si="1"/>
        <v>365</v>
      </c>
      <c r="G13">
        <f t="shared" si="2"/>
        <v>3.2706992009975928</v>
      </c>
      <c r="H13">
        <f t="shared" si="3"/>
        <v>-0.99167731989928998</v>
      </c>
      <c r="I13">
        <f t="shared" si="4"/>
        <v>-0.12874817745258066</v>
      </c>
    </row>
    <row r="14" spans="1:9" x14ac:dyDescent="0.3">
      <c r="A14">
        <v>655</v>
      </c>
      <c r="B14">
        <v>1985</v>
      </c>
      <c r="C14" s="19">
        <v>31310</v>
      </c>
      <c r="D14">
        <v>2620.4</v>
      </c>
      <c r="E14" s="18">
        <f t="shared" si="0"/>
        <v>263</v>
      </c>
      <c r="F14">
        <f t="shared" si="1"/>
        <v>365</v>
      </c>
      <c r="G14">
        <f t="shared" si="2"/>
        <v>4.5273362624335096</v>
      </c>
      <c r="H14">
        <f t="shared" si="3"/>
        <v>-0.18399835165768075</v>
      </c>
      <c r="I14">
        <f t="shared" si="4"/>
        <v>-0.98292655197998213</v>
      </c>
    </row>
    <row r="15" spans="1:9" x14ac:dyDescent="0.3">
      <c r="A15">
        <v>667</v>
      </c>
      <c r="B15">
        <v>1986</v>
      </c>
      <c r="C15" s="19">
        <v>31743</v>
      </c>
      <c r="D15">
        <v>2737.8</v>
      </c>
      <c r="E15" s="18">
        <f t="shared" si="0"/>
        <v>331</v>
      </c>
      <c r="F15">
        <f t="shared" si="1"/>
        <v>365</v>
      </c>
      <c r="G15">
        <f t="shared" si="2"/>
        <v>5.6979022922642271</v>
      </c>
      <c r="H15">
        <f t="shared" si="3"/>
        <v>0.83355577183856955</v>
      </c>
      <c r="I15">
        <f t="shared" si="4"/>
        <v>-0.55243531316762029</v>
      </c>
    </row>
    <row r="16" spans="1:9" x14ac:dyDescent="0.3">
      <c r="A16">
        <v>679</v>
      </c>
      <c r="B16">
        <v>1987</v>
      </c>
      <c r="C16" s="19">
        <v>31988</v>
      </c>
      <c r="D16">
        <v>2851</v>
      </c>
      <c r="E16" s="18">
        <f t="shared" si="0"/>
        <v>211</v>
      </c>
      <c r="F16">
        <f t="shared" si="1"/>
        <v>365</v>
      </c>
      <c r="G16">
        <f t="shared" si="2"/>
        <v>3.6321975337394319</v>
      </c>
      <c r="H16">
        <f t="shared" si="3"/>
        <v>-0.88204802495585377</v>
      </c>
      <c r="I16">
        <f t="shared" si="4"/>
        <v>-0.47115950767386355</v>
      </c>
    </row>
    <row r="17" spans="1:9" x14ac:dyDescent="0.3">
      <c r="A17">
        <v>691</v>
      </c>
      <c r="B17">
        <v>1988</v>
      </c>
      <c r="C17" s="19">
        <v>32412</v>
      </c>
      <c r="D17">
        <v>2921</v>
      </c>
      <c r="E17" s="18">
        <f t="shared" si="0"/>
        <v>270</v>
      </c>
      <c r="F17">
        <f t="shared" si="1"/>
        <v>366</v>
      </c>
      <c r="G17">
        <f t="shared" si="2"/>
        <v>4.6351367020177277</v>
      </c>
      <c r="H17">
        <f t="shared" si="3"/>
        <v>-7.717546212664643E-2</v>
      </c>
      <c r="I17">
        <f t="shared" si="4"/>
        <v>-0.9970175264485267</v>
      </c>
    </row>
    <row r="18" spans="1:9" x14ac:dyDescent="0.3">
      <c r="A18">
        <v>703</v>
      </c>
      <c r="B18">
        <v>1989</v>
      </c>
      <c r="C18" s="19">
        <v>32775</v>
      </c>
      <c r="D18">
        <v>2966</v>
      </c>
      <c r="E18" s="18">
        <f t="shared" si="0"/>
        <v>267</v>
      </c>
      <c r="F18">
        <f t="shared" si="1"/>
        <v>365</v>
      </c>
      <c r="G18">
        <f t="shared" si="2"/>
        <v>4.59619308771767</v>
      </c>
      <c r="H18">
        <f t="shared" si="3"/>
        <v>-0.11593459959550066</v>
      </c>
      <c r="I18">
        <f t="shared" si="4"/>
        <v>-0.99325684926741431</v>
      </c>
    </row>
    <row r="19" spans="1:9" x14ac:dyDescent="0.3">
      <c r="A19">
        <v>715</v>
      </c>
      <c r="B19">
        <v>1990</v>
      </c>
      <c r="C19" s="19">
        <v>33161</v>
      </c>
      <c r="D19">
        <v>2921</v>
      </c>
      <c r="E19" s="18">
        <f t="shared" si="0"/>
        <v>288</v>
      </c>
      <c r="F19">
        <f t="shared" si="1"/>
        <v>365</v>
      </c>
      <c r="G19">
        <f t="shared" si="2"/>
        <v>4.9576914204595086</v>
      </c>
      <c r="H19">
        <f t="shared" si="3"/>
        <v>0.24284972209593494</v>
      </c>
      <c r="I19">
        <f t="shared" si="4"/>
        <v>-0.97006392185150725</v>
      </c>
    </row>
    <row r="20" spans="1:9" x14ac:dyDescent="0.3">
      <c r="A20">
        <v>727</v>
      </c>
      <c r="B20">
        <v>1991</v>
      </c>
      <c r="C20" s="19">
        <v>33451</v>
      </c>
      <c r="D20">
        <v>1738.5</v>
      </c>
      <c r="E20" s="18">
        <f t="shared" si="0"/>
        <v>213</v>
      </c>
      <c r="F20">
        <f t="shared" si="1"/>
        <v>365</v>
      </c>
      <c r="G20">
        <f t="shared" si="2"/>
        <v>3.6666259463815116</v>
      </c>
      <c r="H20">
        <f t="shared" si="3"/>
        <v>-0.86530725436320632</v>
      </c>
      <c r="I20">
        <f t="shared" si="4"/>
        <v>-0.50124181344577512</v>
      </c>
    </row>
    <row r="21" spans="1:9" x14ac:dyDescent="0.3">
      <c r="A21">
        <v>738</v>
      </c>
      <c r="B21">
        <v>1992</v>
      </c>
      <c r="C21" s="19">
        <v>33754</v>
      </c>
      <c r="D21">
        <v>2796.6</v>
      </c>
      <c r="E21" s="18">
        <f t="shared" si="0"/>
        <v>151</v>
      </c>
      <c r="F21">
        <f t="shared" si="1"/>
        <v>366</v>
      </c>
      <c r="G21">
        <f t="shared" si="2"/>
        <v>2.5922431185358401</v>
      </c>
      <c r="H21">
        <f t="shared" si="3"/>
        <v>-0.85286433140215956</v>
      </c>
      <c r="I21">
        <f t="shared" si="4"/>
        <v>0.52213258107682503</v>
      </c>
    </row>
    <row r="22" spans="1:9" x14ac:dyDescent="0.3">
      <c r="A22">
        <v>750</v>
      </c>
      <c r="B22">
        <v>1993</v>
      </c>
      <c r="C22" s="19">
        <v>34125</v>
      </c>
      <c r="D22">
        <v>2951</v>
      </c>
      <c r="E22" s="18">
        <f t="shared" si="0"/>
        <v>156</v>
      </c>
      <c r="F22">
        <f t="shared" si="1"/>
        <v>365</v>
      </c>
      <c r="G22">
        <f t="shared" si="2"/>
        <v>2.6854161860822341</v>
      </c>
      <c r="H22">
        <f t="shared" si="3"/>
        <v>-0.89774339353423371</v>
      </c>
      <c r="I22">
        <f t="shared" si="4"/>
        <v>0.44051878435049502</v>
      </c>
    </row>
    <row r="23" spans="1:9" x14ac:dyDescent="0.3">
      <c r="A23">
        <v>762</v>
      </c>
      <c r="B23">
        <v>1994</v>
      </c>
      <c r="C23" s="19">
        <v>34522</v>
      </c>
      <c r="D23">
        <v>2921</v>
      </c>
      <c r="E23" s="18">
        <f t="shared" si="0"/>
        <v>188</v>
      </c>
      <c r="F23">
        <f t="shared" si="1"/>
        <v>365</v>
      </c>
      <c r="G23">
        <f t="shared" si="2"/>
        <v>3.2362707883555126</v>
      </c>
      <c r="H23">
        <f t="shared" si="3"/>
        <v>-0.99552137241447525</v>
      </c>
      <c r="I23">
        <f t="shared" si="4"/>
        <v>-9.4536749817198881E-2</v>
      </c>
    </row>
    <row r="24" spans="1:9" x14ac:dyDescent="0.3">
      <c r="A24">
        <v>774</v>
      </c>
      <c r="B24">
        <v>1995</v>
      </c>
      <c r="C24" s="19">
        <v>34910</v>
      </c>
      <c r="D24">
        <v>2148.8000000000002</v>
      </c>
      <c r="E24" s="18">
        <f t="shared" si="0"/>
        <v>211</v>
      </c>
      <c r="F24">
        <f t="shared" si="1"/>
        <v>365</v>
      </c>
      <c r="G24">
        <f t="shared" si="2"/>
        <v>3.6321975337394319</v>
      </c>
      <c r="H24">
        <f t="shared" si="3"/>
        <v>-0.88204802495585377</v>
      </c>
      <c r="I24">
        <f t="shared" si="4"/>
        <v>-0.47115950767386355</v>
      </c>
    </row>
    <row r="25" spans="1:9" x14ac:dyDescent="0.3">
      <c r="A25">
        <v>786</v>
      </c>
      <c r="B25">
        <v>1996</v>
      </c>
      <c r="C25" s="19">
        <v>35106</v>
      </c>
      <c r="D25">
        <v>1670.8</v>
      </c>
      <c r="E25" s="18">
        <f t="shared" si="0"/>
        <v>42</v>
      </c>
      <c r="F25">
        <f t="shared" si="1"/>
        <v>366</v>
      </c>
      <c r="G25">
        <f t="shared" si="2"/>
        <v>0.72102126475831319</v>
      </c>
      <c r="H25">
        <f t="shared" si="3"/>
        <v>0.75113193087051988</v>
      </c>
      <c r="I25">
        <f t="shared" si="4"/>
        <v>0.66015212067123175</v>
      </c>
    </row>
    <row r="26" spans="1:9" x14ac:dyDescent="0.3">
      <c r="A26">
        <v>798</v>
      </c>
      <c r="B26">
        <v>1997</v>
      </c>
      <c r="C26" s="19">
        <v>35741</v>
      </c>
      <c r="D26">
        <v>1131.5</v>
      </c>
      <c r="E26" s="18">
        <f t="shared" si="0"/>
        <v>311</v>
      </c>
      <c r="F26">
        <f t="shared" si="1"/>
        <v>365</v>
      </c>
      <c r="G26">
        <f t="shared" si="2"/>
        <v>5.3536181658434279</v>
      </c>
      <c r="H26">
        <f t="shared" si="3"/>
        <v>0.59818091440591592</v>
      </c>
      <c r="I26">
        <f t="shared" si="4"/>
        <v>-0.80136108817467699</v>
      </c>
    </row>
    <row r="27" spans="1:9" x14ac:dyDescent="0.3">
      <c r="A27">
        <v>809</v>
      </c>
      <c r="B27">
        <v>1998</v>
      </c>
      <c r="C27" s="19">
        <v>35854</v>
      </c>
      <c r="D27">
        <v>2708.4</v>
      </c>
      <c r="E27" s="18">
        <f t="shared" si="0"/>
        <v>59</v>
      </c>
      <c r="F27">
        <f t="shared" si="1"/>
        <v>365</v>
      </c>
      <c r="G27">
        <f t="shared" si="2"/>
        <v>1.0156381729413577</v>
      </c>
      <c r="H27">
        <f t="shared" si="3"/>
        <v>0.52707770864237224</v>
      </c>
      <c r="I27">
        <f t="shared" si="4"/>
        <v>0.84981709152752782</v>
      </c>
    </row>
    <row r="28" spans="1:9" x14ac:dyDescent="0.3">
      <c r="A28">
        <v>821</v>
      </c>
      <c r="B28">
        <v>1999</v>
      </c>
      <c r="C28" s="19">
        <v>36448</v>
      </c>
      <c r="D28">
        <v>1361.3</v>
      </c>
      <c r="E28" s="18">
        <f t="shared" si="0"/>
        <v>288</v>
      </c>
      <c r="F28">
        <f t="shared" si="1"/>
        <v>365</v>
      </c>
      <c r="G28">
        <f t="shared" si="2"/>
        <v>4.9576914204595086</v>
      </c>
      <c r="H28">
        <f t="shared" si="3"/>
        <v>0.24284972209593494</v>
      </c>
      <c r="I28">
        <f t="shared" si="4"/>
        <v>-0.97006392185150725</v>
      </c>
    </row>
    <row r="29" spans="1:9" x14ac:dyDescent="0.3">
      <c r="A29">
        <v>833</v>
      </c>
      <c r="B29">
        <v>2000</v>
      </c>
      <c r="C29" s="19">
        <v>36812</v>
      </c>
      <c r="D29">
        <v>2372.1999999999998</v>
      </c>
      <c r="E29" s="18">
        <f t="shared" si="0"/>
        <v>287</v>
      </c>
      <c r="F29">
        <f t="shared" si="1"/>
        <v>366</v>
      </c>
      <c r="G29">
        <f t="shared" si="2"/>
        <v>4.9269786425151398</v>
      </c>
      <c r="H29">
        <f t="shared" si="3"/>
        <v>0.21294651993841537</v>
      </c>
      <c r="I29">
        <f t="shared" si="4"/>
        <v>-0.97706385648335092</v>
      </c>
    </row>
    <row r="30" spans="1:9" x14ac:dyDescent="0.3">
      <c r="A30">
        <v>845</v>
      </c>
      <c r="B30">
        <v>2001</v>
      </c>
      <c r="C30" s="19">
        <v>37165</v>
      </c>
      <c r="D30">
        <v>2644.7</v>
      </c>
      <c r="E30" s="18">
        <f t="shared" si="0"/>
        <v>274</v>
      </c>
      <c r="F30">
        <f t="shared" si="1"/>
        <v>365</v>
      </c>
      <c r="G30">
        <f t="shared" si="2"/>
        <v>4.7166925319649495</v>
      </c>
      <c r="H30">
        <f t="shared" si="3"/>
        <v>4.3035382962438211E-3</v>
      </c>
      <c r="I30">
        <f t="shared" si="4"/>
        <v>-0.99999073973619013</v>
      </c>
    </row>
    <row r="31" spans="1:9" x14ac:dyDescent="0.3">
      <c r="A31">
        <v>857</v>
      </c>
      <c r="B31">
        <v>2002</v>
      </c>
      <c r="C31" s="19">
        <v>37538</v>
      </c>
      <c r="D31">
        <v>2582</v>
      </c>
      <c r="E31" s="18">
        <f t="shared" si="0"/>
        <v>282</v>
      </c>
      <c r="F31">
        <f t="shared" si="1"/>
        <v>365</v>
      </c>
      <c r="G31">
        <f t="shared" si="2"/>
        <v>4.8544061825332694</v>
      </c>
      <c r="H31">
        <f t="shared" si="3"/>
        <v>0.14154029521704301</v>
      </c>
      <c r="I31">
        <f t="shared" si="4"/>
        <v>-0.98993249508735304</v>
      </c>
    </row>
    <row r="32" spans="1:9" x14ac:dyDescent="0.3">
      <c r="A32">
        <v>869</v>
      </c>
      <c r="B32">
        <v>2003</v>
      </c>
      <c r="C32" s="19">
        <v>37971</v>
      </c>
      <c r="D32">
        <v>3146.4</v>
      </c>
      <c r="E32" s="18">
        <f t="shared" si="0"/>
        <v>350</v>
      </c>
      <c r="F32">
        <f t="shared" si="1"/>
        <v>365</v>
      </c>
      <c r="G32">
        <f t="shared" si="2"/>
        <v>6.0249722123639868</v>
      </c>
      <c r="H32">
        <f t="shared" si="3"/>
        <v>0.9668478136052775</v>
      </c>
      <c r="I32">
        <f t="shared" si="4"/>
        <v>-0.25535329511618721</v>
      </c>
    </row>
    <row r="33" spans="1:9" x14ac:dyDescent="0.3">
      <c r="A33">
        <v>881</v>
      </c>
      <c r="B33">
        <v>2004</v>
      </c>
      <c r="C33" s="19">
        <v>38301</v>
      </c>
      <c r="D33">
        <v>647.5</v>
      </c>
      <c r="E33" s="18">
        <f t="shared" si="0"/>
        <v>315</v>
      </c>
      <c r="F33">
        <f t="shared" si="1"/>
        <v>366</v>
      </c>
      <c r="G33">
        <f t="shared" si="2"/>
        <v>5.4076594856873488</v>
      </c>
      <c r="H33">
        <f t="shared" si="3"/>
        <v>0.640593178698175</v>
      </c>
      <c r="I33">
        <f t="shared" si="4"/>
        <v>-0.76788044603660022</v>
      </c>
    </row>
    <row r="34" spans="1:9" x14ac:dyDescent="0.3">
      <c r="A34">
        <v>893</v>
      </c>
      <c r="B34">
        <v>2005</v>
      </c>
      <c r="C34" s="19">
        <v>38630</v>
      </c>
      <c r="D34">
        <v>2125.8000000000002</v>
      </c>
      <c r="E34" s="18">
        <f t="shared" si="0"/>
        <v>278</v>
      </c>
      <c r="F34">
        <f t="shared" si="1"/>
        <v>365</v>
      </c>
      <c r="G34">
        <f t="shared" si="2"/>
        <v>4.785549357249109</v>
      </c>
      <c r="H34">
        <f t="shared" si="3"/>
        <v>7.3095129898076872E-2</v>
      </c>
      <c r="I34">
        <f t="shared" si="4"/>
        <v>-0.9973249731081556</v>
      </c>
    </row>
    <row r="35" spans="1:9" x14ac:dyDescent="0.3">
      <c r="A35">
        <v>905</v>
      </c>
      <c r="B35">
        <v>2006</v>
      </c>
      <c r="C35" s="19">
        <v>38926</v>
      </c>
      <c r="D35">
        <v>752</v>
      </c>
      <c r="E35" s="18">
        <f t="shared" si="0"/>
        <v>209</v>
      </c>
      <c r="F35">
        <f t="shared" si="1"/>
        <v>365</v>
      </c>
      <c r="G35">
        <f t="shared" si="2"/>
        <v>3.5977691210973517</v>
      </c>
      <c r="H35">
        <f t="shared" si="3"/>
        <v>-0.89774339353423405</v>
      </c>
      <c r="I35">
        <f t="shared" si="4"/>
        <v>-0.44051878435049441</v>
      </c>
    </row>
    <row r="36" spans="1:9" x14ac:dyDescent="0.3">
      <c r="A36">
        <v>1</v>
      </c>
      <c r="B36">
        <v>2007</v>
      </c>
      <c r="C36" s="19">
        <v>39349</v>
      </c>
      <c r="D36">
        <v>3935</v>
      </c>
      <c r="E36" s="18">
        <f t="shared" si="0"/>
        <v>267</v>
      </c>
      <c r="F36">
        <f t="shared" si="1"/>
        <v>365</v>
      </c>
      <c r="G36">
        <f t="shared" si="2"/>
        <v>4.59619308771767</v>
      </c>
      <c r="H36">
        <f t="shared" si="3"/>
        <v>-0.11593459959550066</v>
      </c>
      <c r="I36">
        <f t="shared" si="4"/>
        <v>-0.99325684926741431</v>
      </c>
    </row>
    <row r="37" spans="1:9" x14ac:dyDescent="0.3">
      <c r="A37">
        <v>13</v>
      </c>
      <c r="B37">
        <v>2008</v>
      </c>
      <c r="C37" s="19">
        <v>39748</v>
      </c>
      <c r="D37">
        <v>2508</v>
      </c>
      <c r="E37" s="18">
        <f t="shared" si="0"/>
        <v>301</v>
      </c>
      <c r="F37">
        <f t="shared" si="1"/>
        <v>366</v>
      </c>
      <c r="G37">
        <f t="shared" si="2"/>
        <v>5.1673190641012443</v>
      </c>
      <c r="H37">
        <f t="shared" si="3"/>
        <v>0.43939950965914132</v>
      </c>
      <c r="I37">
        <f t="shared" si="4"/>
        <v>-0.89829175155475305</v>
      </c>
    </row>
    <row r="38" spans="1:9" x14ac:dyDescent="0.3">
      <c r="A38">
        <v>25</v>
      </c>
      <c r="B38">
        <v>2009</v>
      </c>
      <c r="C38" s="19">
        <v>40140</v>
      </c>
      <c r="D38">
        <v>2895</v>
      </c>
      <c r="E38" s="18">
        <f t="shared" si="0"/>
        <v>327</v>
      </c>
      <c r="F38">
        <f t="shared" si="1"/>
        <v>365</v>
      </c>
      <c r="G38">
        <f t="shared" si="2"/>
        <v>5.6290454669800676</v>
      </c>
      <c r="H38">
        <f t="shared" si="3"/>
        <v>0.79357160895214718</v>
      </c>
      <c r="I38">
        <f t="shared" si="4"/>
        <v>-0.60847687011512641</v>
      </c>
    </row>
    <row r="39" spans="1:9" x14ac:dyDescent="0.3">
      <c r="A39">
        <v>36</v>
      </c>
      <c r="B39">
        <v>2010</v>
      </c>
      <c r="C39" s="19">
        <v>40182</v>
      </c>
      <c r="D39">
        <v>4565</v>
      </c>
      <c r="E39" s="18">
        <f t="shared" si="0"/>
        <v>4</v>
      </c>
      <c r="F39">
        <f t="shared" si="1"/>
        <v>365</v>
      </c>
      <c r="G39">
        <f t="shared" si="2"/>
        <v>6.8856825284159845E-2</v>
      </c>
      <c r="H39">
        <f t="shared" si="3"/>
        <v>0.9976303053065857</v>
      </c>
      <c r="I39">
        <f t="shared" si="4"/>
        <v>6.8802426802319863E-2</v>
      </c>
    </row>
    <row r="40" spans="1:9" x14ac:dyDescent="0.3">
      <c r="A40">
        <v>48</v>
      </c>
      <c r="B40">
        <v>2011</v>
      </c>
      <c r="C40" s="19">
        <v>40765</v>
      </c>
      <c r="D40">
        <v>3537.5</v>
      </c>
      <c r="E40" s="18">
        <f t="shared" si="0"/>
        <v>222</v>
      </c>
      <c r="F40">
        <f t="shared" si="1"/>
        <v>365</v>
      </c>
      <c r="G40">
        <f t="shared" si="2"/>
        <v>3.8215538032708714</v>
      </c>
      <c r="H40">
        <f t="shared" si="3"/>
        <v>-0.77759714697362714</v>
      </c>
      <c r="I40">
        <f t="shared" si="4"/>
        <v>-0.62876281459583416</v>
      </c>
    </row>
    <row r="41" spans="1:9" x14ac:dyDescent="0.3">
      <c r="A41">
        <v>60</v>
      </c>
      <c r="B41">
        <v>2012</v>
      </c>
      <c r="C41" s="19">
        <v>41186</v>
      </c>
      <c r="D41">
        <v>1379</v>
      </c>
      <c r="E41" s="18">
        <f t="shared" si="0"/>
        <v>278</v>
      </c>
      <c r="F41">
        <f t="shared" si="1"/>
        <v>366</v>
      </c>
      <c r="G41">
        <f t="shared" si="2"/>
        <v>4.7724740857812158</v>
      </c>
      <c r="H41">
        <f t="shared" si="3"/>
        <v>6.0048958514948132E-2</v>
      </c>
      <c r="I41">
        <f t="shared" si="4"/>
        <v>-0.99819543305971403</v>
      </c>
    </row>
    <row r="42" spans="1:9" x14ac:dyDescent="0.3">
      <c r="A42">
        <v>72</v>
      </c>
      <c r="B42">
        <v>2013</v>
      </c>
      <c r="C42" s="19">
        <v>41590</v>
      </c>
      <c r="D42">
        <v>2495</v>
      </c>
      <c r="E42" s="18">
        <f t="shared" si="0"/>
        <v>316</v>
      </c>
      <c r="F42">
        <f t="shared" si="1"/>
        <v>365</v>
      </c>
      <c r="G42">
        <f t="shared" si="2"/>
        <v>5.4396891974486277</v>
      </c>
      <c r="H42">
        <f t="shared" si="3"/>
        <v>0.66485539796428594</v>
      </c>
      <c r="I42">
        <f t="shared" si="4"/>
        <v>-0.74697208769655565</v>
      </c>
    </row>
    <row r="43" spans="1:9" x14ac:dyDescent="0.3">
      <c r="A43">
        <v>84</v>
      </c>
      <c r="B43">
        <v>2014</v>
      </c>
      <c r="C43" s="19">
        <v>41845</v>
      </c>
      <c r="D43">
        <v>3295</v>
      </c>
      <c r="E43" s="18">
        <f t="shared" si="0"/>
        <v>206</v>
      </c>
      <c r="F43">
        <f t="shared" si="1"/>
        <v>365</v>
      </c>
      <c r="G43">
        <f t="shared" si="2"/>
        <v>3.5461265021342321</v>
      </c>
      <c r="H43">
        <f t="shared" si="3"/>
        <v>-0.91928596971861054</v>
      </c>
      <c r="I43">
        <f t="shared" si="4"/>
        <v>-0.39359027665646645</v>
      </c>
    </row>
    <row r="44" spans="1:9" x14ac:dyDescent="0.3">
      <c r="A44">
        <v>96</v>
      </c>
      <c r="B44">
        <v>2015</v>
      </c>
      <c r="C44" s="19">
        <v>42285</v>
      </c>
      <c r="D44">
        <v>3845</v>
      </c>
      <c r="E44" s="18">
        <f t="shared" si="0"/>
        <v>281</v>
      </c>
      <c r="F44">
        <f t="shared" si="1"/>
        <v>365</v>
      </c>
      <c r="G44">
        <f t="shared" si="2"/>
        <v>4.8371919762122291</v>
      </c>
      <c r="H44">
        <f t="shared" si="3"/>
        <v>0.12447926388678869</v>
      </c>
      <c r="I44">
        <f t="shared" si="4"/>
        <v>-0.99222220941793238</v>
      </c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1940</v>
      </c>
      <c r="B2" s="2">
        <v>629.4</v>
      </c>
    </row>
    <row r="3" spans="1:2" x14ac:dyDescent="0.3">
      <c r="A3" s="18">
        <v>1941</v>
      </c>
      <c r="B3" s="2">
        <v>642.79999999999995</v>
      </c>
    </row>
    <row r="4" spans="1:2" x14ac:dyDescent="0.3">
      <c r="A4" s="18">
        <v>1942</v>
      </c>
      <c r="B4" s="2">
        <v>286.49</v>
      </c>
    </row>
    <row r="5" spans="1:2" x14ac:dyDescent="0.3">
      <c r="A5" s="18">
        <v>1943</v>
      </c>
      <c r="B5" s="2">
        <v>129.21</v>
      </c>
    </row>
    <row r="6" spans="1:2" x14ac:dyDescent="0.3">
      <c r="A6" s="18">
        <v>1944</v>
      </c>
      <c r="B6" s="2">
        <v>121.16</v>
      </c>
    </row>
    <row r="7" spans="1:2" x14ac:dyDescent="0.3">
      <c r="A7" s="18">
        <v>1945</v>
      </c>
      <c r="B7" s="2">
        <v>114.02</v>
      </c>
    </row>
    <row r="8" spans="1:2" x14ac:dyDescent="0.3">
      <c r="A8" s="18">
        <v>1946</v>
      </c>
      <c r="B8" s="2">
        <v>210.03</v>
      </c>
    </row>
    <row r="9" spans="1:2" x14ac:dyDescent="0.3">
      <c r="A9" s="18">
        <v>1947</v>
      </c>
      <c r="B9" s="2">
        <v>247.13</v>
      </c>
    </row>
    <row r="10" spans="1:2" x14ac:dyDescent="0.3">
      <c r="A10" s="18">
        <v>1948</v>
      </c>
      <c r="B10" s="2">
        <v>250.86</v>
      </c>
    </row>
    <row r="11" spans="1:2" x14ac:dyDescent="0.3">
      <c r="A11" s="18">
        <v>1949</v>
      </c>
      <c r="B11" s="2">
        <v>190.8</v>
      </c>
    </row>
    <row r="12" spans="1:2" x14ac:dyDescent="0.3">
      <c r="A12" s="18">
        <v>1950</v>
      </c>
      <c r="B12" s="2">
        <v>223.74</v>
      </c>
    </row>
    <row r="13" spans="1:2" x14ac:dyDescent="0.3">
      <c r="A13" s="18">
        <v>1951</v>
      </c>
      <c r="B13" s="2">
        <v>139.24</v>
      </c>
    </row>
    <row r="14" spans="1:2" x14ac:dyDescent="0.3">
      <c r="A14" s="18">
        <v>1952</v>
      </c>
      <c r="B14" s="2">
        <v>211.69</v>
      </c>
    </row>
    <row r="15" spans="1:2" x14ac:dyDescent="0.3">
      <c r="A15" s="18">
        <v>1953</v>
      </c>
      <c r="B15" s="2">
        <v>365.9</v>
      </c>
    </row>
    <row r="16" spans="1:2" x14ac:dyDescent="0.3">
      <c r="A16" s="18">
        <v>1954</v>
      </c>
      <c r="B16" s="2">
        <v>500</v>
      </c>
    </row>
    <row r="17" spans="1:2" x14ac:dyDescent="0.3">
      <c r="A17" s="18">
        <v>1955</v>
      </c>
      <c r="B17" s="2">
        <v>331.32</v>
      </c>
    </row>
    <row r="18" spans="1:2" x14ac:dyDescent="0.3">
      <c r="A18" s="18">
        <v>1956</v>
      </c>
      <c r="B18" s="2">
        <v>237.51</v>
      </c>
    </row>
    <row r="19" spans="1:2" x14ac:dyDescent="0.3">
      <c r="A19" s="18">
        <v>1957</v>
      </c>
      <c r="B19" s="2">
        <v>219.92</v>
      </c>
    </row>
    <row r="20" spans="1:2" x14ac:dyDescent="0.3">
      <c r="A20" s="18">
        <v>1958</v>
      </c>
      <c r="B20" s="2">
        <v>323.33</v>
      </c>
    </row>
    <row r="21" spans="1:2" x14ac:dyDescent="0.3">
      <c r="A21" s="18">
        <v>1959</v>
      </c>
      <c r="B21" s="2">
        <v>483.26</v>
      </c>
    </row>
    <row r="22" spans="1:2" x14ac:dyDescent="0.3">
      <c r="A22" s="18">
        <v>1960</v>
      </c>
      <c r="B22" s="2">
        <v>247.09</v>
      </c>
    </row>
    <row r="23" spans="1:2" x14ac:dyDescent="0.3">
      <c r="A23" s="18">
        <v>1961</v>
      </c>
      <c r="B23" s="2">
        <v>586.53</v>
      </c>
    </row>
    <row r="24" spans="1:2" x14ac:dyDescent="0.3">
      <c r="A24" s="18">
        <v>1962</v>
      </c>
      <c r="B24" s="2">
        <v>171.2</v>
      </c>
    </row>
    <row r="25" spans="1:2" x14ac:dyDescent="0.3">
      <c r="A25" s="18">
        <v>1963</v>
      </c>
      <c r="B25" s="2">
        <v>327.47000000000003</v>
      </c>
    </row>
    <row r="26" spans="1:2" x14ac:dyDescent="0.3">
      <c r="A26" s="18">
        <v>1964</v>
      </c>
      <c r="B26" s="2">
        <v>183.93</v>
      </c>
    </row>
    <row r="27" spans="1:2" x14ac:dyDescent="0.3">
      <c r="A27" s="18">
        <v>1965</v>
      </c>
      <c r="B27" s="2">
        <v>311.37</v>
      </c>
    </row>
    <row r="28" spans="1:2" x14ac:dyDescent="0.3">
      <c r="A28" s="18">
        <v>1966</v>
      </c>
      <c r="B28" s="2">
        <v>520.22</v>
      </c>
    </row>
    <row r="29" spans="1:2" x14ac:dyDescent="0.3">
      <c r="A29" s="18">
        <v>1967</v>
      </c>
      <c r="B29" s="2">
        <v>334.53</v>
      </c>
    </row>
    <row r="30" spans="1:2" x14ac:dyDescent="0.3">
      <c r="A30" s="18">
        <v>1968</v>
      </c>
      <c r="B30" s="2">
        <v>120.05</v>
      </c>
    </row>
    <row r="31" spans="1:2" x14ac:dyDescent="0.3">
      <c r="A31" s="18">
        <v>1969</v>
      </c>
      <c r="B31" s="2">
        <v>198.2</v>
      </c>
    </row>
    <row r="32" spans="1:2" x14ac:dyDescent="0.3">
      <c r="A32" s="18">
        <v>1970</v>
      </c>
      <c r="B32" s="2">
        <v>229.26</v>
      </c>
    </row>
    <row r="33" spans="1:2" x14ac:dyDescent="0.3">
      <c r="A33" s="18">
        <v>1971</v>
      </c>
      <c r="B33" s="2">
        <v>260.89</v>
      </c>
    </row>
    <row r="34" spans="1:2" x14ac:dyDescent="0.3">
      <c r="A34" s="18">
        <v>1972</v>
      </c>
      <c r="B34" s="2">
        <v>541.49</v>
      </c>
    </row>
    <row r="35" spans="1:2" x14ac:dyDescent="0.3">
      <c r="A35" s="18">
        <v>1973</v>
      </c>
      <c r="B35" s="2">
        <v>476.59</v>
      </c>
    </row>
    <row r="36" spans="1:2" x14ac:dyDescent="0.3">
      <c r="A36" s="18">
        <v>1974</v>
      </c>
      <c r="B36" s="2">
        <v>278.77</v>
      </c>
    </row>
    <row r="37" spans="1:2" x14ac:dyDescent="0.3">
      <c r="A37" s="18">
        <v>1975</v>
      </c>
      <c r="B37" s="2">
        <v>358.89</v>
      </c>
    </row>
    <row r="38" spans="1:2" x14ac:dyDescent="0.3">
      <c r="A38" s="18">
        <v>1976</v>
      </c>
      <c r="B38" s="2">
        <v>325.14</v>
      </c>
    </row>
    <row r="39" spans="1:2" x14ac:dyDescent="0.3">
      <c r="A39" s="18">
        <v>1977</v>
      </c>
      <c r="B39" s="2">
        <v>360.48</v>
      </c>
    </row>
    <row r="40" spans="1:2" x14ac:dyDescent="0.3">
      <c r="A40" s="18">
        <v>1978</v>
      </c>
      <c r="B40" s="2">
        <v>204.97</v>
      </c>
    </row>
    <row r="41" spans="1:2" x14ac:dyDescent="0.3">
      <c r="A41" s="18">
        <v>1979</v>
      </c>
      <c r="B41" s="2">
        <v>415.06</v>
      </c>
    </row>
    <row r="42" spans="1:2" x14ac:dyDescent="0.3">
      <c r="A42" s="18">
        <v>1980</v>
      </c>
      <c r="B42" s="2">
        <v>299.67</v>
      </c>
    </row>
    <row r="43" spans="1:2" x14ac:dyDescent="0.3">
      <c r="A43" s="18">
        <v>1981</v>
      </c>
      <c r="B43" s="2">
        <v>235.12</v>
      </c>
    </row>
    <row r="44" spans="1:2" x14ac:dyDescent="0.3">
      <c r="A44" s="18">
        <v>1982</v>
      </c>
      <c r="B44" s="2">
        <v>480.37</v>
      </c>
    </row>
    <row r="45" spans="1:2" x14ac:dyDescent="0.3">
      <c r="A45" s="18">
        <v>1983</v>
      </c>
      <c r="B45" s="2">
        <v>731.38</v>
      </c>
    </row>
    <row r="46" spans="1:2" x14ac:dyDescent="0.3">
      <c r="A46" s="18">
        <v>1985</v>
      </c>
      <c r="B46" s="2">
        <v>491.19</v>
      </c>
    </row>
    <row r="47" spans="1:2" x14ac:dyDescent="0.3">
      <c r="A47" s="18">
        <v>1986</v>
      </c>
      <c r="B47" s="2">
        <v>443.31</v>
      </c>
    </row>
    <row r="48" spans="1:2" x14ac:dyDescent="0.3">
      <c r="A48" s="18">
        <v>1987</v>
      </c>
      <c r="B48" s="2">
        <v>575.19000000000005</v>
      </c>
    </row>
    <row r="49" spans="1:2" x14ac:dyDescent="0.3">
      <c r="A49" s="18">
        <v>1988</v>
      </c>
      <c r="B49" s="2">
        <v>308.83</v>
      </c>
    </row>
    <row r="50" spans="1:2" x14ac:dyDescent="0.3">
      <c r="A50" s="18">
        <v>1989</v>
      </c>
      <c r="B50" s="2">
        <v>385.89</v>
      </c>
    </row>
    <row r="51" spans="1:2" x14ac:dyDescent="0.3">
      <c r="A51" s="18">
        <v>1990</v>
      </c>
      <c r="B51" s="2">
        <v>555.41</v>
      </c>
    </row>
    <row r="52" spans="1:2" x14ac:dyDescent="0.3">
      <c r="A52" s="18">
        <v>1991</v>
      </c>
      <c r="B52" s="2">
        <v>205.1</v>
      </c>
    </row>
    <row r="53" spans="1:2" x14ac:dyDescent="0.3">
      <c r="A53" s="18">
        <v>1992</v>
      </c>
      <c r="B53" s="2">
        <v>410.08</v>
      </c>
    </row>
    <row r="54" spans="1:2" x14ac:dyDescent="0.3">
      <c r="A54" s="18">
        <v>1993</v>
      </c>
      <c r="B54" s="2">
        <v>395.49</v>
      </c>
    </row>
    <row r="55" spans="1:2" x14ac:dyDescent="0.3">
      <c r="A55" s="18">
        <v>1994</v>
      </c>
      <c r="B55" s="2">
        <v>479.73</v>
      </c>
    </row>
    <row r="56" spans="1:2" x14ac:dyDescent="0.3">
      <c r="A56" s="18">
        <v>1995</v>
      </c>
      <c r="B56" s="2">
        <v>289.8</v>
      </c>
    </row>
    <row r="57" spans="1:2" x14ac:dyDescent="0.3">
      <c r="A57" s="18">
        <v>1996</v>
      </c>
      <c r="B57" s="2">
        <v>277.77</v>
      </c>
    </row>
    <row r="58" spans="1:2" x14ac:dyDescent="0.3">
      <c r="A58" s="18">
        <v>1997</v>
      </c>
      <c r="B58" s="2">
        <v>360.69</v>
      </c>
    </row>
    <row r="59" spans="1:2" x14ac:dyDescent="0.3">
      <c r="A59" s="18">
        <v>1998</v>
      </c>
      <c r="B59" s="2">
        <v>665</v>
      </c>
    </row>
    <row r="60" spans="1:2" x14ac:dyDescent="0.3">
      <c r="A60" s="18">
        <v>1999</v>
      </c>
      <c r="B60" s="2">
        <v>273.2</v>
      </c>
    </row>
    <row r="61" spans="1:2" x14ac:dyDescent="0.3">
      <c r="A61" s="18">
        <v>2000</v>
      </c>
      <c r="B61" s="2">
        <v>327.95</v>
      </c>
    </row>
    <row r="62" spans="1:2" x14ac:dyDescent="0.3">
      <c r="A62" s="18">
        <v>2001</v>
      </c>
      <c r="B62" s="2">
        <v>470.86</v>
      </c>
    </row>
    <row r="63" spans="1:2" x14ac:dyDescent="0.3">
      <c r="A63" s="18">
        <v>2002</v>
      </c>
      <c r="B63" s="2">
        <v>689.57</v>
      </c>
    </row>
    <row r="64" spans="1:2" x14ac:dyDescent="0.3">
      <c r="A64" s="18">
        <v>2003</v>
      </c>
      <c r="B64" s="2">
        <v>433.41</v>
      </c>
    </row>
    <row r="65" spans="1:2" x14ac:dyDescent="0.3">
      <c r="A65" s="18">
        <v>2004</v>
      </c>
      <c r="B65" s="2">
        <v>268.64</v>
      </c>
    </row>
    <row r="66" spans="1:2" x14ac:dyDescent="0.3">
      <c r="A66" s="18">
        <v>2005</v>
      </c>
      <c r="B66" s="2">
        <v>394.63</v>
      </c>
    </row>
    <row r="67" spans="1:2" x14ac:dyDescent="0.3">
      <c r="A67" s="18">
        <v>2006</v>
      </c>
      <c r="B67" s="2">
        <v>236.38</v>
      </c>
    </row>
    <row r="68" spans="1:2" x14ac:dyDescent="0.3">
      <c r="A68" s="18">
        <v>2007</v>
      </c>
      <c r="B68" s="2">
        <v>365.42</v>
      </c>
    </row>
    <row r="69" spans="1:2" x14ac:dyDescent="0.3">
      <c r="A69" s="18">
        <v>2008</v>
      </c>
      <c r="B69" s="2">
        <v>343.11</v>
      </c>
    </row>
    <row r="70" spans="1:2" x14ac:dyDescent="0.3">
      <c r="A70" s="18">
        <v>2009</v>
      </c>
      <c r="B70" s="2">
        <v>496.18</v>
      </c>
    </row>
    <row r="71" spans="1:2" x14ac:dyDescent="0.3">
      <c r="A71" s="18">
        <v>2010</v>
      </c>
      <c r="B71" s="2">
        <v>505.19</v>
      </c>
    </row>
    <row r="72" spans="1:2" x14ac:dyDescent="0.3">
      <c r="A72" s="18">
        <v>2011</v>
      </c>
      <c r="B72" s="2">
        <v>451.28</v>
      </c>
    </row>
    <row r="73" spans="1:2" x14ac:dyDescent="0.3">
      <c r="A73" s="18">
        <v>2012</v>
      </c>
      <c r="B73" s="2">
        <v>239.39</v>
      </c>
    </row>
    <row r="74" spans="1:2" x14ac:dyDescent="0.3">
      <c r="A74" s="18">
        <v>2013</v>
      </c>
      <c r="B74" s="2">
        <v>371.8</v>
      </c>
    </row>
    <row r="75" spans="1:2" x14ac:dyDescent="0.3">
      <c r="A75" s="18">
        <v>2014</v>
      </c>
      <c r="B75" s="2">
        <v>625.64</v>
      </c>
    </row>
    <row r="76" spans="1:2" x14ac:dyDescent="0.3">
      <c r="A76" s="18">
        <v>2015</v>
      </c>
      <c r="B76" s="2">
        <v>642.49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"/>
  <sheetViews>
    <sheetView workbookViewId="0"/>
  </sheetViews>
  <sheetFormatPr defaultRowHeight="14.4" x14ac:dyDescent="0.3"/>
  <sheetData>
    <row r="1" spans="1:2" x14ac:dyDescent="0.3">
      <c r="A1" t="s">
        <v>8</v>
      </c>
      <c r="B1" s="1" t="s">
        <v>15</v>
      </c>
    </row>
    <row r="2" spans="1:2" x14ac:dyDescent="0.3">
      <c r="A2">
        <v>1</v>
      </c>
      <c r="B2" s="2">
        <v>629.4</v>
      </c>
    </row>
    <row r="3" spans="1:2" x14ac:dyDescent="0.3">
      <c r="A3">
        <v>2</v>
      </c>
      <c r="B3" s="2">
        <v>642.79999999999995</v>
      </c>
    </row>
    <row r="4" spans="1:2" x14ac:dyDescent="0.3">
      <c r="A4">
        <v>3</v>
      </c>
      <c r="B4" s="2">
        <v>286.49</v>
      </c>
    </row>
    <row r="5" spans="1:2" x14ac:dyDescent="0.3">
      <c r="A5">
        <v>4</v>
      </c>
      <c r="B5" s="2">
        <v>129.21</v>
      </c>
    </row>
    <row r="6" spans="1:2" x14ac:dyDescent="0.3">
      <c r="A6">
        <v>5</v>
      </c>
      <c r="B6" s="2">
        <v>121.16</v>
      </c>
    </row>
    <row r="7" spans="1:2" x14ac:dyDescent="0.3">
      <c r="A7">
        <v>6</v>
      </c>
      <c r="B7" s="2">
        <v>114.02</v>
      </c>
    </row>
    <row r="8" spans="1:2" x14ac:dyDescent="0.3">
      <c r="A8">
        <v>7</v>
      </c>
      <c r="B8" s="2">
        <v>210.03</v>
      </c>
    </row>
    <row r="9" spans="1:2" x14ac:dyDescent="0.3">
      <c r="A9">
        <v>8</v>
      </c>
      <c r="B9" s="2">
        <v>247.13</v>
      </c>
    </row>
    <row r="10" spans="1:2" x14ac:dyDescent="0.3">
      <c r="A10">
        <v>9</v>
      </c>
      <c r="B10" s="2">
        <v>250.86</v>
      </c>
    </row>
    <row r="11" spans="1:2" x14ac:dyDescent="0.3">
      <c r="A11">
        <v>10</v>
      </c>
      <c r="B11" s="2">
        <v>190.8</v>
      </c>
    </row>
    <row r="12" spans="1:2" x14ac:dyDescent="0.3">
      <c r="A12">
        <v>11</v>
      </c>
      <c r="B12" s="2">
        <v>223.74</v>
      </c>
    </row>
    <row r="13" spans="1:2" x14ac:dyDescent="0.3">
      <c r="A13">
        <v>12</v>
      </c>
      <c r="B13" s="2">
        <v>139.24</v>
      </c>
    </row>
    <row r="14" spans="1:2" x14ac:dyDescent="0.3">
      <c r="A14">
        <v>13</v>
      </c>
      <c r="B14" s="2">
        <v>211.69</v>
      </c>
    </row>
    <row r="15" spans="1:2" x14ac:dyDescent="0.3">
      <c r="A15">
        <v>14</v>
      </c>
      <c r="B15" s="2">
        <v>365.9</v>
      </c>
    </row>
    <row r="16" spans="1:2" x14ac:dyDescent="0.3">
      <c r="A16">
        <v>15</v>
      </c>
      <c r="B16" s="2">
        <v>500</v>
      </c>
    </row>
    <row r="17" spans="1:2" x14ac:dyDescent="0.3">
      <c r="A17">
        <v>16</v>
      </c>
      <c r="B17" s="2">
        <v>331.32</v>
      </c>
    </row>
    <row r="18" spans="1:2" x14ac:dyDescent="0.3">
      <c r="A18">
        <v>17</v>
      </c>
      <c r="B18" s="2">
        <v>237.51</v>
      </c>
    </row>
    <row r="19" spans="1:2" x14ac:dyDescent="0.3">
      <c r="A19">
        <v>18</v>
      </c>
      <c r="B19" s="2">
        <v>219.92</v>
      </c>
    </row>
    <row r="20" spans="1:2" x14ac:dyDescent="0.3">
      <c r="A20">
        <v>19</v>
      </c>
      <c r="B20" s="2">
        <v>323.33</v>
      </c>
    </row>
    <row r="21" spans="1:2" x14ac:dyDescent="0.3">
      <c r="A21">
        <v>20</v>
      </c>
      <c r="B21" s="2">
        <v>483.26</v>
      </c>
    </row>
    <row r="22" spans="1:2" x14ac:dyDescent="0.3">
      <c r="A22">
        <v>21</v>
      </c>
      <c r="B22" s="2">
        <v>247.09</v>
      </c>
    </row>
    <row r="23" spans="1:2" x14ac:dyDescent="0.3">
      <c r="A23">
        <v>22</v>
      </c>
      <c r="B23" s="2">
        <v>586.53</v>
      </c>
    </row>
    <row r="24" spans="1:2" x14ac:dyDescent="0.3">
      <c r="A24">
        <v>23</v>
      </c>
      <c r="B24" s="2">
        <v>171.2</v>
      </c>
    </row>
    <row r="25" spans="1:2" x14ac:dyDescent="0.3">
      <c r="A25">
        <v>24</v>
      </c>
      <c r="B25" s="2">
        <v>327.47000000000003</v>
      </c>
    </row>
    <row r="26" spans="1:2" x14ac:dyDescent="0.3">
      <c r="A26">
        <v>25</v>
      </c>
      <c r="B26" s="2">
        <v>183.93</v>
      </c>
    </row>
    <row r="27" spans="1:2" x14ac:dyDescent="0.3">
      <c r="A27">
        <v>26</v>
      </c>
      <c r="B27" s="2">
        <v>311.37</v>
      </c>
    </row>
    <row r="28" spans="1:2" x14ac:dyDescent="0.3">
      <c r="A28">
        <v>27</v>
      </c>
      <c r="B28" s="2">
        <v>520.22</v>
      </c>
    </row>
    <row r="29" spans="1:2" x14ac:dyDescent="0.3">
      <c r="A29">
        <v>28</v>
      </c>
      <c r="B29" s="2">
        <v>334.53</v>
      </c>
    </row>
    <row r="30" spans="1:2" x14ac:dyDescent="0.3">
      <c r="A30">
        <v>29</v>
      </c>
      <c r="B30" s="2">
        <v>120.05</v>
      </c>
    </row>
    <row r="31" spans="1:2" x14ac:dyDescent="0.3">
      <c r="A31">
        <v>30</v>
      </c>
      <c r="B31" s="2">
        <v>198.2</v>
      </c>
    </row>
    <row r="32" spans="1:2" x14ac:dyDescent="0.3">
      <c r="A32">
        <v>31</v>
      </c>
      <c r="B32" s="2">
        <v>229.26</v>
      </c>
    </row>
    <row r="33" spans="1:2" x14ac:dyDescent="0.3">
      <c r="A33">
        <v>32</v>
      </c>
      <c r="B33" s="2">
        <v>260.89</v>
      </c>
    </row>
    <row r="34" spans="1:2" x14ac:dyDescent="0.3">
      <c r="A34">
        <v>33</v>
      </c>
      <c r="B34" s="2">
        <v>541.49</v>
      </c>
    </row>
    <row r="35" spans="1:2" x14ac:dyDescent="0.3">
      <c r="A35">
        <v>34</v>
      </c>
      <c r="B35" s="2">
        <v>476.59</v>
      </c>
    </row>
    <row r="36" spans="1:2" x14ac:dyDescent="0.3">
      <c r="A36">
        <v>35</v>
      </c>
      <c r="B36" s="2">
        <v>278.77</v>
      </c>
    </row>
    <row r="37" spans="1:2" x14ac:dyDescent="0.3">
      <c r="A37">
        <v>36</v>
      </c>
      <c r="B37" s="2">
        <v>358.89</v>
      </c>
    </row>
    <row r="38" spans="1:2" x14ac:dyDescent="0.3">
      <c r="A38">
        <v>37</v>
      </c>
      <c r="B38" s="2">
        <v>325.14</v>
      </c>
    </row>
    <row r="39" spans="1:2" x14ac:dyDescent="0.3">
      <c r="A39">
        <v>38</v>
      </c>
      <c r="B39" s="2">
        <v>360.48</v>
      </c>
    </row>
    <row r="40" spans="1:2" x14ac:dyDescent="0.3">
      <c r="A40">
        <v>39</v>
      </c>
      <c r="B40" s="2">
        <v>204.97</v>
      </c>
    </row>
    <row r="41" spans="1:2" x14ac:dyDescent="0.3">
      <c r="A41">
        <v>40</v>
      </c>
      <c r="B41" s="2">
        <v>415.06</v>
      </c>
    </row>
    <row r="42" spans="1:2" x14ac:dyDescent="0.3">
      <c r="A42">
        <v>41</v>
      </c>
      <c r="B42" s="2">
        <v>299.67</v>
      </c>
    </row>
    <row r="43" spans="1:2" x14ac:dyDescent="0.3">
      <c r="A43">
        <v>42</v>
      </c>
      <c r="B43" s="2">
        <v>235.12</v>
      </c>
    </row>
    <row r="44" spans="1:2" x14ac:dyDescent="0.3">
      <c r="A44">
        <v>43</v>
      </c>
      <c r="B44" s="2">
        <v>480.37</v>
      </c>
    </row>
    <row r="45" spans="1:2" x14ac:dyDescent="0.3">
      <c r="A45">
        <v>44</v>
      </c>
      <c r="B45" s="2">
        <v>731.38</v>
      </c>
    </row>
    <row r="46" spans="1:2" x14ac:dyDescent="0.3">
      <c r="A46">
        <v>45</v>
      </c>
      <c r="B46" s="2">
        <v>491.19</v>
      </c>
    </row>
    <row r="47" spans="1:2" x14ac:dyDescent="0.3">
      <c r="A47">
        <v>46</v>
      </c>
      <c r="B47" s="2">
        <v>443.31</v>
      </c>
    </row>
    <row r="48" spans="1:2" x14ac:dyDescent="0.3">
      <c r="A48">
        <v>47</v>
      </c>
      <c r="B48" s="2">
        <v>575.19000000000005</v>
      </c>
    </row>
    <row r="49" spans="1:2" x14ac:dyDescent="0.3">
      <c r="A49">
        <v>48</v>
      </c>
      <c r="B49" s="2">
        <v>308.83</v>
      </c>
    </row>
    <row r="50" spans="1:2" x14ac:dyDescent="0.3">
      <c r="A50">
        <v>49</v>
      </c>
      <c r="B50" s="2">
        <v>385.89</v>
      </c>
    </row>
    <row r="51" spans="1:2" x14ac:dyDescent="0.3">
      <c r="A51">
        <v>50</v>
      </c>
      <c r="B51" s="2">
        <v>555.41</v>
      </c>
    </row>
    <row r="52" spans="1:2" x14ac:dyDescent="0.3">
      <c r="A52">
        <v>51</v>
      </c>
      <c r="B52" s="2">
        <v>205.1</v>
      </c>
    </row>
    <row r="53" spans="1:2" x14ac:dyDescent="0.3">
      <c r="A53">
        <v>52</v>
      </c>
      <c r="B53" s="2">
        <v>410.08</v>
      </c>
    </row>
    <row r="54" spans="1:2" x14ac:dyDescent="0.3">
      <c r="A54">
        <v>53</v>
      </c>
      <c r="B54" s="2">
        <v>395.49</v>
      </c>
    </row>
    <row r="55" spans="1:2" x14ac:dyDescent="0.3">
      <c r="A55">
        <v>54</v>
      </c>
      <c r="B55" s="2">
        <v>479.73</v>
      </c>
    </row>
    <row r="56" spans="1:2" x14ac:dyDescent="0.3">
      <c r="A56">
        <v>55</v>
      </c>
      <c r="B56" s="2">
        <v>289.8</v>
      </c>
    </row>
    <row r="57" spans="1:2" x14ac:dyDescent="0.3">
      <c r="A57">
        <v>56</v>
      </c>
      <c r="B57" s="2">
        <v>277.77</v>
      </c>
    </row>
    <row r="58" spans="1:2" x14ac:dyDescent="0.3">
      <c r="A58">
        <v>57</v>
      </c>
      <c r="B58" s="2">
        <v>360.69</v>
      </c>
    </row>
    <row r="59" spans="1:2" x14ac:dyDescent="0.3">
      <c r="A59">
        <v>58</v>
      </c>
      <c r="B59" s="2">
        <v>665</v>
      </c>
    </row>
    <row r="60" spans="1:2" x14ac:dyDescent="0.3">
      <c r="A60">
        <v>59</v>
      </c>
      <c r="B60" s="2">
        <v>273.2</v>
      </c>
    </row>
    <row r="61" spans="1:2" x14ac:dyDescent="0.3">
      <c r="A61">
        <v>60</v>
      </c>
      <c r="B61" s="2">
        <v>327.95</v>
      </c>
    </row>
    <row r="62" spans="1:2" x14ac:dyDescent="0.3">
      <c r="A62">
        <v>61</v>
      </c>
      <c r="B62" s="2">
        <v>470.86</v>
      </c>
    </row>
    <row r="63" spans="1:2" x14ac:dyDescent="0.3">
      <c r="A63">
        <v>62</v>
      </c>
      <c r="B63" s="2">
        <v>689.57</v>
      </c>
    </row>
    <row r="64" spans="1:2" x14ac:dyDescent="0.3">
      <c r="A64">
        <v>63</v>
      </c>
      <c r="B64" s="2">
        <v>433.41</v>
      </c>
    </row>
    <row r="65" spans="1:2" x14ac:dyDescent="0.3">
      <c r="A65">
        <v>64</v>
      </c>
      <c r="B65" s="2">
        <v>268.64</v>
      </c>
    </row>
    <row r="66" spans="1:2" x14ac:dyDescent="0.3">
      <c r="A66">
        <v>65</v>
      </c>
      <c r="B66" s="2">
        <v>394.63</v>
      </c>
    </row>
    <row r="67" spans="1:2" x14ac:dyDescent="0.3">
      <c r="A67">
        <v>66</v>
      </c>
      <c r="B67" s="2">
        <v>236.38</v>
      </c>
    </row>
    <row r="68" spans="1:2" x14ac:dyDescent="0.3">
      <c r="A68">
        <v>67</v>
      </c>
      <c r="B68" s="2">
        <v>365.42</v>
      </c>
    </row>
    <row r="69" spans="1:2" x14ac:dyDescent="0.3">
      <c r="A69">
        <v>68</v>
      </c>
      <c r="B69" s="2">
        <v>343.11</v>
      </c>
    </row>
    <row r="70" spans="1:2" x14ac:dyDescent="0.3">
      <c r="A70">
        <v>69</v>
      </c>
      <c r="B70" s="2">
        <v>496.18</v>
      </c>
    </row>
    <row r="71" spans="1:2" x14ac:dyDescent="0.3">
      <c r="A71">
        <v>70</v>
      </c>
      <c r="B71" s="2">
        <v>505.19</v>
      </c>
    </row>
    <row r="72" spans="1:2" x14ac:dyDescent="0.3">
      <c r="A72">
        <v>71</v>
      </c>
      <c r="B72" s="2">
        <v>451.28</v>
      </c>
    </row>
    <row r="73" spans="1:2" x14ac:dyDescent="0.3">
      <c r="A73">
        <v>72</v>
      </c>
      <c r="B73" s="2">
        <v>239.39</v>
      </c>
    </row>
    <row r="74" spans="1:2" x14ac:dyDescent="0.3">
      <c r="A74">
        <v>73</v>
      </c>
      <c r="B74" s="2">
        <v>371.8</v>
      </c>
    </row>
    <row r="75" spans="1:2" x14ac:dyDescent="0.3">
      <c r="A75">
        <v>74</v>
      </c>
      <c r="B75" s="2">
        <v>625.64</v>
      </c>
    </row>
    <row r="76" spans="1:2" x14ac:dyDescent="0.3">
      <c r="A76">
        <v>75</v>
      </c>
      <c r="B76" s="2">
        <v>642.49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1954</v>
      </c>
      <c r="B2" s="2">
        <v>500</v>
      </c>
    </row>
    <row r="3" spans="1:2" x14ac:dyDescent="0.3">
      <c r="A3" s="18">
        <v>1955</v>
      </c>
      <c r="B3" s="2">
        <v>331.32</v>
      </c>
    </row>
    <row r="4" spans="1:2" x14ac:dyDescent="0.3">
      <c r="A4" s="18">
        <v>1956</v>
      </c>
      <c r="B4" s="2">
        <v>237.51</v>
      </c>
    </row>
    <row r="5" spans="1:2" x14ac:dyDescent="0.3">
      <c r="A5" s="18">
        <v>1957</v>
      </c>
      <c r="B5" s="2">
        <v>219.92</v>
      </c>
    </row>
    <row r="6" spans="1:2" x14ac:dyDescent="0.3">
      <c r="A6" s="18">
        <v>1958</v>
      </c>
      <c r="B6" s="2">
        <v>323.33</v>
      </c>
    </row>
    <row r="7" spans="1:2" x14ac:dyDescent="0.3">
      <c r="A7" s="18">
        <v>1959</v>
      </c>
      <c r="B7" s="2">
        <v>483.26</v>
      </c>
    </row>
    <row r="8" spans="1:2" x14ac:dyDescent="0.3">
      <c r="A8" s="18">
        <v>1960</v>
      </c>
      <c r="B8" s="2">
        <v>247.09</v>
      </c>
    </row>
    <row r="9" spans="1:2" x14ac:dyDescent="0.3">
      <c r="A9" s="18">
        <v>1961</v>
      </c>
      <c r="B9" s="2">
        <v>586.53</v>
      </c>
    </row>
    <row r="10" spans="1:2" x14ac:dyDescent="0.3">
      <c r="A10" s="18">
        <v>1962</v>
      </c>
      <c r="B10" s="2">
        <v>171.2</v>
      </c>
    </row>
    <row r="11" spans="1:2" x14ac:dyDescent="0.3">
      <c r="A11" s="18">
        <v>1963</v>
      </c>
      <c r="B11" s="2">
        <v>327.47000000000003</v>
      </c>
    </row>
    <row r="12" spans="1:2" x14ac:dyDescent="0.3">
      <c r="A12" s="18">
        <v>1964</v>
      </c>
      <c r="B12" s="2">
        <v>183.93</v>
      </c>
    </row>
    <row r="13" spans="1:2" x14ac:dyDescent="0.3">
      <c r="A13" s="18">
        <v>1965</v>
      </c>
      <c r="B13" s="2">
        <v>311.37</v>
      </c>
    </row>
    <row r="14" spans="1:2" x14ac:dyDescent="0.3">
      <c r="A14" s="18">
        <v>1966</v>
      </c>
      <c r="B14" s="2">
        <v>520.22</v>
      </c>
    </row>
    <row r="15" spans="1:2" x14ac:dyDescent="0.3">
      <c r="A15" s="18">
        <v>1967</v>
      </c>
      <c r="B15" s="2">
        <v>334.53</v>
      </c>
    </row>
    <row r="16" spans="1:2" x14ac:dyDescent="0.3">
      <c r="A16" s="18">
        <v>1968</v>
      </c>
      <c r="B16" s="2">
        <v>120.05</v>
      </c>
    </row>
    <row r="17" spans="1:2" x14ac:dyDescent="0.3">
      <c r="A17" s="18">
        <v>1969</v>
      </c>
      <c r="B17" s="2">
        <v>198.2</v>
      </c>
    </row>
    <row r="18" spans="1:2" x14ac:dyDescent="0.3">
      <c r="A18" s="18">
        <v>1970</v>
      </c>
      <c r="B18" s="2">
        <v>229.26</v>
      </c>
    </row>
    <row r="19" spans="1:2" x14ac:dyDescent="0.3">
      <c r="A19" s="18">
        <v>1971</v>
      </c>
      <c r="B19" s="2">
        <v>260.89</v>
      </c>
    </row>
    <row r="20" spans="1:2" x14ac:dyDescent="0.3">
      <c r="A20" s="18">
        <v>1972</v>
      </c>
      <c r="B20" s="2">
        <v>541.49</v>
      </c>
    </row>
    <row r="21" spans="1:2" x14ac:dyDescent="0.3">
      <c r="A21" s="18">
        <v>1973</v>
      </c>
      <c r="B21" s="2">
        <v>476.59</v>
      </c>
    </row>
    <row r="22" spans="1:2" x14ac:dyDescent="0.3">
      <c r="A22" s="18">
        <v>1974</v>
      </c>
      <c r="B22" s="2">
        <v>278.77</v>
      </c>
    </row>
    <row r="23" spans="1:2" x14ac:dyDescent="0.3">
      <c r="A23" s="18">
        <v>1975</v>
      </c>
      <c r="B23" s="2">
        <v>358.89</v>
      </c>
    </row>
    <row r="24" spans="1:2" x14ac:dyDescent="0.3">
      <c r="A24" s="18">
        <v>1976</v>
      </c>
      <c r="B24" s="2">
        <v>325.14</v>
      </c>
    </row>
    <row r="25" spans="1:2" x14ac:dyDescent="0.3">
      <c r="A25" s="18">
        <v>1977</v>
      </c>
      <c r="B25" s="2">
        <v>360.48</v>
      </c>
    </row>
    <row r="26" spans="1:2" x14ac:dyDescent="0.3">
      <c r="A26" s="18">
        <v>1978</v>
      </c>
      <c r="B26" s="2">
        <v>204.97</v>
      </c>
    </row>
    <row r="27" spans="1:2" x14ac:dyDescent="0.3">
      <c r="A27" s="18">
        <v>1979</v>
      </c>
      <c r="B27" s="2">
        <v>415.06</v>
      </c>
    </row>
    <row r="28" spans="1:2" x14ac:dyDescent="0.3">
      <c r="A28" s="18">
        <v>1980</v>
      </c>
      <c r="B28" s="2">
        <v>299.67</v>
      </c>
    </row>
    <row r="29" spans="1:2" x14ac:dyDescent="0.3">
      <c r="A29" s="18">
        <v>1981</v>
      </c>
      <c r="B29" s="2">
        <v>235.12</v>
      </c>
    </row>
    <row r="30" spans="1:2" x14ac:dyDescent="0.3">
      <c r="A30" s="18">
        <v>1982</v>
      </c>
      <c r="B30" s="2">
        <v>480.37</v>
      </c>
    </row>
    <row r="31" spans="1:2" x14ac:dyDescent="0.3">
      <c r="A31" s="18">
        <v>1983</v>
      </c>
      <c r="B31" s="2">
        <v>731.38</v>
      </c>
    </row>
    <row r="32" spans="1:2" x14ac:dyDescent="0.3">
      <c r="A32" s="18">
        <v>1985</v>
      </c>
      <c r="B32" s="2">
        <v>491.19</v>
      </c>
    </row>
    <row r="33" spans="1:2" x14ac:dyDescent="0.3">
      <c r="A33" s="18">
        <v>1986</v>
      </c>
      <c r="B33" s="2">
        <v>443.31</v>
      </c>
    </row>
    <row r="34" spans="1:2" x14ac:dyDescent="0.3">
      <c r="A34" s="18">
        <v>1987</v>
      </c>
      <c r="B34" s="2">
        <v>575.19000000000005</v>
      </c>
    </row>
    <row r="35" spans="1:2" x14ac:dyDescent="0.3">
      <c r="A35" s="18">
        <v>1988</v>
      </c>
      <c r="B35" s="2">
        <v>308.83</v>
      </c>
    </row>
    <row r="36" spans="1:2" x14ac:dyDescent="0.3">
      <c r="A36" s="18">
        <v>1989</v>
      </c>
      <c r="B36" s="2">
        <v>385.89</v>
      </c>
    </row>
    <row r="37" spans="1:2" x14ac:dyDescent="0.3">
      <c r="A37" s="18">
        <v>1990</v>
      </c>
      <c r="B37" s="2">
        <v>555.41</v>
      </c>
    </row>
    <row r="38" spans="1:2" x14ac:dyDescent="0.3">
      <c r="A38" s="18">
        <v>1991</v>
      </c>
      <c r="B38" s="2">
        <v>205.1</v>
      </c>
    </row>
    <row r="39" spans="1:2" x14ac:dyDescent="0.3">
      <c r="A39" s="18">
        <v>1992</v>
      </c>
      <c r="B39" s="2">
        <v>410.08</v>
      </c>
    </row>
    <row r="40" spans="1:2" x14ac:dyDescent="0.3">
      <c r="A40" s="18">
        <v>1993</v>
      </c>
      <c r="B40" s="2">
        <v>395.49</v>
      </c>
    </row>
    <row r="41" spans="1:2" x14ac:dyDescent="0.3">
      <c r="A41" s="18">
        <v>1994</v>
      </c>
      <c r="B41" s="2">
        <v>479.73</v>
      </c>
    </row>
    <row r="42" spans="1:2" x14ac:dyDescent="0.3">
      <c r="A42" s="18">
        <v>1995</v>
      </c>
      <c r="B42" s="2">
        <v>289.8</v>
      </c>
    </row>
    <row r="43" spans="1:2" x14ac:dyDescent="0.3">
      <c r="A43" s="18">
        <v>1996</v>
      </c>
      <c r="B43" s="2">
        <v>277.77</v>
      </c>
    </row>
    <row r="44" spans="1:2" x14ac:dyDescent="0.3">
      <c r="A44" s="18">
        <v>1997</v>
      </c>
      <c r="B44" s="2">
        <v>360.69</v>
      </c>
    </row>
    <row r="45" spans="1:2" x14ac:dyDescent="0.3">
      <c r="A45" s="18">
        <v>1998</v>
      </c>
      <c r="B45" s="2">
        <v>665</v>
      </c>
    </row>
    <row r="46" spans="1:2" x14ac:dyDescent="0.3">
      <c r="A46" s="18">
        <v>1999</v>
      </c>
      <c r="B46" s="2">
        <v>273.2</v>
      </c>
    </row>
    <row r="47" spans="1:2" x14ac:dyDescent="0.3">
      <c r="A47" s="18">
        <v>2000</v>
      </c>
      <c r="B47" s="2">
        <v>327.95</v>
      </c>
    </row>
    <row r="48" spans="1:2" x14ac:dyDescent="0.3">
      <c r="A48" s="18">
        <v>2001</v>
      </c>
      <c r="B48" s="2">
        <v>470.86</v>
      </c>
    </row>
    <row r="49" spans="1:2" x14ac:dyDescent="0.3">
      <c r="A49" s="18">
        <v>2002</v>
      </c>
      <c r="B49" s="2">
        <v>689.57</v>
      </c>
    </row>
    <row r="50" spans="1:2" x14ac:dyDescent="0.3">
      <c r="A50" s="18">
        <v>2003</v>
      </c>
      <c r="B50" s="2">
        <v>433.41</v>
      </c>
    </row>
    <row r="51" spans="1:2" x14ac:dyDescent="0.3">
      <c r="A51" s="18">
        <v>2004</v>
      </c>
      <c r="B51" s="2">
        <v>268.64</v>
      </c>
    </row>
    <row r="52" spans="1:2" x14ac:dyDescent="0.3">
      <c r="A52" s="18">
        <v>2005</v>
      </c>
      <c r="B52" s="2">
        <v>394.63</v>
      </c>
    </row>
    <row r="53" spans="1:2" x14ac:dyDescent="0.3">
      <c r="A53" s="18">
        <v>2006</v>
      </c>
      <c r="B53" s="2">
        <v>236.38</v>
      </c>
    </row>
    <row r="54" spans="1:2" x14ac:dyDescent="0.3">
      <c r="A54" s="18">
        <v>2007</v>
      </c>
      <c r="B54" s="2">
        <v>365.42</v>
      </c>
    </row>
    <row r="55" spans="1:2" x14ac:dyDescent="0.3">
      <c r="A55" s="18">
        <v>2008</v>
      </c>
      <c r="B55" s="2">
        <v>343.11</v>
      </c>
    </row>
    <row r="56" spans="1:2" x14ac:dyDescent="0.3">
      <c r="A56" s="18">
        <v>2009</v>
      </c>
      <c r="B56" s="2">
        <v>496.18</v>
      </c>
    </row>
    <row r="57" spans="1:2" x14ac:dyDescent="0.3">
      <c r="A57" s="18">
        <v>2010</v>
      </c>
      <c r="B57" s="2">
        <v>505.19</v>
      </c>
    </row>
    <row r="58" spans="1:2" x14ac:dyDescent="0.3">
      <c r="A58" s="18">
        <v>2011</v>
      </c>
      <c r="B58" s="2">
        <v>451.28</v>
      </c>
    </row>
    <row r="59" spans="1:2" x14ac:dyDescent="0.3">
      <c r="A59" s="18">
        <v>2012</v>
      </c>
      <c r="B59" s="2">
        <v>239.39</v>
      </c>
    </row>
    <row r="60" spans="1:2" x14ac:dyDescent="0.3">
      <c r="A60" s="18">
        <v>2013</v>
      </c>
      <c r="B60" s="2">
        <v>371.8</v>
      </c>
    </row>
    <row r="61" spans="1:2" x14ac:dyDescent="0.3">
      <c r="A61" s="18">
        <v>2014</v>
      </c>
      <c r="B61" s="2">
        <v>625.64</v>
      </c>
    </row>
    <row r="62" spans="1:2" x14ac:dyDescent="0.3">
      <c r="A62" s="18">
        <v>2015</v>
      </c>
      <c r="B62" s="2">
        <v>642.49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7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1959</v>
      </c>
      <c r="B2" s="2">
        <v>483.26</v>
      </c>
    </row>
    <row r="3" spans="1:2" x14ac:dyDescent="0.3">
      <c r="A3" s="18">
        <v>1960</v>
      </c>
      <c r="B3" s="2">
        <v>247.09</v>
      </c>
    </row>
    <row r="4" spans="1:2" x14ac:dyDescent="0.3">
      <c r="A4" s="18">
        <v>1961</v>
      </c>
      <c r="B4" s="2">
        <v>586.53</v>
      </c>
    </row>
    <row r="5" spans="1:2" x14ac:dyDescent="0.3">
      <c r="A5" s="18">
        <v>1962</v>
      </c>
      <c r="B5" s="2">
        <v>171.2</v>
      </c>
    </row>
    <row r="6" spans="1:2" x14ac:dyDescent="0.3">
      <c r="A6" s="18">
        <v>1963</v>
      </c>
      <c r="B6" s="2">
        <v>327.47000000000003</v>
      </c>
    </row>
    <row r="7" spans="1:2" x14ac:dyDescent="0.3">
      <c r="A7" s="18">
        <v>1964</v>
      </c>
      <c r="B7" s="2">
        <v>183.93</v>
      </c>
    </row>
    <row r="8" spans="1:2" x14ac:dyDescent="0.3">
      <c r="A8" s="18">
        <v>1965</v>
      </c>
      <c r="B8" s="2">
        <v>311.37</v>
      </c>
    </row>
    <row r="9" spans="1:2" x14ac:dyDescent="0.3">
      <c r="A9" s="18">
        <v>1966</v>
      </c>
      <c r="B9" s="2">
        <v>520.22</v>
      </c>
    </row>
    <row r="10" spans="1:2" x14ac:dyDescent="0.3">
      <c r="A10" s="18">
        <v>1967</v>
      </c>
      <c r="B10" s="2">
        <v>334.53</v>
      </c>
    </row>
    <row r="11" spans="1:2" x14ac:dyDescent="0.3">
      <c r="A11" s="18">
        <v>1968</v>
      </c>
      <c r="B11" s="2">
        <v>120.05</v>
      </c>
    </row>
    <row r="12" spans="1:2" x14ac:dyDescent="0.3">
      <c r="A12" s="18">
        <v>1969</v>
      </c>
      <c r="B12" s="2">
        <v>198.2</v>
      </c>
    </row>
    <row r="13" spans="1:2" x14ac:dyDescent="0.3">
      <c r="A13" s="18">
        <v>1970</v>
      </c>
      <c r="B13" s="2">
        <v>229.26</v>
      </c>
    </row>
    <row r="14" spans="1:2" x14ac:dyDescent="0.3">
      <c r="A14" s="18">
        <v>1971</v>
      </c>
      <c r="B14" s="2">
        <v>260.89</v>
      </c>
    </row>
    <row r="15" spans="1:2" x14ac:dyDescent="0.3">
      <c r="A15" s="18">
        <v>1972</v>
      </c>
      <c r="B15" s="2">
        <v>541.49</v>
      </c>
    </row>
    <row r="16" spans="1:2" x14ac:dyDescent="0.3">
      <c r="A16" s="18">
        <v>1973</v>
      </c>
      <c r="B16" s="2">
        <v>476.59</v>
      </c>
    </row>
    <row r="17" spans="1:2" x14ac:dyDescent="0.3">
      <c r="A17" s="18">
        <v>1974</v>
      </c>
      <c r="B17" s="2">
        <v>278.77</v>
      </c>
    </row>
    <row r="18" spans="1:2" x14ac:dyDescent="0.3">
      <c r="A18" s="18">
        <v>1975</v>
      </c>
      <c r="B18" s="2">
        <v>358.89</v>
      </c>
    </row>
    <row r="19" spans="1:2" x14ac:dyDescent="0.3">
      <c r="A19" s="18">
        <v>1976</v>
      </c>
      <c r="B19" s="2">
        <v>325.14</v>
      </c>
    </row>
    <row r="20" spans="1:2" x14ac:dyDescent="0.3">
      <c r="A20" s="18">
        <v>1977</v>
      </c>
      <c r="B20" s="2">
        <v>360.48</v>
      </c>
    </row>
    <row r="21" spans="1:2" x14ac:dyDescent="0.3">
      <c r="A21" s="18">
        <v>1978</v>
      </c>
      <c r="B21" s="2">
        <v>204.97</v>
      </c>
    </row>
    <row r="22" spans="1:2" x14ac:dyDescent="0.3">
      <c r="A22" s="18">
        <v>1979</v>
      </c>
      <c r="B22" s="2">
        <v>415.06</v>
      </c>
    </row>
    <row r="23" spans="1:2" x14ac:dyDescent="0.3">
      <c r="A23" s="18">
        <v>1980</v>
      </c>
      <c r="B23" s="2">
        <v>299.67</v>
      </c>
    </row>
    <row r="24" spans="1:2" x14ac:dyDescent="0.3">
      <c r="A24" s="18">
        <v>1981</v>
      </c>
      <c r="B24" s="2">
        <v>235.12</v>
      </c>
    </row>
    <row r="25" spans="1:2" x14ac:dyDescent="0.3">
      <c r="A25" s="18">
        <v>1982</v>
      </c>
      <c r="B25" s="2">
        <v>480.37</v>
      </c>
    </row>
    <row r="26" spans="1:2" x14ac:dyDescent="0.3">
      <c r="A26" s="18">
        <v>1983</v>
      </c>
      <c r="B26" s="2">
        <v>731.38</v>
      </c>
    </row>
    <row r="27" spans="1:2" x14ac:dyDescent="0.3">
      <c r="A27" s="18">
        <v>1985</v>
      </c>
      <c r="B27" s="2">
        <v>491.19</v>
      </c>
    </row>
    <row r="28" spans="1:2" x14ac:dyDescent="0.3">
      <c r="A28" s="18">
        <v>1986</v>
      </c>
      <c r="B28" s="2">
        <v>443.31</v>
      </c>
    </row>
    <row r="29" spans="1:2" x14ac:dyDescent="0.3">
      <c r="A29" s="18">
        <v>1987</v>
      </c>
      <c r="B29" s="2">
        <v>575.19000000000005</v>
      </c>
    </row>
    <row r="30" spans="1:2" x14ac:dyDescent="0.3">
      <c r="A30" s="18">
        <v>1988</v>
      </c>
      <c r="B30" s="2">
        <v>308.83</v>
      </c>
    </row>
    <row r="31" spans="1:2" x14ac:dyDescent="0.3">
      <c r="A31" s="18">
        <v>1989</v>
      </c>
      <c r="B31" s="2">
        <v>385.89</v>
      </c>
    </row>
    <row r="32" spans="1:2" x14ac:dyDescent="0.3">
      <c r="A32" s="18">
        <v>1990</v>
      </c>
      <c r="B32" s="2">
        <v>555.41</v>
      </c>
    </row>
    <row r="33" spans="1:2" x14ac:dyDescent="0.3">
      <c r="A33" s="18">
        <v>1991</v>
      </c>
      <c r="B33" s="2">
        <v>205.1</v>
      </c>
    </row>
    <row r="34" spans="1:2" x14ac:dyDescent="0.3">
      <c r="A34" s="18">
        <v>1992</v>
      </c>
      <c r="B34" s="2">
        <v>410.08</v>
      </c>
    </row>
    <row r="35" spans="1:2" x14ac:dyDescent="0.3">
      <c r="A35" s="18">
        <v>1993</v>
      </c>
      <c r="B35" s="2">
        <v>395.49</v>
      </c>
    </row>
    <row r="36" spans="1:2" x14ac:dyDescent="0.3">
      <c r="A36" s="18">
        <v>1994</v>
      </c>
      <c r="B36" s="2">
        <v>479.73</v>
      </c>
    </row>
    <row r="37" spans="1:2" x14ac:dyDescent="0.3">
      <c r="A37" s="18">
        <v>1995</v>
      </c>
      <c r="B37" s="2">
        <v>289.8</v>
      </c>
    </row>
    <row r="38" spans="1:2" x14ac:dyDescent="0.3">
      <c r="A38" s="18">
        <v>1996</v>
      </c>
      <c r="B38" s="2">
        <v>277.77</v>
      </c>
    </row>
    <row r="39" spans="1:2" x14ac:dyDescent="0.3">
      <c r="A39" s="18">
        <v>1997</v>
      </c>
      <c r="B39" s="2">
        <v>360.69</v>
      </c>
    </row>
    <row r="40" spans="1:2" x14ac:dyDescent="0.3">
      <c r="A40" s="18">
        <v>1998</v>
      </c>
      <c r="B40" s="2">
        <v>665</v>
      </c>
    </row>
    <row r="41" spans="1:2" x14ac:dyDescent="0.3">
      <c r="A41" s="18">
        <v>1999</v>
      </c>
      <c r="B41" s="2">
        <v>273.2</v>
      </c>
    </row>
    <row r="42" spans="1:2" x14ac:dyDescent="0.3">
      <c r="A42" s="18">
        <v>2000</v>
      </c>
      <c r="B42" s="2">
        <v>327.95</v>
      </c>
    </row>
    <row r="43" spans="1:2" x14ac:dyDescent="0.3">
      <c r="A43" s="18">
        <v>2001</v>
      </c>
      <c r="B43" s="2">
        <v>470.86</v>
      </c>
    </row>
    <row r="44" spans="1:2" x14ac:dyDescent="0.3">
      <c r="A44" s="18">
        <v>2002</v>
      </c>
      <c r="B44" s="2">
        <v>689.57</v>
      </c>
    </row>
    <row r="45" spans="1:2" x14ac:dyDescent="0.3">
      <c r="A45" s="18">
        <v>2003</v>
      </c>
      <c r="B45" s="2">
        <v>433.41</v>
      </c>
    </row>
    <row r="46" spans="1:2" x14ac:dyDescent="0.3">
      <c r="A46" s="18">
        <v>2004</v>
      </c>
      <c r="B46" s="2">
        <v>268.64</v>
      </c>
    </row>
    <row r="47" spans="1:2" x14ac:dyDescent="0.3">
      <c r="A47" s="18">
        <v>2005</v>
      </c>
      <c r="B47" s="2">
        <v>394.63</v>
      </c>
    </row>
    <row r="48" spans="1:2" x14ac:dyDescent="0.3">
      <c r="A48" s="18">
        <v>2006</v>
      </c>
      <c r="B48" s="2">
        <v>236.38</v>
      </c>
    </row>
    <row r="49" spans="1:2" x14ac:dyDescent="0.3">
      <c r="A49" s="18">
        <v>2007</v>
      </c>
      <c r="B49" s="2">
        <v>365.42</v>
      </c>
    </row>
    <row r="50" spans="1:2" x14ac:dyDescent="0.3">
      <c r="A50" s="18">
        <v>2008</v>
      </c>
      <c r="B50" s="2">
        <v>343.11</v>
      </c>
    </row>
    <row r="51" spans="1:2" x14ac:dyDescent="0.3">
      <c r="A51" s="18">
        <v>2009</v>
      </c>
      <c r="B51" s="2">
        <v>496.18</v>
      </c>
    </row>
    <row r="52" spans="1:2" x14ac:dyDescent="0.3">
      <c r="A52" s="18">
        <v>2010</v>
      </c>
      <c r="B52" s="2">
        <v>505.19</v>
      </c>
    </row>
    <row r="53" spans="1:2" x14ac:dyDescent="0.3">
      <c r="A53" s="18">
        <v>2011</v>
      </c>
      <c r="B53" s="2">
        <v>451.28</v>
      </c>
    </row>
    <row r="54" spans="1:2" x14ac:dyDescent="0.3">
      <c r="A54" s="18">
        <v>2012</v>
      </c>
      <c r="B54" s="2">
        <v>239.39</v>
      </c>
    </row>
    <row r="55" spans="1:2" x14ac:dyDescent="0.3">
      <c r="A55" s="18">
        <v>2013</v>
      </c>
      <c r="B55" s="2">
        <v>371.8</v>
      </c>
    </row>
    <row r="56" spans="1:2" x14ac:dyDescent="0.3">
      <c r="A56" s="18">
        <v>2014</v>
      </c>
      <c r="B56" s="2">
        <v>625.64</v>
      </c>
    </row>
    <row r="57" spans="1:2" x14ac:dyDescent="0.3">
      <c r="A57" s="18">
        <v>2015</v>
      </c>
      <c r="B57" s="2">
        <v>642.49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1964</v>
      </c>
      <c r="B2" s="2">
        <v>183.93</v>
      </c>
    </row>
    <row r="3" spans="1:2" x14ac:dyDescent="0.3">
      <c r="A3" s="18">
        <v>1965</v>
      </c>
      <c r="B3" s="2">
        <v>311.37</v>
      </c>
    </row>
    <row r="4" spans="1:2" x14ac:dyDescent="0.3">
      <c r="A4" s="18">
        <v>1966</v>
      </c>
      <c r="B4" s="2">
        <v>520.22</v>
      </c>
    </row>
    <row r="5" spans="1:2" x14ac:dyDescent="0.3">
      <c r="A5" s="18">
        <v>1967</v>
      </c>
      <c r="B5" s="2">
        <v>334.53</v>
      </c>
    </row>
    <row r="6" spans="1:2" x14ac:dyDescent="0.3">
      <c r="A6" s="18">
        <v>1968</v>
      </c>
      <c r="B6" s="2">
        <v>120.05</v>
      </c>
    </row>
    <row r="7" spans="1:2" x14ac:dyDescent="0.3">
      <c r="A7" s="18">
        <v>1969</v>
      </c>
      <c r="B7" s="2">
        <v>198.2</v>
      </c>
    </row>
    <row r="8" spans="1:2" x14ac:dyDescent="0.3">
      <c r="A8" s="18">
        <v>1970</v>
      </c>
      <c r="B8" s="2">
        <v>229.26</v>
      </c>
    </row>
    <row r="9" spans="1:2" x14ac:dyDescent="0.3">
      <c r="A9" s="18">
        <v>1971</v>
      </c>
      <c r="B9" s="2">
        <v>260.89</v>
      </c>
    </row>
    <row r="10" spans="1:2" x14ac:dyDescent="0.3">
      <c r="A10" s="18">
        <v>1972</v>
      </c>
      <c r="B10" s="2">
        <v>541.49</v>
      </c>
    </row>
    <row r="11" spans="1:2" x14ac:dyDescent="0.3">
      <c r="A11" s="18">
        <v>1973</v>
      </c>
      <c r="B11" s="2">
        <v>476.59</v>
      </c>
    </row>
    <row r="12" spans="1:2" x14ac:dyDescent="0.3">
      <c r="A12" s="18">
        <v>1974</v>
      </c>
      <c r="B12" s="2">
        <v>278.77</v>
      </c>
    </row>
    <row r="13" spans="1:2" x14ac:dyDescent="0.3">
      <c r="A13" s="18">
        <v>1975</v>
      </c>
      <c r="B13" s="2">
        <v>358.89</v>
      </c>
    </row>
    <row r="14" spans="1:2" x14ac:dyDescent="0.3">
      <c r="A14" s="18">
        <v>1976</v>
      </c>
      <c r="B14" s="2">
        <v>325.14</v>
      </c>
    </row>
    <row r="15" spans="1:2" x14ac:dyDescent="0.3">
      <c r="A15" s="18">
        <v>1977</v>
      </c>
      <c r="B15" s="2">
        <v>360.48</v>
      </c>
    </row>
    <row r="16" spans="1:2" x14ac:dyDescent="0.3">
      <c r="A16" s="18">
        <v>1978</v>
      </c>
      <c r="B16" s="2">
        <v>204.97</v>
      </c>
    </row>
    <row r="17" spans="1:2" x14ac:dyDescent="0.3">
      <c r="A17" s="18">
        <v>1979</v>
      </c>
      <c r="B17" s="2">
        <v>415.06</v>
      </c>
    </row>
    <row r="18" spans="1:2" x14ac:dyDescent="0.3">
      <c r="A18" s="18">
        <v>1980</v>
      </c>
      <c r="B18" s="2">
        <v>299.67</v>
      </c>
    </row>
    <row r="19" spans="1:2" x14ac:dyDescent="0.3">
      <c r="A19" s="18">
        <v>1981</v>
      </c>
      <c r="B19" s="2">
        <v>235.12</v>
      </c>
    </row>
    <row r="20" spans="1:2" x14ac:dyDescent="0.3">
      <c r="A20" s="18">
        <v>1982</v>
      </c>
      <c r="B20" s="2">
        <v>480.37</v>
      </c>
    </row>
    <row r="21" spans="1:2" x14ac:dyDescent="0.3">
      <c r="A21" s="18">
        <v>1983</v>
      </c>
      <c r="B21" s="2">
        <v>731.38</v>
      </c>
    </row>
    <row r="22" spans="1:2" x14ac:dyDescent="0.3">
      <c r="A22" s="18">
        <v>1985</v>
      </c>
      <c r="B22" s="2">
        <v>491.19</v>
      </c>
    </row>
    <row r="23" spans="1:2" x14ac:dyDescent="0.3">
      <c r="A23" s="18">
        <v>1986</v>
      </c>
      <c r="B23" s="2">
        <v>443.31</v>
      </c>
    </row>
    <row r="24" spans="1:2" x14ac:dyDescent="0.3">
      <c r="A24" s="18">
        <v>1987</v>
      </c>
      <c r="B24" s="2">
        <v>575.19000000000005</v>
      </c>
    </row>
    <row r="25" spans="1:2" x14ac:dyDescent="0.3">
      <c r="A25" s="18">
        <v>1988</v>
      </c>
      <c r="B25" s="2">
        <v>308.83</v>
      </c>
    </row>
    <row r="26" spans="1:2" x14ac:dyDescent="0.3">
      <c r="A26" s="18">
        <v>1989</v>
      </c>
      <c r="B26" s="2">
        <v>385.89</v>
      </c>
    </row>
    <row r="27" spans="1:2" x14ac:dyDescent="0.3">
      <c r="A27" s="18">
        <v>1990</v>
      </c>
      <c r="B27" s="2">
        <v>555.41</v>
      </c>
    </row>
    <row r="28" spans="1:2" x14ac:dyDescent="0.3">
      <c r="A28" s="18">
        <v>1991</v>
      </c>
      <c r="B28" s="2">
        <v>205.1</v>
      </c>
    </row>
    <row r="29" spans="1:2" x14ac:dyDescent="0.3">
      <c r="A29" s="18">
        <v>1992</v>
      </c>
      <c r="B29" s="2">
        <v>410.08</v>
      </c>
    </row>
    <row r="30" spans="1:2" x14ac:dyDescent="0.3">
      <c r="A30" s="18">
        <v>1993</v>
      </c>
      <c r="B30" s="2">
        <v>395.49</v>
      </c>
    </row>
    <row r="31" spans="1:2" x14ac:dyDescent="0.3">
      <c r="A31" s="18">
        <v>1994</v>
      </c>
      <c r="B31" s="2">
        <v>479.73</v>
      </c>
    </row>
    <row r="32" spans="1:2" x14ac:dyDescent="0.3">
      <c r="A32" s="18">
        <v>1995</v>
      </c>
      <c r="B32" s="2">
        <v>289.8</v>
      </c>
    </row>
    <row r="33" spans="1:2" x14ac:dyDescent="0.3">
      <c r="A33" s="18">
        <v>1996</v>
      </c>
      <c r="B33" s="2">
        <v>277.77</v>
      </c>
    </row>
    <row r="34" spans="1:2" x14ac:dyDescent="0.3">
      <c r="A34" s="18">
        <v>1997</v>
      </c>
      <c r="B34" s="2">
        <v>360.69</v>
      </c>
    </row>
    <row r="35" spans="1:2" x14ac:dyDescent="0.3">
      <c r="A35" s="18">
        <v>1998</v>
      </c>
      <c r="B35" s="2">
        <v>665</v>
      </c>
    </row>
    <row r="36" spans="1:2" x14ac:dyDescent="0.3">
      <c r="A36" s="18">
        <v>1999</v>
      </c>
      <c r="B36" s="2">
        <v>273.2</v>
      </c>
    </row>
    <row r="37" spans="1:2" x14ac:dyDescent="0.3">
      <c r="A37" s="18">
        <v>2000</v>
      </c>
      <c r="B37" s="2">
        <v>327.95</v>
      </c>
    </row>
    <row r="38" spans="1:2" x14ac:dyDescent="0.3">
      <c r="A38" s="18">
        <v>2001</v>
      </c>
      <c r="B38" s="2">
        <v>470.86</v>
      </c>
    </row>
    <row r="39" spans="1:2" x14ac:dyDescent="0.3">
      <c r="A39" s="18">
        <v>2002</v>
      </c>
      <c r="B39" s="2">
        <v>689.57</v>
      </c>
    </row>
    <row r="40" spans="1:2" x14ac:dyDescent="0.3">
      <c r="A40" s="18">
        <v>2003</v>
      </c>
      <c r="B40" s="2">
        <v>433.41</v>
      </c>
    </row>
    <row r="41" spans="1:2" x14ac:dyDescent="0.3">
      <c r="A41" s="18">
        <v>2004</v>
      </c>
      <c r="B41" s="2">
        <v>268.64</v>
      </c>
    </row>
    <row r="42" spans="1:2" x14ac:dyDescent="0.3">
      <c r="A42" s="18">
        <v>2005</v>
      </c>
      <c r="B42" s="2">
        <v>394.63</v>
      </c>
    </row>
    <row r="43" spans="1:2" x14ac:dyDescent="0.3">
      <c r="A43" s="18">
        <v>2006</v>
      </c>
      <c r="B43" s="2">
        <v>236.38</v>
      </c>
    </row>
    <row r="44" spans="1:2" x14ac:dyDescent="0.3">
      <c r="A44" s="18">
        <v>2007</v>
      </c>
      <c r="B44" s="2">
        <v>365.42</v>
      </c>
    </row>
    <row r="45" spans="1:2" x14ac:dyDescent="0.3">
      <c r="A45" s="18">
        <v>2008</v>
      </c>
      <c r="B45" s="2">
        <v>343.11</v>
      </c>
    </row>
    <row r="46" spans="1:2" x14ac:dyDescent="0.3">
      <c r="A46" s="18">
        <v>2009</v>
      </c>
      <c r="B46" s="2">
        <v>496.18</v>
      </c>
    </row>
    <row r="47" spans="1:2" x14ac:dyDescent="0.3">
      <c r="A47" s="18">
        <v>2010</v>
      </c>
      <c r="B47" s="2">
        <v>505.19</v>
      </c>
    </row>
    <row r="48" spans="1:2" x14ac:dyDescent="0.3">
      <c r="A48" s="18">
        <v>2011</v>
      </c>
      <c r="B48" s="2">
        <v>451.28</v>
      </c>
    </row>
    <row r="49" spans="1:2" x14ac:dyDescent="0.3">
      <c r="A49" s="18">
        <v>2012</v>
      </c>
      <c r="B49" s="2">
        <v>239.39</v>
      </c>
    </row>
    <row r="50" spans="1:2" x14ac:dyDescent="0.3">
      <c r="A50" s="18">
        <v>2013</v>
      </c>
      <c r="B50" s="2">
        <v>371.8</v>
      </c>
    </row>
    <row r="51" spans="1:2" x14ac:dyDescent="0.3">
      <c r="A51" s="18">
        <v>2014</v>
      </c>
      <c r="B51" s="2">
        <v>625.64</v>
      </c>
    </row>
    <row r="52" spans="1:2" x14ac:dyDescent="0.3">
      <c r="A52" s="18">
        <v>2015</v>
      </c>
      <c r="B52" s="2">
        <v>642.49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4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1972</v>
      </c>
      <c r="B2" s="2">
        <v>541.49</v>
      </c>
    </row>
    <row r="3" spans="1:2" x14ac:dyDescent="0.3">
      <c r="A3" s="18">
        <v>1973</v>
      </c>
      <c r="B3" s="2">
        <v>476.59</v>
      </c>
    </row>
    <row r="4" spans="1:2" x14ac:dyDescent="0.3">
      <c r="A4" s="18">
        <v>1974</v>
      </c>
      <c r="B4" s="2">
        <v>278.77</v>
      </c>
    </row>
    <row r="5" spans="1:2" x14ac:dyDescent="0.3">
      <c r="A5" s="18">
        <v>1975</v>
      </c>
      <c r="B5" s="2">
        <v>358.89</v>
      </c>
    </row>
    <row r="6" spans="1:2" x14ac:dyDescent="0.3">
      <c r="A6" s="18">
        <v>1976</v>
      </c>
      <c r="B6" s="2">
        <v>325.14</v>
      </c>
    </row>
    <row r="7" spans="1:2" x14ac:dyDescent="0.3">
      <c r="A7" s="18">
        <v>1977</v>
      </c>
      <c r="B7" s="2">
        <v>360.48</v>
      </c>
    </row>
    <row r="8" spans="1:2" x14ac:dyDescent="0.3">
      <c r="A8" s="18">
        <v>1978</v>
      </c>
      <c r="B8" s="2">
        <v>204.97</v>
      </c>
    </row>
    <row r="9" spans="1:2" x14ac:dyDescent="0.3">
      <c r="A9" s="18">
        <v>1979</v>
      </c>
      <c r="B9" s="2">
        <v>415.06</v>
      </c>
    </row>
    <row r="10" spans="1:2" x14ac:dyDescent="0.3">
      <c r="A10" s="18">
        <v>1980</v>
      </c>
      <c r="B10" s="2">
        <v>299.67</v>
      </c>
    </row>
    <row r="11" spans="1:2" x14ac:dyDescent="0.3">
      <c r="A11" s="18">
        <v>1981</v>
      </c>
      <c r="B11" s="2">
        <v>235.12</v>
      </c>
    </row>
    <row r="12" spans="1:2" x14ac:dyDescent="0.3">
      <c r="A12" s="18">
        <v>1982</v>
      </c>
      <c r="B12" s="2">
        <v>480.37</v>
      </c>
    </row>
    <row r="13" spans="1:2" x14ac:dyDescent="0.3">
      <c r="A13" s="18">
        <v>1983</v>
      </c>
      <c r="B13" s="2">
        <v>731.38</v>
      </c>
    </row>
    <row r="14" spans="1:2" x14ac:dyDescent="0.3">
      <c r="A14" s="18">
        <v>1985</v>
      </c>
      <c r="B14" s="2">
        <v>491.19</v>
      </c>
    </row>
    <row r="15" spans="1:2" x14ac:dyDescent="0.3">
      <c r="A15" s="18">
        <v>1986</v>
      </c>
      <c r="B15" s="2">
        <v>443.31</v>
      </c>
    </row>
    <row r="16" spans="1:2" x14ac:dyDescent="0.3">
      <c r="A16" s="18">
        <v>1987</v>
      </c>
      <c r="B16" s="2">
        <v>575.19000000000005</v>
      </c>
    </row>
    <row r="17" spans="1:2" x14ac:dyDescent="0.3">
      <c r="A17" s="18">
        <v>1988</v>
      </c>
      <c r="B17" s="2">
        <v>308.83</v>
      </c>
    </row>
    <row r="18" spans="1:2" x14ac:dyDescent="0.3">
      <c r="A18" s="18">
        <v>1989</v>
      </c>
      <c r="B18" s="2">
        <v>385.89</v>
      </c>
    </row>
    <row r="19" spans="1:2" x14ac:dyDescent="0.3">
      <c r="A19" s="18">
        <v>1990</v>
      </c>
      <c r="B19" s="2">
        <v>555.41</v>
      </c>
    </row>
    <row r="20" spans="1:2" x14ac:dyDescent="0.3">
      <c r="A20" s="18">
        <v>1991</v>
      </c>
      <c r="B20" s="2">
        <v>205.1</v>
      </c>
    </row>
    <row r="21" spans="1:2" x14ac:dyDescent="0.3">
      <c r="A21" s="18">
        <v>1992</v>
      </c>
      <c r="B21" s="2">
        <v>410.08</v>
      </c>
    </row>
    <row r="22" spans="1:2" x14ac:dyDescent="0.3">
      <c r="A22" s="18">
        <v>1993</v>
      </c>
      <c r="B22" s="2">
        <v>395.49</v>
      </c>
    </row>
    <row r="23" spans="1:2" x14ac:dyDescent="0.3">
      <c r="A23" s="18">
        <v>1994</v>
      </c>
      <c r="B23" s="2">
        <v>479.73</v>
      </c>
    </row>
    <row r="24" spans="1:2" x14ac:dyDescent="0.3">
      <c r="A24" s="18">
        <v>1995</v>
      </c>
      <c r="B24" s="2">
        <v>289.8</v>
      </c>
    </row>
    <row r="25" spans="1:2" x14ac:dyDescent="0.3">
      <c r="A25" s="18">
        <v>1996</v>
      </c>
      <c r="B25" s="2">
        <v>277.77</v>
      </c>
    </row>
    <row r="26" spans="1:2" x14ac:dyDescent="0.3">
      <c r="A26" s="18">
        <v>1997</v>
      </c>
      <c r="B26" s="2">
        <v>360.69</v>
      </c>
    </row>
    <row r="27" spans="1:2" x14ac:dyDescent="0.3">
      <c r="A27" s="18">
        <v>1998</v>
      </c>
      <c r="B27" s="2">
        <v>665</v>
      </c>
    </row>
    <row r="28" spans="1:2" x14ac:dyDescent="0.3">
      <c r="A28" s="18">
        <v>1999</v>
      </c>
      <c r="B28" s="2">
        <v>273.2</v>
      </c>
    </row>
    <row r="29" spans="1:2" x14ac:dyDescent="0.3">
      <c r="A29" s="18">
        <v>2000</v>
      </c>
      <c r="B29" s="2">
        <v>327.95</v>
      </c>
    </row>
    <row r="30" spans="1:2" x14ac:dyDescent="0.3">
      <c r="A30" s="18">
        <v>2001</v>
      </c>
      <c r="B30" s="2">
        <v>470.86</v>
      </c>
    </row>
    <row r="31" spans="1:2" x14ac:dyDescent="0.3">
      <c r="A31" s="18">
        <v>2002</v>
      </c>
      <c r="B31" s="2">
        <v>689.57</v>
      </c>
    </row>
    <row r="32" spans="1:2" x14ac:dyDescent="0.3">
      <c r="A32" s="18">
        <v>2003</v>
      </c>
      <c r="B32" s="2">
        <v>433.41</v>
      </c>
    </row>
    <row r="33" spans="1:2" x14ac:dyDescent="0.3">
      <c r="A33" s="18">
        <v>2004</v>
      </c>
      <c r="B33" s="2">
        <v>268.64</v>
      </c>
    </row>
    <row r="34" spans="1:2" x14ac:dyDescent="0.3">
      <c r="A34" s="18">
        <v>2005</v>
      </c>
      <c r="B34" s="2">
        <v>394.63</v>
      </c>
    </row>
    <row r="35" spans="1:2" x14ac:dyDescent="0.3">
      <c r="A35" s="18">
        <v>2006</v>
      </c>
      <c r="B35" s="2">
        <v>236.38</v>
      </c>
    </row>
    <row r="36" spans="1:2" x14ac:dyDescent="0.3">
      <c r="A36" s="18">
        <v>2007</v>
      </c>
      <c r="B36" s="2">
        <v>365.42</v>
      </c>
    </row>
    <row r="37" spans="1:2" x14ac:dyDescent="0.3">
      <c r="A37" s="18">
        <v>2008</v>
      </c>
      <c r="B37" s="2">
        <v>343.11</v>
      </c>
    </row>
    <row r="38" spans="1:2" x14ac:dyDescent="0.3">
      <c r="A38" s="18">
        <v>2009</v>
      </c>
      <c r="B38" s="2">
        <v>496.18</v>
      </c>
    </row>
    <row r="39" spans="1:2" x14ac:dyDescent="0.3">
      <c r="A39" s="18">
        <v>2010</v>
      </c>
      <c r="B39" s="2">
        <v>505.19</v>
      </c>
    </row>
    <row r="40" spans="1:2" x14ac:dyDescent="0.3">
      <c r="A40" s="18">
        <v>2011</v>
      </c>
      <c r="B40" s="2">
        <v>451.28</v>
      </c>
    </row>
    <row r="41" spans="1:2" x14ac:dyDescent="0.3">
      <c r="A41" s="18">
        <v>2012</v>
      </c>
      <c r="B41" s="2">
        <v>239.39</v>
      </c>
    </row>
    <row r="42" spans="1:2" x14ac:dyDescent="0.3">
      <c r="A42" s="18">
        <v>2013</v>
      </c>
      <c r="B42" s="2">
        <v>371.8</v>
      </c>
    </row>
    <row r="43" spans="1:2" x14ac:dyDescent="0.3">
      <c r="A43" s="18">
        <v>2014</v>
      </c>
      <c r="B43" s="2">
        <v>625.64</v>
      </c>
    </row>
    <row r="44" spans="1:2" x14ac:dyDescent="0.3">
      <c r="A44" s="18">
        <v>2015</v>
      </c>
      <c r="B44" s="2">
        <v>642.49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28</v>
      </c>
    </row>
    <row r="3" spans="2:9" x14ac:dyDescent="0.3">
      <c r="B3" t="s">
        <v>29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43</v>
      </c>
      <c r="D13" s="7">
        <v>0</v>
      </c>
      <c r="E13" s="7">
        <v>43</v>
      </c>
      <c r="F13" s="8">
        <v>204.97</v>
      </c>
      <c r="G13" s="8">
        <v>731.38</v>
      </c>
      <c r="H13" s="8">
        <v>411.31511627906974</v>
      </c>
      <c r="I13" s="8">
        <v>135.53963762840203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7.1982281284606861E-2</v>
      </c>
    </row>
    <row r="19" spans="2:10" x14ac:dyDescent="0.3">
      <c r="B19" s="3" t="s">
        <v>18</v>
      </c>
      <c r="C19" s="12">
        <v>65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0.50542659405021029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30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5">
        <v>1.1683870967741925</v>
      </c>
    </row>
    <row r="34" spans="2:5" x14ac:dyDescent="0.3">
      <c r="B34" s="14" t="s">
        <v>26</v>
      </c>
      <c r="D34" s="16">
        <v>0.2593148387096762</v>
      </c>
      <c r="E34" s="17">
        <v>2.1049000000000024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T70903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Mann-Kendall trend tests_HID</vt:lpstr>
      <vt:lpstr>Mann-Kendall trend tests1_HID</vt:lpstr>
      <vt:lpstr>Mann-Kendall trend tests2_HID</vt:lpstr>
      <vt:lpstr>Mann-Kendall trend tests3_HID</vt:lpstr>
      <vt:lpstr>Mann-Kendall trend tests4_HID</vt:lpstr>
      <vt:lpstr>Mann-Kendall trend tests5_HID</vt:lpstr>
      <vt:lpstr>Mann-Kendall trend tests5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2016-10-15T02:46:13Z</dcterms:created>
  <dcterms:modified xsi:type="dcterms:W3CDTF">2018-05-31T21:25:23Z</dcterms:modified>
</cp:coreProperties>
</file>