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35799\Desktop\EPL401\Training_xsl\"/>
    </mc:Choice>
  </mc:AlternateContent>
  <xr:revisionPtr revIDLastSave="0" documentId="13_ncr:1_{64C6511E-8918-4D43-8EE8-BAA4A253C490}" xr6:coauthVersionLast="47" xr6:coauthVersionMax="47" xr10:uidLastSave="{00000000-0000-0000-0000-000000000000}"/>
  <bookViews>
    <workbookView xWindow="10718" yWindow="0" windowWidth="10965" windowHeight="137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Z22" i="1"/>
  <c r="AL128" i="1"/>
  <c r="AK128" i="1"/>
  <c r="AL150" i="1"/>
  <c r="AK150" i="1"/>
  <c r="AL169" i="1"/>
  <c r="AK169" i="1"/>
  <c r="AL189" i="1"/>
  <c r="AK189" i="1"/>
  <c r="AG189" i="1"/>
  <c r="AF189" i="1"/>
  <c r="AG169" i="1"/>
  <c r="AF169" i="1"/>
  <c r="AG150" i="1"/>
  <c r="AF150" i="1"/>
  <c r="AG128" i="1"/>
  <c r="AF128" i="1"/>
  <c r="AA128" i="1"/>
  <c r="Z128" i="1"/>
  <c r="AA150" i="1"/>
  <c r="Z150" i="1"/>
  <c r="AA169" i="1"/>
  <c r="Z169" i="1"/>
  <c r="AA189" i="1"/>
  <c r="Z189" i="1"/>
  <c r="V169" i="1"/>
  <c r="U169" i="1"/>
  <c r="V128" i="1"/>
  <c r="U128" i="1"/>
  <c r="V71" i="1"/>
  <c r="U71" i="1"/>
  <c r="V97" i="1"/>
  <c r="U97" i="1"/>
  <c r="AA98" i="1"/>
  <c r="Z98" i="1"/>
  <c r="AA71" i="1"/>
  <c r="Z71" i="1"/>
  <c r="AF66" i="1"/>
  <c r="AE66" i="1"/>
  <c r="AF94" i="1"/>
  <c r="AE94" i="1"/>
  <c r="AK99" i="1"/>
  <c r="AJ99" i="1"/>
  <c r="AK71" i="1"/>
  <c r="AJ71" i="1"/>
  <c r="AP71" i="1"/>
  <c r="AO71" i="1"/>
  <c r="AP99" i="1"/>
  <c r="AO99" i="1"/>
  <c r="AP44" i="1"/>
  <c r="AO44" i="1"/>
  <c r="AP21" i="1"/>
  <c r="AO21" i="1"/>
  <c r="AK44" i="1"/>
  <c r="AJ44" i="1"/>
  <c r="AK21" i="1"/>
  <c r="AJ21" i="1"/>
  <c r="AF41" i="1"/>
  <c r="AE41" i="1"/>
  <c r="AF18" i="1"/>
  <c r="AE18" i="1"/>
  <c r="AA45" i="1"/>
  <c r="Z45" i="1"/>
  <c r="V44" i="1"/>
  <c r="U44" i="1"/>
  <c r="V21" i="1"/>
  <c r="U21" i="1"/>
</calcChain>
</file>

<file path=xl/sharedStrings.xml><?xml version="1.0" encoding="utf-8"?>
<sst xmlns="http://schemas.openxmlformats.org/spreadsheetml/2006/main" count="1295" uniqueCount="41">
  <si>
    <t>Dataset</t>
  </si>
  <si>
    <t>Samples</t>
  </si>
  <si>
    <t>Targets Amount</t>
  </si>
  <si>
    <t>Algorithm</t>
  </si>
  <si>
    <t>K-Fold</t>
  </si>
  <si>
    <t>Subset #</t>
  </si>
  <si>
    <t>Features' Subset Length</t>
  </si>
  <si>
    <t>Best features Algorithm</t>
  </si>
  <si>
    <t>Correlated Features Algorithm</t>
  </si>
  <si>
    <t>Training Duration(mins)</t>
  </si>
  <si>
    <t>Training Accuracy</t>
  </si>
  <si>
    <t>Training Precision</t>
  </si>
  <si>
    <t>Training Recall</t>
  </si>
  <si>
    <t>Training F1</t>
  </si>
  <si>
    <t>Validation Accuracy</t>
  </si>
  <si>
    <t>Validation Precision</t>
  </si>
  <si>
    <t>Validation Recall</t>
  </si>
  <si>
    <t>Validation F1</t>
  </si>
  <si>
    <t>CIC-DDoS2019</t>
  </si>
  <si>
    <t>DTC</t>
  </si>
  <si>
    <t>ANOVA</t>
  </si>
  <si>
    <t>Spearman</t>
  </si>
  <si>
    <t>Pearson</t>
  </si>
  <si>
    <t>Mutual Information</t>
  </si>
  <si>
    <t>*Research [3] Best Features</t>
  </si>
  <si>
    <t>!</t>
  </si>
  <si>
    <t>RFC</t>
  </si>
  <si>
    <t>XGBC</t>
  </si>
  <si>
    <t>LDA</t>
  </si>
  <si>
    <t>KNN</t>
  </si>
  <si>
    <t>CIC-IDS2017</t>
  </si>
  <si>
    <t>DTC:</t>
  </si>
  <si>
    <t>.</t>
  </si>
  <si>
    <t>Validation Accuracies</t>
  </si>
  <si>
    <t>RFC:</t>
  </si>
  <si>
    <t>XGBC:</t>
  </si>
  <si>
    <t>LDA:</t>
  </si>
  <si>
    <t>KNN:</t>
  </si>
  <si>
    <t xml:space="preserve">Mutual Information </t>
  </si>
  <si>
    <t>Average:</t>
  </si>
  <si>
    <t>Validation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</si>
</sst>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Mutual Info. vs ANOVA, DTC, RFC, XGBC, LDA,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Sheet1!$AU$7</c:f>
              <c:strCache>
                <c:ptCount val="1"/>
                <c:pt idx="0">
                  <c:v>Mutual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Sheet1!$AT$8:$AT$12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Sheet1!$AU$8:$AU$12</c:f>
              <c:numCache>
                <c:formatCode>General</c:formatCode>
                <c:ptCount val="5"/>
                <c:pt idx="0">
                  <c:v>69.218125000000001</c:v>
                </c:pt>
                <c:pt idx="1">
                  <c:v>69.624375000000015</c:v>
                </c:pt>
                <c:pt idx="2">
                  <c:v>69.627499999999984</c:v>
                </c:pt>
                <c:pt idx="3">
                  <c:v>52.264000000000003</c:v>
                </c:pt>
                <c:pt idx="4">
                  <c:v>57.310666666666663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4C7D-ABE9-82363E128D13}"/>
            </c:ext>
          </c:extLst>
        </c:ser>
        <c:ser>
          <c:idx val="1"/>
          <c:order val="1"/>
          <c:tx>
            <c:strRef>
              <c:f>Sheet1!$AV$7</c:f>
              <c:strCache>
                <c:ptCount val="1"/>
                <c:pt idx="0">
                  <c:v>ANOVA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Sheet1!$AT$8:$AT$12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Sheet1!$AV$8:$AV$12</c:f>
              <c:numCache>
                <c:formatCode>General</c:formatCode>
                <c:ptCount val="5"/>
                <c:pt idx="0">
                  <c:v>68.43125000000002</c:v>
                </c:pt>
                <c:pt idx="1">
                  <c:v>68.711250000000007</c:v>
                </c:pt>
                <c:pt idx="2">
                  <c:v>68.405000000000015</c:v>
                </c:pt>
                <c:pt idx="3">
                  <c:v>53.249999999999993</c:v>
                </c:pt>
                <c:pt idx="4">
                  <c:v>55.851333333333336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4C7D-ABE9-82363E12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02368"/>
        <c:axId val="1503501888"/>
      </c:barChart>
      <c:catAx>
        <c:axId val="150350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501888"/>
        <c:crosses val="autoZero"/>
        <c:auto val="1"/>
        <c:lblAlgn val="ctr"/>
        <c:lblOffset val="100"/>
        <c:noMultiLvlLbl val="0"/>
      </c:catAx>
      <c:valAx>
        <c:axId val="15035018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502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Mutual Info. vs ANOVA, DTC, RFC, XGBC, LDA,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Sheet1!$AU$32</c:f>
              <c:strCache>
                <c:ptCount val="1"/>
                <c:pt idx="0">
                  <c:v>Mutual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Sheet1!$AT$33:$AT$37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Sheet1!$AU$33:$AU$37</c:f>
              <c:numCache>
                <c:formatCode>General</c:formatCode>
                <c:ptCount val="5"/>
                <c:pt idx="0">
                  <c:v>2</c:v>
                </c:pt>
                <c:pt idx="1">
                  <c:v>21.25</c:v>
                </c:pt>
                <c:pt idx="2">
                  <c:v>53</c:v>
                </c:pt>
                <c:pt idx="3">
                  <c:v>0.66666666666666663</c:v>
                </c:pt>
                <c:pt idx="4">
                  <c:v>97.066666666666663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E-4698-9B02-9A74C3FE6E47}"/>
            </c:ext>
          </c:extLst>
        </c:ser>
        <c:ser>
          <c:idx val="1"/>
          <c:order val="1"/>
          <c:tx>
            <c:strRef>
              <c:f>Sheet1!$AV$32</c:f>
              <c:strCache>
                <c:ptCount val="1"/>
                <c:pt idx="0">
                  <c:v>ANOVA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Sheet1!$AT$33:$AT$37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Sheet1!$AV$33:$AV$37</c:f>
              <c:numCache>
                <c:formatCode>General</c:formatCode>
                <c:ptCount val="5"/>
                <c:pt idx="0">
                  <c:v>1.5</c:v>
                </c:pt>
                <c:pt idx="1">
                  <c:v>50.25</c:v>
                </c:pt>
                <c:pt idx="2">
                  <c:v>71.5</c:v>
                </c:pt>
                <c:pt idx="3">
                  <c:v>2.0666666666666669</c:v>
                </c:pt>
                <c:pt idx="4">
                  <c:v>125.26666666666667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E-4698-9B02-9A74C3FE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04768"/>
        <c:axId val="1503505248"/>
      </c:barChart>
      <c:catAx>
        <c:axId val="15035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505248"/>
        <c:crosses val="autoZero"/>
        <c:auto val="1"/>
        <c:lblAlgn val="ctr"/>
        <c:lblOffset val="100"/>
        <c:noMultiLvlLbl val="0"/>
      </c:catAx>
      <c:valAx>
        <c:axId val="1503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Training Duration(mins)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Spearman. vs Pearson, DTC, RFC, XGBC, LDA,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0.11571480223614232"/>
          <c:y val="0.20364960781632627"/>
          <c:w val="0.86220885495050881"/>
          <c:h val="0.54346694984630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Sheet1!$AU$57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Sheet1!$AT$58:$AT$62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Sheet1!$AU$58:$AU$62</c:f>
              <c:numCache>
                <c:formatCode>General</c:formatCode>
                <c:ptCount val="5"/>
                <c:pt idx="0">
                  <c:v>68.510714285714286</c:v>
                </c:pt>
                <c:pt idx="1">
                  <c:v>68.865000000000009</c:v>
                </c:pt>
                <c:pt idx="2">
                  <c:v>68.790833333333325</c:v>
                </c:pt>
                <c:pt idx="3">
                  <c:v>51.366153846153857</c:v>
                </c:pt>
                <c:pt idx="4">
                  <c:v>57.350769230769238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A-4159-B00E-05FAE7C79F14}"/>
            </c:ext>
          </c:extLst>
        </c:ser>
        <c:ser>
          <c:idx val="1"/>
          <c:order val="1"/>
          <c:tx>
            <c:strRef>
              <c:f>Sheet1!$AV$57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Sheet1!$AT$58:$AT$62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Sheet1!$AV$58:$AV$62</c:f>
              <c:numCache>
                <c:formatCode>General</c:formatCode>
                <c:ptCount val="5"/>
                <c:pt idx="0">
                  <c:v>68.882142857142867</c:v>
                </c:pt>
                <c:pt idx="1">
                  <c:v>69.166428571428554</c:v>
                </c:pt>
                <c:pt idx="2">
                  <c:v>69.221666666666678</c:v>
                </c:pt>
                <c:pt idx="3">
                  <c:v>59.99307692307692</c:v>
                </c:pt>
                <c:pt idx="4">
                  <c:v>55.265384615384619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A-4159-B00E-05FAE7C7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220400"/>
        <c:axId val="1503481248"/>
      </c:barChart>
      <c:catAx>
        <c:axId val="16622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481248"/>
        <c:crosses val="autoZero"/>
        <c:auto val="1"/>
        <c:lblAlgn val="ctr"/>
        <c:lblOffset val="100"/>
        <c:noMultiLvlLbl val="0"/>
      </c:catAx>
      <c:valAx>
        <c:axId val="15034812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CIC-DDoS2019, Spearman. vs Pearson, DTC, RFC, XGBC, LDA,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Sheet1!$AU$82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Sheet1!$AT$83:$AT$87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Sheet1!$AU$83:$AU$87</c:f>
              <c:numCache>
                <c:formatCode>General</c:formatCode>
                <c:ptCount val="5"/>
                <c:pt idx="0">
                  <c:v>1.6428571428571428</c:v>
                </c:pt>
                <c:pt idx="1">
                  <c:v>37.214285714285715</c:v>
                </c:pt>
                <c:pt idx="2">
                  <c:v>61.666666666666664</c:v>
                </c:pt>
                <c:pt idx="3">
                  <c:v>1.2307692307692308</c:v>
                </c:pt>
                <c:pt idx="4">
                  <c:v>104.69230769230769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7-4553-9201-1A3221B1F66C}"/>
            </c:ext>
          </c:extLst>
        </c:ser>
        <c:ser>
          <c:idx val="1"/>
          <c:order val="1"/>
          <c:tx>
            <c:strRef>
              <c:f>Sheet1!$AV$82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Sheet1!$AT$83:$AT$87</c:f>
              <c:strCache>
                <c:ptCount val="5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LDA</c:v>
                </c:pt>
                <c:pt idx="4">
                  <c:v>KNN</c:v>
                </c:pt>
              </c:strCache>
            </c:strRef>
          </c:cat>
          <c:val>
            <c:numRef>
              <c:f>Sheet1!$AV$83:$AV$87</c:f>
              <c:numCache>
                <c:formatCode>General</c:formatCode>
                <c:ptCount val="5"/>
                <c:pt idx="0">
                  <c:v>1.4285714285714286</c:v>
                </c:pt>
                <c:pt idx="1">
                  <c:v>35.785714285714285</c:v>
                </c:pt>
                <c:pt idx="2">
                  <c:v>67.166666666666671</c:v>
                </c:pt>
                <c:pt idx="3">
                  <c:v>1.2307692307692308</c:v>
                </c:pt>
                <c:pt idx="4">
                  <c:v>102.84615384615384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7-4553-9201-1A3221B1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89680"/>
        <c:axId val="1662211760"/>
      </c:barChart>
      <c:catAx>
        <c:axId val="16621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11760"/>
        <c:crosses val="autoZero"/>
        <c:auto val="1"/>
        <c:lblAlgn val="ctr"/>
        <c:lblOffset val="100"/>
        <c:noMultiLvlLbl val="0"/>
      </c:catAx>
      <c:valAx>
        <c:axId val="1662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Training Duration(mins)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Mutual Info. vs ANOVA, DTC, RFC, XGBC,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Sheet1!$AP$114</c:f>
              <c:strCache>
                <c:ptCount val="1"/>
                <c:pt idx="0">
                  <c:v>Mutual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Sheet1!$AO$115:$AO$118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Sheet1!$AP$115:$AP$118</c:f>
              <c:numCache>
                <c:formatCode>General</c:formatCode>
                <c:ptCount val="4"/>
                <c:pt idx="0">
                  <c:v>97.600833333333341</c:v>
                </c:pt>
                <c:pt idx="1">
                  <c:v>97.622500000000002</c:v>
                </c:pt>
                <c:pt idx="2">
                  <c:v>98.507500000000007</c:v>
                </c:pt>
                <c:pt idx="3">
                  <c:v>96.291666666666671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2-49E9-BFD5-4C8BF639EC77}"/>
            </c:ext>
          </c:extLst>
        </c:ser>
        <c:ser>
          <c:idx val="1"/>
          <c:order val="1"/>
          <c:tx>
            <c:strRef>
              <c:f>Sheet1!$AQ$114</c:f>
              <c:strCache>
                <c:ptCount val="1"/>
                <c:pt idx="0">
                  <c:v>ANOVA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Sheet1!$AO$115:$AO$118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Sheet1!$AQ$115:$AQ$118</c:f>
              <c:numCache>
                <c:formatCode>General</c:formatCode>
                <c:ptCount val="4"/>
                <c:pt idx="0">
                  <c:v>95.716666666666654</c:v>
                </c:pt>
                <c:pt idx="1">
                  <c:v>95.865000000000009</c:v>
                </c:pt>
                <c:pt idx="2">
                  <c:v>96.661666666666648</c:v>
                </c:pt>
                <c:pt idx="3">
                  <c:v>93.14666666666669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2-49E9-BFD5-4C8BF639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212240"/>
        <c:axId val="1662212720"/>
      </c:barChart>
      <c:catAx>
        <c:axId val="16622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0.4587427616902594"/>
              <c:y val="0.8189758271604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12720"/>
        <c:crosses val="autoZero"/>
        <c:auto val="1"/>
        <c:lblAlgn val="ctr"/>
        <c:lblOffset val="100"/>
        <c:noMultiLvlLbl val="0"/>
      </c:catAx>
      <c:valAx>
        <c:axId val="1662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Mutual Info. vs ANOVA, DTC, RFC, XGBC,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Sheet1!$AP$139</c:f>
              <c:strCache>
                <c:ptCount val="1"/>
                <c:pt idx="0">
                  <c:v>Mutual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Sheet1!$AO$140:$AO$143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Sheet1!$AP$140:$AP$143</c:f>
              <c:numCache>
                <c:formatCode>General</c:formatCode>
                <c:ptCount val="4"/>
                <c:pt idx="0">
                  <c:v>0</c:v>
                </c:pt>
                <c:pt idx="1">
                  <c:v>1.75</c:v>
                </c:pt>
                <c:pt idx="2">
                  <c:v>7.083333333333333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B-48BF-AC18-FBF20754C2D4}"/>
            </c:ext>
          </c:extLst>
        </c:ser>
        <c:ser>
          <c:idx val="1"/>
          <c:order val="1"/>
          <c:tx>
            <c:strRef>
              <c:f>Sheet1!$AQ$139</c:f>
              <c:strCache>
                <c:ptCount val="1"/>
                <c:pt idx="0">
                  <c:v>ANOVA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Sheet1!$AO$140:$AO$143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Sheet1!$AQ$140:$AQ$143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6.333333333333333</c:v>
                </c:pt>
                <c:pt idx="3">
                  <c:v>2.9166666666666665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B-48BF-AC18-FBF20754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95648"/>
        <c:axId val="1503494208"/>
      </c:barChart>
      <c:catAx>
        <c:axId val="15034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494208"/>
        <c:crosses val="autoZero"/>
        <c:auto val="1"/>
        <c:lblAlgn val="ctr"/>
        <c:lblOffset val="100"/>
        <c:noMultiLvlLbl val="0"/>
      </c:catAx>
      <c:valAx>
        <c:axId val="1503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Training Duration(mins)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34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Spearman. vs Pearson, DTC, RFC, XGBC, KNN </a:t>
            </a:r>
          </a:p>
        </c:rich>
      </c:tx>
      <c:layout>
        <c:manualLayout>
          <c:xMode val="edge"/>
          <c:yMode val="edge"/>
          <c:x val="0.10802266492487141"/>
          <c:y val="4.1809066027146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Sheet1!$AP$158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Sheet1!$AO$159:$AO$162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Sheet1!$AP$159:$AP$162</c:f>
              <c:numCache>
                <c:formatCode>General</c:formatCode>
                <c:ptCount val="4"/>
                <c:pt idx="0">
                  <c:v>97.147499999999994</c:v>
                </c:pt>
                <c:pt idx="1">
                  <c:v>97.182500000000005</c:v>
                </c:pt>
                <c:pt idx="2">
                  <c:v>98.035833333333343</c:v>
                </c:pt>
                <c:pt idx="3">
                  <c:v>95.995833333333337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493-AD9C-55543B254BA9}"/>
            </c:ext>
          </c:extLst>
        </c:ser>
        <c:ser>
          <c:idx val="1"/>
          <c:order val="1"/>
          <c:tx>
            <c:strRef>
              <c:f>Sheet1!$AQ$158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Sheet1!$AO$159:$AO$162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Sheet1!$AQ$159:$AQ$162</c:f>
              <c:numCache>
                <c:formatCode>General</c:formatCode>
                <c:ptCount val="4"/>
                <c:pt idx="0">
                  <c:v>96.789090909090916</c:v>
                </c:pt>
                <c:pt idx="1">
                  <c:v>96.305000000000007</c:v>
                </c:pt>
                <c:pt idx="2">
                  <c:v>97.13333333333334</c:v>
                </c:pt>
                <c:pt idx="3">
                  <c:v>93.442499999999995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8-4493-AD9C-55543B25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221360"/>
        <c:axId val="1662221840"/>
      </c:barChart>
      <c:catAx>
        <c:axId val="16622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21840"/>
        <c:crosses val="autoZero"/>
        <c:auto val="1"/>
        <c:lblAlgn val="ctr"/>
        <c:lblOffset val="100"/>
        <c:noMultiLvlLbl val="0"/>
      </c:catAx>
      <c:valAx>
        <c:axId val="16622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Validation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22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CIC-IDS2017, Spearman. vs Pearson, DTC, RFC, XGBC,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Sheet1!$AP$179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Sheet1!$AO$180:$AO$183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Sheet1!$AP$180:$AP$183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6.833333333333333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94E-9427-0008927E8397}"/>
            </c:ext>
          </c:extLst>
        </c:ser>
        <c:ser>
          <c:idx val="1"/>
          <c:order val="1"/>
          <c:tx>
            <c:strRef>
              <c:f>Sheet1!$AQ$179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Sheet1!$AO$180:$AO$183</c:f>
              <c:strCache>
                <c:ptCount val="4"/>
                <c:pt idx="0">
                  <c:v>DTC</c:v>
                </c:pt>
                <c:pt idx="1">
                  <c:v>RFC</c:v>
                </c:pt>
                <c:pt idx="2">
                  <c:v>XGBC</c:v>
                </c:pt>
                <c:pt idx="3">
                  <c:v>KNN</c:v>
                </c:pt>
              </c:strCache>
            </c:strRef>
          </c:cat>
          <c:val>
            <c:numRef>
              <c:f>Sheet1!$AQ$180:$AQ$183</c:f>
              <c:numCache>
                <c:formatCode>General</c:formatCode>
                <c:ptCount val="4"/>
                <c:pt idx="0">
                  <c:v>0</c:v>
                </c:pt>
                <c:pt idx="1">
                  <c:v>1.75</c:v>
                </c:pt>
                <c:pt idx="2">
                  <c:v>6.583333333333333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94E-9427-0008927E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488240"/>
        <c:axId val="1657489200"/>
      </c:barChart>
      <c:catAx>
        <c:axId val="16574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57489200"/>
        <c:crosses val="autoZero"/>
        <c:auto val="1"/>
        <c:lblAlgn val="ctr"/>
        <c:lblOffset val="100"/>
        <c:noMultiLvlLbl val="0"/>
      </c:catAx>
      <c:valAx>
        <c:axId val="16574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Training Duration(mins)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574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325549</xdr:colOff>
      <xdr:row>2</xdr:row>
      <xdr:rowOff>178253</xdr:rowOff>
    </xdr:from>
    <xdr:to>
      <xdr:col>56</xdr:col>
      <xdr:colOff>400050</xdr:colOff>
      <xdr:row>18</xdr:row>
      <xdr:rowOff>63953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285AC-6C06-1FD3-0D95-C6B91674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326569</xdr:colOff>
      <xdr:row>26</xdr:row>
      <xdr:rowOff>9525</xdr:rowOff>
    </xdr:from>
    <xdr:to>
      <xdr:col>56</xdr:col>
      <xdr:colOff>400050</xdr:colOff>
      <xdr:row>41</xdr:row>
      <xdr:rowOff>73818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50DFE-2BD9-42F7-3A63-9609FAA04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188117</xdr:colOff>
      <xdr:row>47</xdr:row>
      <xdr:rowOff>80963</xdr:rowOff>
    </xdr:from>
    <xdr:to>
      <xdr:col>56</xdr:col>
      <xdr:colOff>204787</xdr:colOff>
      <xdr:row>66</xdr:row>
      <xdr:rowOff>4761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992D4-0FB4-03C7-36B3-D744ADF1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261936</xdr:colOff>
      <xdr:row>74</xdr:row>
      <xdr:rowOff>128587</xdr:rowOff>
    </xdr:from>
    <xdr:to>
      <xdr:col>56</xdr:col>
      <xdr:colOff>181841</xdr:colOff>
      <xdr:row>90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71FB5A-C4E1-044B-2581-BE3E2B23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191581</xdr:colOff>
      <xdr:row>106</xdr:row>
      <xdr:rowOff>25978</xdr:rowOff>
    </xdr:from>
    <xdr:to>
      <xdr:col>47</xdr:col>
      <xdr:colOff>1376795</xdr:colOff>
      <xdr:row>125</xdr:row>
      <xdr:rowOff>14285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D681ED-E410-2CB2-453A-22CBC516C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175344</xdr:colOff>
      <xdr:row>130</xdr:row>
      <xdr:rowOff>158891</xdr:rowOff>
    </xdr:from>
    <xdr:to>
      <xdr:col>47</xdr:col>
      <xdr:colOff>1376794</xdr:colOff>
      <xdr:row>146</xdr:row>
      <xdr:rowOff>121227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FE349D-5B51-9589-E050-EC2BBC23E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160503</xdr:colOff>
      <xdr:row>150</xdr:row>
      <xdr:rowOff>138546</xdr:rowOff>
    </xdr:from>
    <xdr:to>
      <xdr:col>47</xdr:col>
      <xdr:colOff>1359477</xdr:colOff>
      <xdr:row>168</xdr:row>
      <xdr:rowOff>121227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A089BC-9E4A-471D-D0F0-8353DEBB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180913</xdr:colOff>
      <xdr:row>172</xdr:row>
      <xdr:rowOff>147205</xdr:rowOff>
    </xdr:from>
    <xdr:to>
      <xdr:col>47</xdr:col>
      <xdr:colOff>1342158</xdr:colOff>
      <xdr:row>189</xdr:row>
      <xdr:rowOff>108609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D333C0-15A0-9285-8508-035C19B8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2"/>
  <sheetViews>
    <sheetView tabSelected="1" topLeftCell="AM178" zoomScale="55" zoomScaleNormal="55" workbookViewId="0">
      <selection activeCell="AX189" sqref="AX189"/>
    </sheetView>
  </sheetViews>
  <sheetFormatPr defaultRowHeight="14.25" x14ac:dyDescent="0.45"/>
  <cols>
    <col min="1" max="1" width="12.19921875" style="1" bestFit="1" customWidth="1"/>
    <col min="2" max="2" width="7.73046875" style="1" bestFit="1" customWidth="1"/>
    <col min="3" max="3" width="13.3984375" style="1" bestFit="1" customWidth="1"/>
    <col min="4" max="4" width="8.59765625" style="1" bestFit="1" customWidth="1"/>
    <col min="5" max="5" width="5.6640625" style="1" bestFit="1" customWidth="1"/>
    <col min="6" max="6" width="23.33203125" style="1" bestFit="1" customWidth="1"/>
    <col min="7" max="7" width="19.796875" style="1" bestFit="1" customWidth="1"/>
    <col min="8" max="8" width="19.73046875" style="1" bestFit="1" customWidth="1"/>
    <col min="9" max="9" width="24.9296875" style="1" bestFit="1" customWidth="1"/>
    <col min="10" max="10" width="19.73046875" style="1" bestFit="1" customWidth="1"/>
    <col min="11" max="11" width="14.86328125" style="1" bestFit="1" customWidth="1"/>
    <col min="12" max="12" width="15" style="1" bestFit="1" customWidth="1"/>
    <col min="13" max="13" width="12.6640625" style="1" bestFit="1" customWidth="1"/>
    <col min="14" max="14" width="9.53125" style="1" bestFit="1" customWidth="1"/>
    <col min="15" max="15" width="16.53125" style="1" bestFit="1" customWidth="1"/>
    <col min="16" max="16" width="16.6640625" style="1" bestFit="1" customWidth="1"/>
    <col min="17" max="17" width="14.265625" style="1" bestFit="1" customWidth="1"/>
    <col min="18" max="18" width="11.06640625" style="1" bestFit="1" customWidth="1"/>
    <col min="19" max="19" width="9.06640625" style="1"/>
    <col min="20" max="20" width="19.796875" style="1" bestFit="1" customWidth="1"/>
    <col min="21" max="21" width="19.73046875" style="1" bestFit="1" customWidth="1"/>
    <col min="22" max="22" width="8.59765625" style="1" bestFit="1" customWidth="1"/>
    <col min="23" max="23" width="5.73046875" style="1" bestFit="1" customWidth="1"/>
    <col min="24" max="24" width="9.59765625" style="1" customWidth="1"/>
    <col min="25" max="25" width="15.46484375" style="1" customWidth="1"/>
    <col min="26" max="26" width="15" style="1" customWidth="1"/>
    <col min="27" max="31" width="9.06640625" style="1"/>
    <col min="32" max="32" width="19.796875" style="1" bestFit="1" customWidth="1"/>
    <col min="33" max="33" width="12.19921875" style="1" customWidth="1"/>
    <col min="34" max="34" width="8.59765625" style="1" bestFit="1" customWidth="1"/>
    <col min="35" max="45" width="9.06640625" style="1"/>
    <col min="46" max="47" width="19.796875" style="1" bestFit="1" customWidth="1"/>
    <col min="48" max="48" width="19.73046875" style="1" bestFit="1" customWidth="1"/>
    <col min="49" max="49" width="8.59765625" style="1" bestFit="1" customWidth="1"/>
    <col min="50" max="60" width="9.06640625" style="1"/>
    <col min="61" max="61" width="19.796875" style="1" bestFit="1" customWidth="1"/>
    <col min="62" max="62" width="19.73046875" style="1" bestFit="1" customWidth="1"/>
    <col min="63" max="63" width="8.59765625" style="1" bestFit="1" customWidth="1"/>
    <col min="64" max="73" width="9.06640625" style="1"/>
    <col min="74" max="74" width="19.796875" style="1" bestFit="1" customWidth="1"/>
    <col min="75" max="75" width="19.73046875" style="1" bestFit="1" customWidth="1"/>
    <col min="76" max="76" width="8.59765625" style="1" bestFit="1" customWidth="1"/>
    <col min="77" max="84" width="9.06640625" style="1"/>
    <col min="85" max="85" width="1.265625" style="1" bestFit="1" customWidth="1"/>
    <col min="86" max="16384" width="9.06640625" style="1"/>
  </cols>
  <sheetData>
    <row r="1" spans="1:1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12" x14ac:dyDescent="0.45">
      <c r="A2" s="1" t="s">
        <v>18</v>
      </c>
      <c r="B2" s="1">
        <v>1031330</v>
      </c>
      <c r="C2" s="1">
        <v>11</v>
      </c>
      <c r="D2" s="1" t="s">
        <v>19</v>
      </c>
      <c r="E2" s="1">
        <v>10</v>
      </c>
      <c r="F2" s="1">
        <v>0</v>
      </c>
      <c r="G2" s="1">
        <v>5</v>
      </c>
      <c r="H2" s="1" t="s">
        <v>20</v>
      </c>
      <c r="I2" s="1" t="s">
        <v>21</v>
      </c>
      <c r="J2" s="1">
        <v>0</v>
      </c>
      <c r="K2" s="1">
        <v>66.56</v>
      </c>
      <c r="L2" s="1">
        <v>68.66</v>
      </c>
      <c r="M2" s="1">
        <v>66.56</v>
      </c>
      <c r="N2" s="1">
        <v>61.74</v>
      </c>
      <c r="O2" s="1">
        <v>66.010000000000005</v>
      </c>
      <c r="P2" s="1">
        <v>67.180000000000007</v>
      </c>
      <c r="Q2" s="1">
        <v>66.010000000000005</v>
      </c>
      <c r="R2" s="1">
        <v>61.12</v>
      </c>
      <c r="T2" s="1" t="s">
        <v>31</v>
      </c>
      <c r="DH2" s="1" t="s">
        <v>32</v>
      </c>
    </row>
    <row r="3" spans="1:112" x14ac:dyDescent="0.45">
      <c r="A3" s="1" t="s">
        <v>18</v>
      </c>
      <c r="B3" s="1">
        <v>1031330</v>
      </c>
      <c r="C3" s="1">
        <v>11</v>
      </c>
      <c r="D3" s="1" t="s">
        <v>19</v>
      </c>
      <c r="E3" s="1">
        <v>10</v>
      </c>
      <c r="F3" s="1">
        <v>1</v>
      </c>
      <c r="G3" s="1">
        <v>5</v>
      </c>
      <c r="H3" s="1" t="s">
        <v>20</v>
      </c>
      <c r="I3" s="1" t="s">
        <v>22</v>
      </c>
      <c r="J3" s="1">
        <v>1</v>
      </c>
      <c r="K3" s="1">
        <v>66.47</v>
      </c>
      <c r="L3" s="1">
        <v>68.510000000000005</v>
      </c>
      <c r="M3" s="1">
        <v>66.47</v>
      </c>
      <c r="N3" s="1">
        <v>61.63</v>
      </c>
      <c r="O3" s="1">
        <v>65.900000000000006</v>
      </c>
      <c r="P3" s="1">
        <v>66.98</v>
      </c>
      <c r="Q3" s="1">
        <v>65.900000000000006</v>
      </c>
      <c r="R3" s="1">
        <v>60.96</v>
      </c>
      <c r="U3" s="1" t="s">
        <v>33</v>
      </c>
      <c r="Y3" s="1" t="s">
        <v>34</v>
      </c>
      <c r="AD3" s="1" t="s">
        <v>35</v>
      </c>
      <c r="AI3" s="1" t="s">
        <v>36</v>
      </c>
      <c r="AN3" s="1" t="s">
        <v>37</v>
      </c>
    </row>
    <row r="4" spans="1:112" x14ac:dyDescent="0.45">
      <c r="A4" s="1" t="s">
        <v>18</v>
      </c>
      <c r="B4" s="1">
        <v>1031330</v>
      </c>
      <c r="C4" s="1">
        <v>11</v>
      </c>
      <c r="D4" s="1" t="s">
        <v>19</v>
      </c>
      <c r="E4" s="1">
        <v>10</v>
      </c>
      <c r="F4" s="1">
        <v>2</v>
      </c>
      <c r="G4" s="1">
        <v>10</v>
      </c>
      <c r="H4" s="1" t="s">
        <v>20</v>
      </c>
      <c r="I4" s="1" t="s">
        <v>21</v>
      </c>
      <c r="J4" s="1">
        <v>1</v>
      </c>
      <c r="K4" s="1">
        <v>67</v>
      </c>
      <c r="L4" s="1">
        <v>68.83</v>
      </c>
      <c r="M4" s="1">
        <v>67</v>
      </c>
      <c r="N4" s="1">
        <v>62.09</v>
      </c>
      <c r="O4" s="1">
        <v>66.48</v>
      </c>
      <c r="P4" s="1">
        <v>67.540000000000006</v>
      </c>
      <c r="Q4" s="1">
        <v>66.48</v>
      </c>
      <c r="R4" s="1">
        <v>61.5</v>
      </c>
      <c r="T4" s="1" t="s">
        <v>6</v>
      </c>
      <c r="U4" s="1" t="s">
        <v>23</v>
      </c>
      <c r="V4" s="1" t="s">
        <v>20</v>
      </c>
      <c r="Z4" s="1" t="s">
        <v>33</v>
      </c>
      <c r="AE4" s="1" t="s">
        <v>33</v>
      </c>
      <c r="AJ4" s="1" t="s">
        <v>33</v>
      </c>
      <c r="AO4" s="1" t="s">
        <v>33</v>
      </c>
      <c r="CG4" s="1" t="s">
        <v>32</v>
      </c>
    </row>
    <row r="5" spans="1:112" x14ac:dyDescent="0.45">
      <c r="A5" s="1" t="s">
        <v>18</v>
      </c>
      <c r="B5" s="1">
        <v>1031330</v>
      </c>
      <c r="C5" s="1">
        <v>11</v>
      </c>
      <c r="D5" s="1" t="s">
        <v>19</v>
      </c>
      <c r="E5" s="1">
        <v>10</v>
      </c>
      <c r="F5" s="1">
        <v>3</v>
      </c>
      <c r="G5" s="1">
        <v>10</v>
      </c>
      <c r="H5" s="1" t="s">
        <v>20</v>
      </c>
      <c r="I5" s="1" t="s">
        <v>22</v>
      </c>
      <c r="J5" s="1">
        <v>1</v>
      </c>
      <c r="K5" s="1">
        <v>67.459999999999994</v>
      </c>
      <c r="L5" s="1">
        <v>68.78</v>
      </c>
      <c r="M5" s="1">
        <v>67.459999999999994</v>
      </c>
      <c r="N5" s="1">
        <v>64.72</v>
      </c>
      <c r="O5" s="1">
        <v>66.819999999999993</v>
      </c>
      <c r="P5" s="1">
        <v>67.760000000000005</v>
      </c>
      <c r="Q5" s="1">
        <v>66.819999999999993</v>
      </c>
      <c r="R5" s="1">
        <v>63.99</v>
      </c>
      <c r="T5" s="1">
        <v>5</v>
      </c>
      <c r="U5" s="1">
        <v>67.48</v>
      </c>
      <c r="V5" s="1">
        <v>66.010000000000005</v>
      </c>
      <c r="Y5" s="1" t="s">
        <v>6</v>
      </c>
      <c r="Z5" s="1" t="s">
        <v>23</v>
      </c>
      <c r="AA5" s="1" t="s">
        <v>20</v>
      </c>
      <c r="AD5" s="1" t="s">
        <v>6</v>
      </c>
      <c r="AE5" s="1" t="s">
        <v>23</v>
      </c>
      <c r="AF5" s="1" t="s">
        <v>20</v>
      </c>
      <c r="AI5" s="1" t="s">
        <v>6</v>
      </c>
      <c r="AJ5" s="1" t="s">
        <v>23</v>
      </c>
      <c r="AK5" s="1" t="s">
        <v>20</v>
      </c>
      <c r="AN5" s="1" t="s">
        <v>6</v>
      </c>
      <c r="AO5" s="1" t="s">
        <v>23</v>
      </c>
      <c r="AP5" s="1" t="s">
        <v>20</v>
      </c>
    </row>
    <row r="6" spans="1:112" x14ac:dyDescent="0.45">
      <c r="A6" s="1" t="s">
        <v>18</v>
      </c>
      <c r="B6" s="1">
        <v>1031330</v>
      </c>
      <c r="C6" s="1">
        <v>11</v>
      </c>
      <c r="D6" s="1" t="s">
        <v>19</v>
      </c>
      <c r="E6" s="1">
        <v>10</v>
      </c>
      <c r="F6" s="1">
        <v>4</v>
      </c>
      <c r="G6" s="1">
        <v>15</v>
      </c>
      <c r="H6" s="1" t="s">
        <v>20</v>
      </c>
      <c r="I6" s="1" t="s">
        <v>21</v>
      </c>
      <c r="J6" s="1">
        <v>2</v>
      </c>
      <c r="K6" s="1">
        <v>72.459999999999994</v>
      </c>
      <c r="L6" s="1">
        <v>75.86</v>
      </c>
      <c r="M6" s="1">
        <v>72.459999999999994</v>
      </c>
      <c r="N6" s="1">
        <v>70.459999999999994</v>
      </c>
      <c r="O6" s="1">
        <v>68.08</v>
      </c>
      <c r="P6" s="1">
        <v>70.2</v>
      </c>
      <c r="Q6" s="1">
        <v>68.08</v>
      </c>
      <c r="R6" s="1">
        <v>65.83</v>
      </c>
      <c r="T6" s="1">
        <v>5</v>
      </c>
      <c r="U6" s="1">
        <v>65.510000000000005</v>
      </c>
      <c r="V6" s="1">
        <v>65.900000000000006</v>
      </c>
      <c r="Y6" s="1">
        <v>5</v>
      </c>
      <c r="Z6" s="1">
        <v>67.45</v>
      </c>
      <c r="AA6" s="1">
        <v>66.069999999999993</v>
      </c>
      <c r="AD6" s="1">
        <v>5</v>
      </c>
      <c r="AE6" s="1">
        <v>67.989999999999995</v>
      </c>
      <c r="AF6" s="1">
        <v>66.02</v>
      </c>
      <c r="AI6" s="1">
        <v>5</v>
      </c>
      <c r="AJ6" s="1">
        <v>49.86</v>
      </c>
      <c r="AK6" s="1">
        <v>50.36</v>
      </c>
      <c r="AN6" s="1">
        <v>5</v>
      </c>
      <c r="AO6" s="1">
        <v>49.78</v>
      </c>
      <c r="AP6" s="1">
        <v>45.31</v>
      </c>
      <c r="AU6" s="1" t="s">
        <v>40</v>
      </c>
    </row>
    <row r="7" spans="1:112" x14ac:dyDescent="0.45">
      <c r="A7" s="1" t="s">
        <v>18</v>
      </c>
      <c r="B7" s="1">
        <v>1031330</v>
      </c>
      <c r="C7" s="1">
        <v>11</v>
      </c>
      <c r="D7" s="1" t="s">
        <v>19</v>
      </c>
      <c r="E7" s="1">
        <v>10</v>
      </c>
      <c r="F7" s="1">
        <v>5</v>
      </c>
      <c r="G7" s="1">
        <v>15</v>
      </c>
      <c r="H7" s="1" t="s">
        <v>20</v>
      </c>
      <c r="I7" s="1" t="s">
        <v>22</v>
      </c>
      <c r="J7" s="1">
        <v>1</v>
      </c>
      <c r="K7" s="1">
        <v>67.47</v>
      </c>
      <c r="L7" s="1">
        <v>68.78</v>
      </c>
      <c r="M7" s="1">
        <v>67.47</v>
      </c>
      <c r="N7" s="1">
        <v>64.73</v>
      </c>
      <c r="O7" s="1">
        <v>66.84</v>
      </c>
      <c r="P7" s="1">
        <v>67.8</v>
      </c>
      <c r="Q7" s="1">
        <v>66.84</v>
      </c>
      <c r="R7" s="1">
        <v>64.02</v>
      </c>
      <c r="T7" s="1">
        <v>10</v>
      </c>
      <c r="U7" s="1">
        <v>69.44</v>
      </c>
      <c r="V7" s="1">
        <v>66.48</v>
      </c>
      <c r="Y7" s="1">
        <v>5</v>
      </c>
      <c r="Z7" s="1">
        <v>65.55</v>
      </c>
      <c r="AA7" s="1">
        <v>65.989999999999995</v>
      </c>
      <c r="AD7" s="1">
        <v>5</v>
      </c>
      <c r="AE7" s="1">
        <v>65.56</v>
      </c>
      <c r="AF7" s="1">
        <v>65.989999999999995</v>
      </c>
      <c r="AI7" s="1">
        <v>10</v>
      </c>
      <c r="AJ7" s="1">
        <v>51.4</v>
      </c>
      <c r="AK7" s="1">
        <v>52.91</v>
      </c>
      <c r="AN7" s="1">
        <v>5</v>
      </c>
      <c r="AO7" s="1">
        <v>46.05</v>
      </c>
      <c r="AP7" s="1">
        <v>45.23</v>
      </c>
      <c r="AT7" s="1" t="s">
        <v>3</v>
      </c>
      <c r="AU7" s="1" t="s">
        <v>23</v>
      </c>
      <c r="AV7" s="1" t="s">
        <v>20</v>
      </c>
    </row>
    <row r="8" spans="1:112" x14ac:dyDescent="0.45">
      <c r="A8" s="1" t="s">
        <v>18</v>
      </c>
      <c r="B8" s="1">
        <v>1031330</v>
      </c>
      <c r="C8" s="1">
        <v>11</v>
      </c>
      <c r="D8" s="1" t="s">
        <v>19</v>
      </c>
      <c r="E8" s="1">
        <v>10</v>
      </c>
      <c r="F8" s="1">
        <v>6</v>
      </c>
      <c r="G8" s="1">
        <v>20</v>
      </c>
      <c r="H8" s="1" t="s">
        <v>20</v>
      </c>
      <c r="I8" s="1" t="s">
        <v>21</v>
      </c>
      <c r="J8" s="1">
        <v>2</v>
      </c>
      <c r="K8" s="1">
        <v>75.47</v>
      </c>
      <c r="L8" s="1">
        <v>77.28</v>
      </c>
      <c r="M8" s="1">
        <v>75.47</v>
      </c>
      <c r="N8" s="1">
        <v>74.08</v>
      </c>
      <c r="O8" s="1">
        <v>69.61</v>
      </c>
      <c r="P8" s="1">
        <v>70.17</v>
      </c>
      <c r="Q8" s="1">
        <v>69.61</v>
      </c>
      <c r="R8" s="1">
        <v>67.959999999999994</v>
      </c>
      <c r="T8" s="1">
        <v>10</v>
      </c>
      <c r="U8" s="1">
        <v>69.41</v>
      </c>
      <c r="V8" s="1">
        <v>66.819999999999993</v>
      </c>
      <c r="Y8" s="1">
        <v>10</v>
      </c>
      <c r="Z8" s="1">
        <v>69.78</v>
      </c>
      <c r="AA8" s="1">
        <v>66.53</v>
      </c>
      <c r="AD8" s="1">
        <v>10</v>
      </c>
      <c r="AE8" s="1">
        <v>69.989999999999995</v>
      </c>
      <c r="AF8" s="1">
        <v>66.47</v>
      </c>
      <c r="AI8" s="1">
        <v>10</v>
      </c>
      <c r="AJ8" s="1">
        <v>43.38</v>
      </c>
      <c r="AK8" s="1">
        <v>49.63</v>
      </c>
      <c r="AN8" s="1">
        <v>10</v>
      </c>
      <c r="AO8" s="1">
        <v>54.16</v>
      </c>
      <c r="AP8" s="1">
        <v>45.4</v>
      </c>
      <c r="AT8" s="1" t="s">
        <v>19</v>
      </c>
      <c r="AU8" s="1">
        <v>69.218125000000001</v>
      </c>
      <c r="AV8" s="1">
        <v>68.43125000000002</v>
      </c>
    </row>
    <row r="9" spans="1:112" x14ac:dyDescent="0.45">
      <c r="A9" s="1" t="s">
        <v>18</v>
      </c>
      <c r="B9" s="1">
        <v>1031330</v>
      </c>
      <c r="C9" s="1">
        <v>11</v>
      </c>
      <c r="D9" s="1" t="s">
        <v>19</v>
      </c>
      <c r="E9" s="1">
        <v>10</v>
      </c>
      <c r="F9" s="1">
        <v>7</v>
      </c>
      <c r="G9" s="1">
        <v>20</v>
      </c>
      <c r="H9" s="1" t="s">
        <v>20</v>
      </c>
      <c r="I9" s="1" t="s">
        <v>22</v>
      </c>
      <c r="J9" s="1">
        <v>2</v>
      </c>
      <c r="K9" s="1">
        <v>72.8</v>
      </c>
      <c r="L9" s="1">
        <v>76.13</v>
      </c>
      <c r="M9" s="1">
        <v>72.8</v>
      </c>
      <c r="N9" s="1">
        <v>70.86</v>
      </c>
      <c r="O9" s="1">
        <v>68.08</v>
      </c>
      <c r="P9" s="1">
        <v>70.02</v>
      </c>
      <c r="Q9" s="1">
        <v>68.08</v>
      </c>
      <c r="R9" s="1">
        <v>65.849999999999994</v>
      </c>
      <c r="T9" s="1">
        <v>15</v>
      </c>
      <c r="U9" s="1">
        <v>69.63</v>
      </c>
      <c r="V9" s="1">
        <v>68.08</v>
      </c>
      <c r="Y9" s="1">
        <v>10</v>
      </c>
      <c r="Z9" s="1">
        <v>69.78</v>
      </c>
      <c r="AA9" s="1">
        <v>66.88</v>
      </c>
      <c r="AD9" s="1">
        <v>10</v>
      </c>
      <c r="AE9" s="1">
        <v>69.989999999999995</v>
      </c>
      <c r="AF9" s="1">
        <v>67.37</v>
      </c>
      <c r="AI9" s="1">
        <v>15</v>
      </c>
      <c r="AJ9" s="1">
        <v>53.98</v>
      </c>
      <c r="AK9" s="1">
        <v>54.61</v>
      </c>
      <c r="AN9" s="1">
        <v>15</v>
      </c>
      <c r="AO9" s="1">
        <v>54.58</v>
      </c>
      <c r="AP9" s="1">
        <v>51.24</v>
      </c>
      <c r="AT9" s="1" t="s">
        <v>26</v>
      </c>
      <c r="AU9" s="1">
        <v>69.624375000000015</v>
      </c>
      <c r="AV9" s="1">
        <v>68.711250000000007</v>
      </c>
    </row>
    <row r="10" spans="1:112" x14ac:dyDescent="0.45">
      <c r="A10" s="1" t="s">
        <v>18</v>
      </c>
      <c r="B10" s="1">
        <v>1031330</v>
      </c>
      <c r="C10" s="1">
        <v>11</v>
      </c>
      <c r="D10" s="1" t="s">
        <v>19</v>
      </c>
      <c r="E10" s="1">
        <v>10</v>
      </c>
      <c r="F10" s="1">
        <v>8</v>
      </c>
      <c r="G10" s="1">
        <v>25</v>
      </c>
      <c r="H10" s="1" t="s">
        <v>20</v>
      </c>
      <c r="I10" s="1" t="s">
        <v>21</v>
      </c>
      <c r="J10" s="1">
        <v>2</v>
      </c>
      <c r="K10" s="1">
        <v>75.47</v>
      </c>
      <c r="L10" s="1">
        <v>77.28</v>
      </c>
      <c r="M10" s="1">
        <v>75.47</v>
      </c>
      <c r="N10" s="1">
        <v>74.08</v>
      </c>
      <c r="O10" s="1">
        <v>69.61</v>
      </c>
      <c r="P10" s="1">
        <v>70.180000000000007</v>
      </c>
      <c r="Q10" s="1">
        <v>69.61</v>
      </c>
      <c r="R10" s="1">
        <v>67.97</v>
      </c>
      <c r="T10" s="1">
        <v>15</v>
      </c>
      <c r="U10" s="1">
        <v>69.52</v>
      </c>
      <c r="V10" s="1">
        <v>66.84</v>
      </c>
      <c r="Y10" s="1">
        <v>15</v>
      </c>
      <c r="Z10" s="1">
        <v>70.03</v>
      </c>
      <c r="AA10" s="1">
        <v>68.180000000000007</v>
      </c>
      <c r="AD10" s="1">
        <v>15</v>
      </c>
      <c r="AE10" s="1">
        <v>70.25</v>
      </c>
      <c r="AF10" s="1">
        <v>68.36</v>
      </c>
      <c r="AI10" s="1">
        <v>15</v>
      </c>
      <c r="AJ10" s="1">
        <v>49.31</v>
      </c>
      <c r="AK10" s="1">
        <v>51.67</v>
      </c>
      <c r="AN10" s="1">
        <v>15</v>
      </c>
      <c r="AO10" s="1">
        <v>60.58</v>
      </c>
      <c r="AP10" s="1">
        <v>56.28</v>
      </c>
      <c r="AT10" s="1" t="s">
        <v>27</v>
      </c>
      <c r="AU10" s="1">
        <v>69.627499999999984</v>
      </c>
      <c r="AV10" s="1">
        <v>68.405000000000015</v>
      </c>
    </row>
    <row r="11" spans="1:112" x14ac:dyDescent="0.45">
      <c r="A11" s="1" t="s">
        <v>18</v>
      </c>
      <c r="B11" s="1">
        <v>1031330</v>
      </c>
      <c r="C11" s="1">
        <v>11</v>
      </c>
      <c r="D11" s="1" t="s">
        <v>19</v>
      </c>
      <c r="E11" s="1">
        <v>10</v>
      </c>
      <c r="F11" s="1">
        <v>9</v>
      </c>
      <c r="G11" s="1">
        <v>25</v>
      </c>
      <c r="H11" s="1" t="s">
        <v>20</v>
      </c>
      <c r="I11" s="1" t="s">
        <v>22</v>
      </c>
      <c r="J11" s="1">
        <v>3</v>
      </c>
      <c r="K11" s="1">
        <v>75.34</v>
      </c>
      <c r="L11" s="1">
        <v>77.09</v>
      </c>
      <c r="M11" s="1">
        <v>75.34</v>
      </c>
      <c r="N11" s="1">
        <v>73.959999999999994</v>
      </c>
      <c r="O11" s="1">
        <v>69.47</v>
      </c>
      <c r="P11" s="1">
        <v>69.930000000000007</v>
      </c>
      <c r="Q11" s="1">
        <v>69.47</v>
      </c>
      <c r="R11" s="1">
        <v>67.84</v>
      </c>
      <c r="T11" s="1">
        <v>20</v>
      </c>
      <c r="U11" s="1">
        <v>69.63</v>
      </c>
      <c r="V11" s="1">
        <v>69.61</v>
      </c>
      <c r="Y11" s="1">
        <v>15</v>
      </c>
      <c r="Z11" s="1">
        <v>69.98</v>
      </c>
      <c r="AA11" s="1">
        <v>66.900000000000006</v>
      </c>
      <c r="AD11" s="1">
        <v>15</v>
      </c>
      <c r="AE11" s="1">
        <v>70.08</v>
      </c>
      <c r="AF11" s="1">
        <v>67.38</v>
      </c>
      <c r="AI11" s="1">
        <v>20</v>
      </c>
      <c r="AJ11" s="1">
        <v>54.07</v>
      </c>
      <c r="AK11" s="1">
        <v>54.58</v>
      </c>
      <c r="AN11" s="1">
        <v>20</v>
      </c>
      <c r="AO11" s="1">
        <v>54.57</v>
      </c>
      <c r="AP11" s="1">
        <v>55.18</v>
      </c>
      <c r="AT11" s="1" t="s">
        <v>28</v>
      </c>
      <c r="AU11" s="1">
        <v>52.264000000000003</v>
      </c>
      <c r="AV11" s="1">
        <v>53.249999999999993</v>
      </c>
    </row>
    <row r="12" spans="1:112" x14ac:dyDescent="0.45">
      <c r="A12" s="1" t="s">
        <v>18</v>
      </c>
      <c r="B12" s="1">
        <v>1031330</v>
      </c>
      <c r="C12" s="1">
        <v>11</v>
      </c>
      <c r="D12" s="1" t="s">
        <v>19</v>
      </c>
      <c r="E12" s="1">
        <v>10</v>
      </c>
      <c r="F12" s="1">
        <v>10</v>
      </c>
      <c r="G12" s="1">
        <v>30</v>
      </c>
      <c r="H12" s="1" t="s">
        <v>20</v>
      </c>
      <c r="I12" s="1" t="s">
        <v>21</v>
      </c>
      <c r="J12" s="1">
        <v>1</v>
      </c>
      <c r="K12" s="1">
        <v>75.44</v>
      </c>
      <c r="L12" s="1">
        <v>77.569999999999993</v>
      </c>
      <c r="M12" s="1">
        <v>75.44</v>
      </c>
      <c r="N12" s="1">
        <v>74.010000000000005</v>
      </c>
      <c r="O12" s="1">
        <v>69.680000000000007</v>
      </c>
      <c r="P12" s="1">
        <v>70.31</v>
      </c>
      <c r="Q12" s="1">
        <v>69.680000000000007</v>
      </c>
      <c r="R12" s="1">
        <v>67.94</v>
      </c>
      <c r="T12" s="1">
        <v>20</v>
      </c>
      <c r="U12" s="1">
        <v>69.63</v>
      </c>
      <c r="V12" s="1">
        <v>68.08</v>
      </c>
      <c r="Y12" s="1">
        <v>20</v>
      </c>
      <c r="Z12" s="1">
        <v>70.040000000000006</v>
      </c>
      <c r="AA12" s="1">
        <v>69.92</v>
      </c>
      <c r="AD12" s="1">
        <v>20</v>
      </c>
      <c r="AE12" s="1">
        <v>70.25</v>
      </c>
      <c r="AF12" s="1">
        <v>70.180000000000007</v>
      </c>
      <c r="AI12" s="1">
        <v>20</v>
      </c>
      <c r="AJ12" s="1">
        <v>51.57</v>
      </c>
      <c r="AK12" s="1">
        <v>52.35</v>
      </c>
      <c r="AN12" s="1">
        <v>20</v>
      </c>
      <c r="AO12" s="1">
        <v>60.64</v>
      </c>
      <c r="AP12" s="1">
        <v>57.24</v>
      </c>
      <c r="AT12" s="1" t="s">
        <v>29</v>
      </c>
      <c r="AU12" s="1">
        <v>57.310666666666663</v>
      </c>
      <c r="AV12" s="1">
        <v>55.851333333333336</v>
      </c>
    </row>
    <row r="13" spans="1:112" x14ac:dyDescent="0.45">
      <c r="A13" s="1" t="s">
        <v>18</v>
      </c>
      <c r="B13" s="1">
        <v>1031330</v>
      </c>
      <c r="C13" s="1">
        <v>11</v>
      </c>
      <c r="D13" s="1" t="s">
        <v>19</v>
      </c>
      <c r="E13" s="1">
        <v>10</v>
      </c>
      <c r="F13" s="1">
        <v>11</v>
      </c>
      <c r="G13" s="1">
        <v>30</v>
      </c>
      <c r="H13" s="1" t="s">
        <v>20</v>
      </c>
      <c r="I13" s="1" t="s">
        <v>22</v>
      </c>
      <c r="J13" s="1">
        <v>1</v>
      </c>
      <c r="K13" s="1">
        <v>75.510000000000005</v>
      </c>
      <c r="L13" s="1">
        <v>77.569999999999993</v>
      </c>
      <c r="M13" s="1">
        <v>75.510000000000005</v>
      </c>
      <c r="N13" s="1">
        <v>74.11</v>
      </c>
      <c r="O13" s="1">
        <v>69.52</v>
      </c>
      <c r="P13" s="1">
        <v>70</v>
      </c>
      <c r="Q13" s="1">
        <v>69.52</v>
      </c>
      <c r="R13" s="1">
        <v>67.8</v>
      </c>
      <c r="T13" s="1">
        <v>25</v>
      </c>
      <c r="U13" s="1">
        <v>69.67</v>
      </c>
      <c r="V13" s="1">
        <v>69.61</v>
      </c>
      <c r="Y13" s="1">
        <v>20</v>
      </c>
      <c r="Z13" s="1">
        <v>70.17</v>
      </c>
      <c r="AA13" s="1">
        <v>68.349999999999994</v>
      </c>
      <c r="AD13" s="1">
        <v>20</v>
      </c>
      <c r="AE13" s="1">
        <v>70.28</v>
      </c>
      <c r="AF13" s="1">
        <v>68.37</v>
      </c>
      <c r="AI13" s="1">
        <v>25</v>
      </c>
      <c r="AJ13" s="1">
        <v>54.47</v>
      </c>
      <c r="AK13" s="1">
        <v>54.55</v>
      </c>
      <c r="AN13" s="1">
        <v>25</v>
      </c>
      <c r="AO13" s="1">
        <v>54.86</v>
      </c>
      <c r="AP13" s="1">
        <v>55.17</v>
      </c>
    </row>
    <row r="14" spans="1:112" x14ac:dyDescent="0.45">
      <c r="A14" s="1" t="s">
        <v>18</v>
      </c>
      <c r="B14" s="1">
        <v>1031330</v>
      </c>
      <c r="C14" s="1">
        <v>11</v>
      </c>
      <c r="D14" s="1" t="s">
        <v>19</v>
      </c>
      <c r="E14" s="1">
        <v>10</v>
      </c>
      <c r="F14" s="1">
        <v>12</v>
      </c>
      <c r="G14" s="1">
        <v>35</v>
      </c>
      <c r="H14" s="1" t="s">
        <v>20</v>
      </c>
      <c r="I14" s="1" t="s">
        <v>21</v>
      </c>
      <c r="J14" s="1">
        <v>1</v>
      </c>
      <c r="K14" s="1">
        <v>75.44</v>
      </c>
      <c r="L14" s="1">
        <v>77.569999999999993</v>
      </c>
      <c r="M14" s="1">
        <v>75.44</v>
      </c>
      <c r="N14" s="1">
        <v>74.010000000000005</v>
      </c>
      <c r="O14" s="1">
        <v>69.680000000000007</v>
      </c>
      <c r="P14" s="1">
        <v>70.319999999999993</v>
      </c>
      <c r="Q14" s="1">
        <v>69.680000000000007</v>
      </c>
      <c r="R14" s="1">
        <v>67.94</v>
      </c>
      <c r="T14" s="1">
        <v>25</v>
      </c>
      <c r="U14" s="1">
        <v>69.650000000000006</v>
      </c>
      <c r="V14" s="1">
        <v>69.47</v>
      </c>
      <c r="Y14" s="1">
        <v>25</v>
      </c>
      <c r="Z14" s="1">
        <v>70.069999999999993</v>
      </c>
      <c r="AA14" s="1">
        <v>69.959999999999994</v>
      </c>
      <c r="AD14" s="1">
        <v>25</v>
      </c>
      <c r="AE14" s="1">
        <v>70.290000000000006</v>
      </c>
      <c r="AF14" s="1">
        <v>70.2</v>
      </c>
      <c r="AI14" s="1">
        <v>25</v>
      </c>
      <c r="AJ14" s="1">
        <v>51.59</v>
      </c>
      <c r="AK14" s="1">
        <v>53.58</v>
      </c>
      <c r="AN14" s="1">
        <v>25</v>
      </c>
      <c r="AO14" s="1">
        <v>60.63</v>
      </c>
      <c r="AP14" s="1">
        <v>60.8</v>
      </c>
    </row>
    <row r="15" spans="1:112" x14ac:dyDescent="0.45">
      <c r="A15" s="1" t="s">
        <v>18</v>
      </c>
      <c r="B15" s="1">
        <v>1031330</v>
      </c>
      <c r="C15" s="1">
        <v>11</v>
      </c>
      <c r="D15" s="1" t="s">
        <v>19</v>
      </c>
      <c r="E15" s="1">
        <v>10</v>
      </c>
      <c r="F15" s="1">
        <v>13</v>
      </c>
      <c r="G15" s="1">
        <v>35</v>
      </c>
      <c r="H15" s="1" t="s">
        <v>20</v>
      </c>
      <c r="I15" s="1" t="s">
        <v>22</v>
      </c>
      <c r="J15" s="1">
        <v>1</v>
      </c>
      <c r="K15" s="1">
        <v>75.510000000000005</v>
      </c>
      <c r="L15" s="1">
        <v>77.569999999999993</v>
      </c>
      <c r="M15" s="1">
        <v>75.510000000000005</v>
      </c>
      <c r="N15" s="1">
        <v>74.11</v>
      </c>
      <c r="O15" s="1">
        <v>69.510000000000005</v>
      </c>
      <c r="P15" s="1">
        <v>69.989999999999995</v>
      </c>
      <c r="Q15" s="1">
        <v>69.510000000000005</v>
      </c>
      <c r="R15" s="1">
        <v>67.790000000000006</v>
      </c>
      <c r="T15" s="1">
        <v>30</v>
      </c>
      <c r="U15" s="1">
        <v>69.67</v>
      </c>
      <c r="V15" s="1">
        <v>69.680000000000007</v>
      </c>
      <c r="Y15" s="1">
        <v>25</v>
      </c>
      <c r="Z15" s="1">
        <v>70.180000000000007</v>
      </c>
      <c r="AA15" s="1">
        <v>69.819999999999993</v>
      </c>
      <c r="AD15" s="1">
        <v>25</v>
      </c>
      <c r="AE15" s="1">
        <v>70.27</v>
      </c>
      <c r="AF15" s="1">
        <v>69.86</v>
      </c>
      <c r="AI15" s="1">
        <v>30</v>
      </c>
      <c r="AJ15" s="1">
        <v>54.53</v>
      </c>
      <c r="AK15" s="1">
        <v>54.56</v>
      </c>
      <c r="AN15" s="1">
        <v>30</v>
      </c>
      <c r="AO15" s="1">
        <v>60.64</v>
      </c>
      <c r="AP15" s="1">
        <v>61.04</v>
      </c>
    </row>
    <row r="16" spans="1:112" x14ac:dyDescent="0.45">
      <c r="A16" s="1" t="s">
        <v>18</v>
      </c>
      <c r="B16" s="1">
        <v>1031330</v>
      </c>
      <c r="C16" s="1">
        <v>11</v>
      </c>
      <c r="D16" s="1" t="s">
        <v>19</v>
      </c>
      <c r="E16" s="1">
        <v>10</v>
      </c>
      <c r="F16" s="1">
        <v>14</v>
      </c>
      <c r="G16" s="1">
        <v>40</v>
      </c>
      <c r="H16" s="1" t="s">
        <v>20</v>
      </c>
      <c r="I16" s="1" t="s">
        <v>21</v>
      </c>
      <c r="J16" s="1">
        <v>1</v>
      </c>
      <c r="K16" s="1">
        <v>75.44</v>
      </c>
      <c r="L16" s="1">
        <v>77.569999999999993</v>
      </c>
      <c r="M16" s="1">
        <v>75.44</v>
      </c>
      <c r="N16" s="1">
        <v>74.010000000000005</v>
      </c>
      <c r="O16" s="1">
        <v>69.680000000000007</v>
      </c>
      <c r="P16" s="1">
        <v>70.31</v>
      </c>
      <c r="Q16" s="1">
        <v>69.680000000000007</v>
      </c>
      <c r="R16" s="1">
        <v>67.94</v>
      </c>
      <c r="T16" s="1">
        <v>35</v>
      </c>
      <c r="U16" s="1">
        <v>69.66</v>
      </c>
      <c r="V16" s="1">
        <v>69.680000000000007</v>
      </c>
      <c r="Y16" s="1">
        <v>30</v>
      </c>
      <c r="Z16" s="1">
        <v>70.099999999999994</v>
      </c>
      <c r="AA16" s="1">
        <v>70.069999999999993</v>
      </c>
      <c r="AD16" s="1">
        <v>30</v>
      </c>
      <c r="AE16" s="1">
        <v>70.290000000000006</v>
      </c>
      <c r="AF16" s="1">
        <v>70.33</v>
      </c>
      <c r="AI16" s="1">
        <v>35</v>
      </c>
      <c r="AJ16" s="1">
        <v>54.53</v>
      </c>
      <c r="AK16" s="1">
        <v>54.56</v>
      </c>
      <c r="AN16" s="1">
        <v>35</v>
      </c>
      <c r="AO16" s="1">
        <v>60.64</v>
      </c>
      <c r="AP16" s="1">
        <v>60.96</v>
      </c>
    </row>
    <row r="17" spans="1:48" x14ac:dyDescent="0.45">
      <c r="A17" s="1" t="s">
        <v>18</v>
      </c>
      <c r="B17" s="1">
        <v>1031330</v>
      </c>
      <c r="C17" s="1">
        <v>11</v>
      </c>
      <c r="D17" s="1" t="s">
        <v>19</v>
      </c>
      <c r="E17" s="1">
        <v>10</v>
      </c>
      <c r="F17" s="1">
        <v>15</v>
      </c>
      <c r="G17" s="1">
        <v>40</v>
      </c>
      <c r="H17" s="1" t="s">
        <v>20</v>
      </c>
      <c r="I17" s="1" t="s">
        <v>22</v>
      </c>
      <c r="J17" s="1">
        <v>1</v>
      </c>
      <c r="K17" s="1">
        <v>75.52</v>
      </c>
      <c r="L17" s="1">
        <v>77.58</v>
      </c>
      <c r="M17" s="1">
        <v>75.52</v>
      </c>
      <c r="N17" s="1">
        <v>74.13</v>
      </c>
      <c r="O17" s="1">
        <v>69.650000000000006</v>
      </c>
      <c r="P17" s="1">
        <v>70.17</v>
      </c>
      <c r="Q17" s="1">
        <v>69.650000000000006</v>
      </c>
      <c r="R17" s="1">
        <v>67.94</v>
      </c>
      <c r="T17" s="1">
        <v>40</v>
      </c>
      <c r="U17" s="1">
        <v>69.67</v>
      </c>
      <c r="V17" s="1">
        <v>69.680000000000007</v>
      </c>
      <c r="Y17" s="1">
        <v>35</v>
      </c>
      <c r="Z17" s="1">
        <v>70.11</v>
      </c>
      <c r="AA17" s="1">
        <v>70.069999999999993</v>
      </c>
      <c r="AD17" s="1">
        <v>35</v>
      </c>
      <c r="AE17" s="1">
        <v>70.290000000000006</v>
      </c>
      <c r="AF17" s="1">
        <v>70.33</v>
      </c>
      <c r="AI17" s="1">
        <v>40</v>
      </c>
      <c r="AJ17" s="1">
        <v>54.53</v>
      </c>
      <c r="AK17" s="1">
        <v>54.56</v>
      </c>
      <c r="AN17" s="1">
        <v>40</v>
      </c>
      <c r="AO17" s="1">
        <v>60.64</v>
      </c>
      <c r="AP17" s="1">
        <v>60.96</v>
      </c>
    </row>
    <row r="18" spans="1:48" x14ac:dyDescent="0.45">
      <c r="A18" s="1" t="s">
        <v>18</v>
      </c>
      <c r="B18" s="1">
        <v>1031330</v>
      </c>
      <c r="C18" s="1">
        <v>11</v>
      </c>
      <c r="D18" s="1" t="s">
        <v>19</v>
      </c>
      <c r="E18" s="1">
        <v>10</v>
      </c>
      <c r="F18" s="1">
        <v>16</v>
      </c>
      <c r="G18" s="1">
        <v>45</v>
      </c>
      <c r="H18" s="1" t="s">
        <v>20</v>
      </c>
      <c r="I18" s="1" t="s">
        <v>22</v>
      </c>
      <c r="J18" s="1">
        <v>2</v>
      </c>
      <c r="K18" s="1">
        <v>75.52</v>
      </c>
      <c r="L18" s="1">
        <v>77.58</v>
      </c>
      <c r="M18" s="1">
        <v>75.52</v>
      </c>
      <c r="N18" s="1">
        <v>74.13</v>
      </c>
      <c r="O18" s="1">
        <v>69.650000000000006</v>
      </c>
      <c r="P18" s="1">
        <v>70.180000000000007</v>
      </c>
      <c r="Q18" s="1">
        <v>69.650000000000006</v>
      </c>
      <c r="R18" s="1">
        <v>67.95</v>
      </c>
      <c r="T18" s="1">
        <v>40</v>
      </c>
      <c r="U18" s="1">
        <v>69.64</v>
      </c>
      <c r="V18" s="1">
        <v>69.650000000000006</v>
      </c>
      <c r="Y18" s="1">
        <v>40</v>
      </c>
      <c r="Z18" s="1">
        <v>70.099999999999994</v>
      </c>
      <c r="AA18" s="1">
        <v>70.06</v>
      </c>
      <c r="AE18" s="1">
        <f>AVERAGE(AE6:AE17)</f>
        <v>69.627499999999984</v>
      </c>
      <c r="AF18" s="1">
        <f>AVERAGE(AF6:AF17)</f>
        <v>68.405000000000015</v>
      </c>
      <c r="AI18" s="1">
        <v>40</v>
      </c>
      <c r="AJ18" s="1">
        <v>53.58</v>
      </c>
      <c r="AK18" s="1">
        <v>53.59</v>
      </c>
      <c r="AN18" s="1">
        <v>40</v>
      </c>
      <c r="AO18" s="1">
        <v>60.63</v>
      </c>
      <c r="AP18" s="1">
        <v>60.95</v>
      </c>
    </row>
    <row r="19" spans="1:48" x14ac:dyDescent="0.45">
      <c r="A19" s="1" t="s">
        <v>18</v>
      </c>
      <c r="B19" s="1">
        <v>1031330</v>
      </c>
      <c r="C19" s="1">
        <v>11</v>
      </c>
      <c r="D19" s="1" t="s">
        <v>19</v>
      </c>
      <c r="E19" s="1">
        <v>10</v>
      </c>
      <c r="F19" s="1">
        <v>17</v>
      </c>
      <c r="G19" s="1">
        <v>50</v>
      </c>
      <c r="H19" s="1" t="s">
        <v>20</v>
      </c>
      <c r="I19" s="1" t="s">
        <v>22</v>
      </c>
      <c r="J19" s="1">
        <v>3</v>
      </c>
      <c r="K19" s="1">
        <v>75.52</v>
      </c>
      <c r="L19" s="1">
        <v>77.58</v>
      </c>
      <c r="M19" s="1">
        <v>75.52</v>
      </c>
      <c r="N19" s="1">
        <v>74.13</v>
      </c>
      <c r="O19" s="1">
        <v>69.66</v>
      </c>
      <c r="P19" s="1">
        <v>70.180000000000007</v>
      </c>
      <c r="Q19" s="1">
        <v>69.66</v>
      </c>
      <c r="R19" s="1">
        <v>67.95</v>
      </c>
      <c r="T19" s="1">
        <v>45</v>
      </c>
      <c r="U19" s="1">
        <v>69.64</v>
      </c>
      <c r="V19" s="1">
        <v>69.650000000000006</v>
      </c>
      <c r="Y19" s="1">
        <v>40</v>
      </c>
      <c r="Z19" s="1">
        <v>70.209999999999994</v>
      </c>
      <c r="AA19" s="1">
        <v>70.180000000000007</v>
      </c>
      <c r="AI19" s="1">
        <v>45</v>
      </c>
      <c r="AJ19" s="1">
        <v>53.58</v>
      </c>
      <c r="AK19" s="1">
        <v>53.62</v>
      </c>
      <c r="AN19" s="1">
        <v>45</v>
      </c>
      <c r="AO19" s="1">
        <v>60.63</v>
      </c>
      <c r="AP19" s="1">
        <v>61</v>
      </c>
    </row>
    <row r="20" spans="1:48" x14ac:dyDescent="0.45">
      <c r="A20" s="1" t="s">
        <v>18</v>
      </c>
      <c r="B20" s="1">
        <v>1031330</v>
      </c>
      <c r="C20" s="1">
        <v>11</v>
      </c>
      <c r="D20" s="1" t="s">
        <v>19</v>
      </c>
      <c r="E20" s="1">
        <v>10</v>
      </c>
      <c r="F20" s="1">
        <v>18</v>
      </c>
      <c r="G20" s="1">
        <v>5</v>
      </c>
      <c r="H20" s="1" t="s">
        <v>23</v>
      </c>
      <c r="I20" s="1" t="s">
        <v>21</v>
      </c>
      <c r="J20" s="1">
        <v>1</v>
      </c>
      <c r="K20" s="1">
        <v>68.97</v>
      </c>
      <c r="L20" s="1">
        <v>73.430000000000007</v>
      </c>
      <c r="M20" s="1">
        <v>68.97</v>
      </c>
      <c r="N20" s="1">
        <v>66.430000000000007</v>
      </c>
      <c r="O20" s="1">
        <v>67.48</v>
      </c>
      <c r="P20" s="1">
        <v>71.11</v>
      </c>
      <c r="Q20" s="1">
        <v>67.48</v>
      </c>
      <c r="R20" s="1">
        <v>64.81</v>
      </c>
      <c r="T20" s="1">
        <v>50</v>
      </c>
      <c r="U20" s="1">
        <v>69.64</v>
      </c>
      <c r="V20" s="1">
        <v>69.66</v>
      </c>
      <c r="Y20" s="1">
        <v>45</v>
      </c>
      <c r="Z20" s="1">
        <v>70.22</v>
      </c>
      <c r="AA20" s="1">
        <v>70.2</v>
      </c>
      <c r="AI20" s="1">
        <v>50</v>
      </c>
      <c r="AJ20" s="1">
        <v>53.58</v>
      </c>
      <c r="AK20" s="1">
        <v>53.62</v>
      </c>
      <c r="AN20" s="1">
        <v>50</v>
      </c>
      <c r="AO20" s="1">
        <v>60.63</v>
      </c>
      <c r="AP20" s="1">
        <v>61.01</v>
      </c>
    </row>
    <row r="21" spans="1:48" x14ac:dyDescent="0.45">
      <c r="A21" s="1" t="s">
        <v>18</v>
      </c>
      <c r="B21" s="1">
        <v>1031330</v>
      </c>
      <c r="C21" s="1">
        <v>11</v>
      </c>
      <c r="D21" s="1" t="s">
        <v>19</v>
      </c>
      <c r="E21" s="1">
        <v>10</v>
      </c>
      <c r="F21" s="1">
        <v>19</v>
      </c>
      <c r="G21" s="1">
        <v>5</v>
      </c>
      <c r="H21" s="1" t="s">
        <v>23</v>
      </c>
      <c r="I21" s="1" t="s">
        <v>22</v>
      </c>
      <c r="J21" s="1">
        <v>0</v>
      </c>
      <c r="K21" s="1">
        <v>66.05</v>
      </c>
      <c r="L21" s="1">
        <v>68.489999999999995</v>
      </c>
      <c r="M21" s="1">
        <v>66.05</v>
      </c>
      <c r="N21" s="1">
        <v>61.23</v>
      </c>
      <c r="O21" s="1">
        <v>65.510000000000005</v>
      </c>
      <c r="P21" s="1">
        <v>66.849999999999994</v>
      </c>
      <c r="Q21" s="1">
        <v>65.510000000000005</v>
      </c>
      <c r="R21" s="1">
        <v>60.6</v>
      </c>
      <c r="T21" s="1" t="s">
        <v>39</v>
      </c>
      <c r="U21" s="1">
        <f>AVERAGE(U5:U20)</f>
        <v>69.218125000000001</v>
      </c>
      <c r="V21" s="1">
        <f>AVERAGE(V5:V20)</f>
        <v>68.43125000000002</v>
      </c>
      <c r="Y21" s="1">
        <v>50</v>
      </c>
      <c r="Z21" s="1">
        <v>70.22</v>
      </c>
      <c r="AA21" s="1">
        <v>70.2</v>
      </c>
      <c r="AJ21" s="1">
        <f>AVERAGE(AJ6:AJ20)</f>
        <v>52.264000000000003</v>
      </c>
      <c r="AK21" s="1">
        <f>AVERAGE(AK6:AK20)</f>
        <v>53.249999999999993</v>
      </c>
      <c r="AO21" s="1">
        <f>AVERAGE(AO6:AO20)</f>
        <v>57.310666666666663</v>
      </c>
      <c r="AP21" s="1">
        <f>AVERAGE(AP6:AP20)</f>
        <v>55.851333333333336</v>
      </c>
    </row>
    <row r="22" spans="1:48" x14ac:dyDescent="0.45">
      <c r="A22" s="1" t="s">
        <v>18</v>
      </c>
      <c r="B22" s="1">
        <v>1031330</v>
      </c>
      <c r="C22" s="1">
        <v>11</v>
      </c>
      <c r="D22" s="1" t="s">
        <v>19</v>
      </c>
      <c r="E22" s="1">
        <v>10</v>
      </c>
      <c r="F22" s="1">
        <v>20</v>
      </c>
      <c r="G22" s="1">
        <v>10</v>
      </c>
      <c r="H22" s="1" t="s">
        <v>23</v>
      </c>
      <c r="I22" s="1" t="s">
        <v>21</v>
      </c>
      <c r="J22" s="1">
        <v>1</v>
      </c>
      <c r="K22" s="1">
        <v>75.3</v>
      </c>
      <c r="L22" s="1">
        <v>77.58</v>
      </c>
      <c r="M22" s="1">
        <v>75.3</v>
      </c>
      <c r="N22" s="1">
        <v>73.849999999999994</v>
      </c>
      <c r="O22" s="1">
        <v>69.44</v>
      </c>
      <c r="P22" s="1">
        <v>70.099999999999994</v>
      </c>
      <c r="Q22" s="1">
        <v>69.44</v>
      </c>
      <c r="R22" s="1">
        <v>67.680000000000007</v>
      </c>
      <c r="Z22" s="1">
        <f>AVERAGE(Z6:Z21)</f>
        <v>69.624375000000015</v>
      </c>
      <c r="AA22" s="1">
        <f>AVERAGE(AA6:AA21)</f>
        <v>68.711250000000007</v>
      </c>
    </row>
    <row r="23" spans="1:48" x14ac:dyDescent="0.45">
      <c r="A23" s="1" t="s">
        <v>18</v>
      </c>
      <c r="B23" s="1">
        <v>1031330</v>
      </c>
      <c r="C23" s="1">
        <v>11</v>
      </c>
      <c r="D23" s="1" t="s">
        <v>19</v>
      </c>
      <c r="E23" s="1">
        <v>10</v>
      </c>
      <c r="F23" s="1">
        <v>21</v>
      </c>
      <c r="G23" s="1">
        <v>10</v>
      </c>
      <c r="H23" s="1" t="s">
        <v>23</v>
      </c>
      <c r="I23" s="1" t="s">
        <v>22</v>
      </c>
      <c r="J23" s="1">
        <v>2</v>
      </c>
      <c r="K23" s="1">
        <v>75.36</v>
      </c>
      <c r="L23" s="1">
        <v>77.569999999999993</v>
      </c>
      <c r="M23" s="1">
        <v>75.36</v>
      </c>
      <c r="N23" s="1">
        <v>73.95</v>
      </c>
      <c r="O23" s="1">
        <v>69.41</v>
      </c>
      <c r="P23" s="1">
        <v>69.98</v>
      </c>
      <c r="Q23" s="1">
        <v>69.41</v>
      </c>
      <c r="R23" s="1">
        <v>67.67</v>
      </c>
    </row>
    <row r="24" spans="1:48" x14ac:dyDescent="0.45">
      <c r="A24" s="1" t="s">
        <v>18</v>
      </c>
      <c r="B24" s="1">
        <v>1031330</v>
      </c>
      <c r="C24" s="1">
        <v>11</v>
      </c>
      <c r="D24" s="1" t="s">
        <v>19</v>
      </c>
      <c r="E24" s="1">
        <v>10</v>
      </c>
      <c r="F24" s="1">
        <v>22</v>
      </c>
      <c r="G24" s="1">
        <v>15</v>
      </c>
      <c r="H24" s="1" t="s">
        <v>23</v>
      </c>
      <c r="I24" s="1" t="s">
        <v>21</v>
      </c>
      <c r="J24" s="1">
        <v>2</v>
      </c>
      <c r="K24" s="1">
        <v>75.41</v>
      </c>
      <c r="L24" s="1">
        <v>77.66</v>
      </c>
      <c r="M24" s="1">
        <v>75.41</v>
      </c>
      <c r="N24" s="1">
        <v>73.97</v>
      </c>
      <c r="O24" s="1">
        <v>69.63</v>
      </c>
      <c r="P24" s="1">
        <v>70.290000000000006</v>
      </c>
      <c r="Q24" s="1">
        <v>69.63</v>
      </c>
      <c r="R24" s="1">
        <v>67.88</v>
      </c>
    </row>
    <row r="25" spans="1:48" x14ac:dyDescent="0.45">
      <c r="A25" s="1" t="s">
        <v>18</v>
      </c>
      <c r="B25" s="1">
        <v>1031330</v>
      </c>
      <c r="C25" s="1">
        <v>11</v>
      </c>
      <c r="D25" s="1" t="s">
        <v>19</v>
      </c>
      <c r="E25" s="1">
        <v>10</v>
      </c>
      <c r="F25" s="1">
        <v>23</v>
      </c>
      <c r="G25" s="1">
        <v>15</v>
      </c>
      <c r="H25" s="1" t="s">
        <v>23</v>
      </c>
      <c r="I25" s="1" t="s">
        <v>22</v>
      </c>
      <c r="J25" s="1">
        <v>2</v>
      </c>
      <c r="K25" s="1">
        <v>75.45</v>
      </c>
      <c r="L25" s="1">
        <v>77.61</v>
      </c>
      <c r="M25" s="1">
        <v>75.45</v>
      </c>
      <c r="N25" s="1">
        <v>74.02</v>
      </c>
      <c r="O25" s="1">
        <v>69.52</v>
      </c>
      <c r="P25" s="1">
        <v>70.040000000000006</v>
      </c>
      <c r="Q25" s="1">
        <v>69.52</v>
      </c>
      <c r="R25" s="1">
        <v>67.77</v>
      </c>
    </row>
    <row r="26" spans="1:48" x14ac:dyDescent="0.45">
      <c r="A26" s="1" t="s">
        <v>18</v>
      </c>
      <c r="B26" s="1">
        <v>1031330</v>
      </c>
      <c r="C26" s="1">
        <v>11</v>
      </c>
      <c r="D26" s="1" t="s">
        <v>19</v>
      </c>
      <c r="E26" s="1">
        <v>10</v>
      </c>
      <c r="F26" s="1">
        <v>24</v>
      </c>
      <c r="G26" s="1">
        <v>20</v>
      </c>
      <c r="H26" s="1" t="s">
        <v>23</v>
      </c>
      <c r="I26" s="1" t="s">
        <v>21</v>
      </c>
      <c r="J26" s="1">
        <v>2</v>
      </c>
      <c r="K26" s="1">
        <v>75.41</v>
      </c>
      <c r="L26" s="1">
        <v>77.66</v>
      </c>
      <c r="M26" s="1">
        <v>75.41</v>
      </c>
      <c r="N26" s="1">
        <v>73.97</v>
      </c>
      <c r="O26" s="1">
        <v>69.63</v>
      </c>
      <c r="P26" s="1">
        <v>70.290000000000006</v>
      </c>
      <c r="Q26" s="1">
        <v>69.63</v>
      </c>
      <c r="R26" s="1">
        <v>67.88</v>
      </c>
      <c r="U26" s="1" t="s">
        <v>9</v>
      </c>
    </row>
    <row r="27" spans="1:48" x14ac:dyDescent="0.45">
      <c r="A27" s="1" t="s">
        <v>18</v>
      </c>
      <c r="B27" s="1">
        <v>1031330</v>
      </c>
      <c r="C27" s="1">
        <v>11</v>
      </c>
      <c r="D27" s="1" t="s">
        <v>19</v>
      </c>
      <c r="E27" s="1">
        <v>10</v>
      </c>
      <c r="F27" s="1">
        <v>25</v>
      </c>
      <c r="G27" s="1">
        <v>20</v>
      </c>
      <c r="H27" s="1" t="s">
        <v>23</v>
      </c>
      <c r="I27" s="1" t="s">
        <v>22</v>
      </c>
      <c r="J27" s="1">
        <v>2</v>
      </c>
      <c r="K27" s="1">
        <v>75.5</v>
      </c>
      <c r="L27" s="1">
        <v>77.680000000000007</v>
      </c>
      <c r="M27" s="1">
        <v>75.5</v>
      </c>
      <c r="N27" s="1">
        <v>74.08</v>
      </c>
      <c r="O27" s="1">
        <v>69.63</v>
      </c>
      <c r="P27" s="1">
        <v>70.22</v>
      </c>
      <c r="Q27" s="1">
        <v>69.63</v>
      </c>
      <c r="R27" s="1">
        <v>67.89</v>
      </c>
      <c r="T27" s="1" t="s">
        <v>6</v>
      </c>
      <c r="U27" s="1" t="s">
        <v>38</v>
      </c>
      <c r="V27" s="1" t="s">
        <v>20</v>
      </c>
      <c r="Z27" s="1" t="s">
        <v>9</v>
      </c>
      <c r="AE27" s="1" t="s">
        <v>9</v>
      </c>
      <c r="AJ27" s="1" t="s">
        <v>9</v>
      </c>
      <c r="AO27" s="1" t="s">
        <v>9</v>
      </c>
    </row>
    <row r="28" spans="1:48" x14ac:dyDescent="0.45">
      <c r="A28" s="1" t="s">
        <v>18</v>
      </c>
      <c r="B28" s="1">
        <v>1031330</v>
      </c>
      <c r="C28" s="1">
        <v>11</v>
      </c>
      <c r="D28" s="1" t="s">
        <v>19</v>
      </c>
      <c r="E28" s="1">
        <v>10</v>
      </c>
      <c r="F28" s="1">
        <v>26</v>
      </c>
      <c r="G28" s="1">
        <v>25</v>
      </c>
      <c r="H28" s="1" t="s">
        <v>23</v>
      </c>
      <c r="I28" s="1" t="s">
        <v>21</v>
      </c>
      <c r="J28" s="1">
        <v>2</v>
      </c>
      <c r="K28" s="1">
        <v>75.45</v>
      </c>
      <c r="L28" s="1">
        <v>77.67</v>
      </c>
      <c r="M28" s="1">
        <v>75.45</v>
      </c>
      <c r="N28" s="1">
        <v>74</v>
      </c>
      <c r="O28" s="1">
        <v>69.67</v>
      </c>
      <c r="P28" s="1">
        <v>70.31</v>
      </c>
      <c r="Q28" s="1">
        <v>69.67</v>
      </c>
      <c r="R28" s="1">
        <v>67.91</v>
      </c>
      <c r="T28" s="1">
        <v>5</v>
      </c>
      <c r="U28" s="1">
        <v>1</v>
      </c>
      <c r="V28" s="1">
        <v>0</v>
      </c>
      <c r="Y28" s="1" t="s">
        <v>6</v>
      </c>
      <c r="Z28" s="1" t="s">
        <v>38</v>
      </c>
      <c r="AA28" s="1" t="s">
        <v>20</v>
      </c>
      <c r="AD28" s="1" t="s">
        <v>6</v>
      </c>
      <c r="AE28" s="1" t="s">
        <v>38</v>
      </c>
      <c r="AF28" s="1" t="s">
        <v>20</v>
      </c>
      <c r="AI28" s="1" t="s">
        <v>6</v>
      </c>
      <c r="AJ28" s="1" t="s">
        <v>38</v>
      </c>
      <c r="AK28" s="1" t="s">
        <v>20</v>
      </c>
      <c r="AN28" s="1" t="s">
        <v>6</v>
      </c>
      <c r="AO28" s="1" t="s">
        <v>38</v>
      </c>
      <c r="AP28" s="1" t="s">
        <v>20</v>
      </c>
    </row>
    <row r="29" spans="1:48" x14ac:dyDescent="0.45">
      <c r="A29" s="1" t="s">
        <v>18</v>
      </c>
      <c r="B29" s="1">
        <v>1031330</v>
      </c>
      <c r="C29" s="1">
        <v>11</v>
      </c>
      <c r="D29" s="1" t="s">
        <v>19</v>
      </c>
      <c r="E29" s="1">
        <v>10</v>
      </c>
      <c r="F29" s="1">
        <v>27</v>
      </c>
      <c r="G29" s="1">
        <v>25</v>
      </c>
      <c r="H29" s="1" t="s">
        <v>23</v>
      </c>
      <c r="I29" s="1" t="s">
        <v>22</v>
      </c>
      <c r="J29" s="1">
        <v>3</v>
      </c>
      <c r="K29" s="1">
        <v>75.53</v>
      </c>
      <c r="L29" s="1">
        <v>77.67</v>
      </c>
      <c r="M29" s="1">
        <v>75.53</v>
      </c>
      <c r="N29" s="1">
        <v>74.13</v>
      </c>
      <c r="O29" s="1">
        <v>69.650000000000006</v>
      </c>
      <c r="P29" s="1">
        <v>70.209999999999994</v>
      </c>
      <c r="Q29" s="1">
        <v>69.650000000000006</v>
      </c>
      <c r="R29" s="1">
        <v>67.92</v>
      </c>
      <c r="T29" s="1">
        <v>5</v>
      </c>
      <c r="U29" s="1">
        <v>0</v>
      </c>
      <c r="V29" s="1">
        <v>1</v>
      </c>
      <c r="Y29" s="1">
        <v>5</v>
      </c>
      <c r="Z29" s="1">
        <v>14</v>
      </c>
      <c r="AA29" s="1">
        <v>36</v>
      </c>
      <c r="AD29" s="1">
        <v>5</v>
      </c>
      <c r="AE29" s="1">
        <v>44</v>
      </c>
      <c r="AF29" s="1">
        <v>102</v>
      </c>
      <c r="AI29" s="1">
        <v>5</v>
      </c>
      <c r="AJ29" s="1">
        <v>0</v>
      </c>
      <c r="AK29" s="1">
        <v>0</v>
      </c>
      <c r="AN29" s="1">
        <v>5</v>
      </c>
      <c r="AO29" s="1">
        <v>35</v>
      </c>
      <c r="AP29" s="1">
        <v>64</v>
      </c>
    </row>
    <row r="30" spans="1:48" x14ac:dyDescent="0.45">
      <c r="A30" s="1" t="s">
        <v>18</v>
      </c>
      <c r="B30" s="1">
        <v>1031330</v>
      </c>
      <c r="C30" s="1">
        <v>11</v>
      </c>
      <c r="D30" s="1" t="s">
        <v>19</v>
      </c>
      <c r="E30" s="1">
        <v>10</v>
      </c>
      <c r="F30" s="1">
        <v>28</v>
      </c>
      <c r="G30" s="1">
        <v>30</v>
      </c>
      <c r="H30" s="1" t="s">
        <v>23</v>
      </c>
      <c r="I30" s="1" t="s">
        <v>21</v>
      </c>
      <c r="J30" s="1">
        <v>2</v>
      </c>
      <c r="K30" s="1">
        <v>75.45</v>
      </c>
      <c r="L30" s="1">
        <v>77.67</v>
      </c>
      <c r="M30" s="1">
        <v>75.45</v>
      </c>
      <c r="N30" s="1">
        <v>74</v>
      </c>
      <c r="O30" s="1">
        <v>69.67</v>
      </c>
      <c r="P30" s="1">
        <v>70.3</v>
      </c>
      <c r="Q30" s="1">
        <v>69.67</v>
      </c>
      <c r="R30" s="1">
        <v>67.91</v>
      </c>
      <c r="T30" s="1">
        <v>10</v>
      </c>
      <c r="U30" s="1">
        <v>1</v>
      </c>
      <c r="V30" s="1">
        <v>1</v>
      </c>
      <c r="Y30" s="1">
        <v>5</v>
      </c>
      <c r="Z30" s="1">
        <v>12</v>
      </c>
      <c r="AA30" s="1">
        <v>39</v>
      </c>
      <c r="AD30" s="1">
        <v>5</v>
      </c>
      <c r="AE30" s="1">
        <v>39</v>
      </c>
      <c r="AF30" s="1">
        <v>98</v>
      </c>
      <c r="AI30" s="1">
        <v>10</v>
      </c>
      <c r="AJ30" s="1">
        <v>0</v>
      </c>
      <c r="AK30" s="1">
        <v>1</v>
      </c>
      <c r="AN30" s="1">
        <v>5</v>
      </c>
      <c r="AO30" s="1">
        <v>54</v>
      </c>
      <c r="AP30" s="1">
        <v>55</v>
      </c>
    </row>
    <row r="31" spans="1:48" x14ac:dyDescent="0.45">
      <c r="A31" s="1" t="s">
        <v>18</v>
      </c>
      <c r="B31" s="1">
        <v>1031330</v>
      </c>
      <c r="C31" s="1">
        <v>11</v>
      </c>
      <c r="D31" s="1" t="s">
        <v>19</v>
      </c>
      <c r="E31" s="1">
        <v>10</v>
      </c>
      <c r="F31" s="1">
        <v>30</v>
      </c>
      <c r="G31" s="1">
        <v>35</v>
      </c>
      <c r="H31" s="1" t="s">
        <v>23</v>
      </c>
      <c r="I31" s="1" t="s">
        <v>21</v>
      </c>
      <c r="J31" s="1">
        <v>2</v>
      </c>
      <c r="K31" s="1">
        <v>75.45</v>
      </c>
      <c r="L31" s="1">
        <v>77.67</v>
      </c>
      <c r="M31" s="1">
        <v>75.45</v>
      </c>
      <c r="N31" s="1">
        <v>74</v>
      </c>
      <c r="O31" s="1">
        <v>69.66</v>
      </c>
      <c r="P31" s="1">
        <v>70.3</v>
      </c>
      <c r="Q31" s="1">
        <v>69.66</v>
      </c>
      <c r="R31" s="1">
        <v>67.91</v>
      </c>
      <c r="T31" s="1">
        <v>10</v>
      </c>
      <c r="U31" s="1">
        <v>2</v>
      </c>
      <c r="V31" s="1">
        <v>1</v>
      </c>
      <c r="Y31" s="1">
        <v>10</v>
      </c>
      <c r="Z31" s="1">
        <v>20</v>
      </c>
      <c r="AA31" s="1">
        <v>37</v>
      </c>
      <c r="AD31" s="1">
        <v>10</v>
      </c>
      <c r="AE31" s="1">
        <v>43</v>
      </c>
      <c r="AF31" s="1">
        <v>93</v>
      </c>
      <c r="AI31" s="1">
        <v>10</v>
      </c>
      <c r="AJ31" s="1">
        <v>0</v>
      </c>
      <c r="AK31" s="1">
        <v>1</v>
      </c>
      <c r="AN31" s="1">
        <v>10</v>
      </c>
      <c r="AO31" s="1">
        <v>46</v>
      </c>
      <c r="AP31" s="1">
        <v>141</v>
      </c>
      <c r="AU31" s="1" t="s">
        <v>9</v>
      </c>
    </row>
    <row r="32" spans="1:48" x14ac:dyDescent="0.45">
      <c r="A32" s="1" t="s">
        <v>18</v>
      </c>
      <c r="B32" s="1">
        <v>1031330</v>
      </c>
      <c r="C32" s="1">
        <v>11</v>
      </c>
      <c r="D32" s="1" t="s">
        <v>19</v>
      </c>
      <c r="E32" s="1">
        <v>10</v>
      </c>
      <c r="F32" s="1">
        <v>32</v>
      </c>
      <c r="G32" s="1">
        <v>40</v>
      </c>
      <c r="H32" s="1" t="s">
        <v>23</v>
      </c>
      <c r="I32" s="1" t="s">
        <v>21</v>
      </c>
      <c r="J32" s="1">
        <v>2</v>
      </c>
      <c r="K32" s="1">
        <v>75.45</v>
      </c>
      <c r="L32" s="1">
        <v>77.67</v>
      </c>
      <c r="M32" s="1">
        <v>75.45</v>
      </c>
      <c r="N32" s="1">
        <v>74</v>
      </c>
      <c r="O32" s="1">
        <v>69.67</v>
      </c>
      <c r="P32" s="1">
        <v>70.31</v>
      </c>
      <c r="Q32" s="1">
        <v>69.67</v>
      </c>
      <c r="R32" s="1">
        <v>67.91</v>
      </c>
      <c r="T32" s="1">
        <v>15</v>
      </c>
      <c r="U32" s="1">
        <v>2</v>
      </c>
      <c r="V32" s="1">
        <v>2</v>
      </c>
      <c r="Y32" s="1">
        <v>10</v>
      </c>
      <c r="Z32" s="1">
        <v>21</v>
      </c>
      <c r="AA32" s="1">
        <v>42</v>
      </c>
      <c r="AD32" s="1">
        <v>10</v>
      </c>
      <c r="AE32" s="1">
        <v>43</v>
      </c>
      <c r="AF32" s="1">
        <v>40</v>
      </c>
      <c r="AI32" s="1">
        <v>15</v>
      </c>
      <c r="AJ32" s="1">
        <v>0</v>
      </c>
      <c r="AK32" s="1">
        <v>1</v>
      </c>
      <c r="AN32" s="1">
        <v>15</v>
      </c>
      <c r="AO32" s="1">
        <v>79</v>
      </c>
      <c r="AP32" s="1">
        <v>158</v>
      </c>
      <c r="AT32" s="1" t="s">
        <v>3</v>
      </c>
      <c r="AU32" s="1" t="s">
        <v>23</v>
      </c>
      <c r="AV32" s="1" t="s">
        <v>20</v>
      </c>
    </row>
    <row r="33" spans="1:48" x14ac:dyDescent="0.45">
      <c r="A33" s="1" t="s">
        <v>18</v>
      </c>
      <c r="B33" s="1">
        <v>1031330</v>
      </c>
      <c r="C33" s="1">
        <v>11</v>
      </c>
      <c r="D33" s="1" t="s">
        <v>19</v>
      </c>
      <c r="E33" s="1">
        <v>10</v>
      </c>
      <c r="F33" s="1">
        <v>33</v>
      </c>
      <c r="G33" s="1">
        <v>40</v>
      </c>
      <c r="H33" s="1" t="s">
        <v>23</v>
      </c>
      <c r="I33" s="1" t="s">
        <v>22</v>
      </c>
      <c r="J33" s="1">
        <v>3</v>
      </c>
      <c r="K33" s="1">
        <v>75.53</v>
      </c>
      <c r="L33" s="1">
        <v>77.67</v>
      </c>
      <c r="M33" s="1">
        <v>75.53</v>
      </c>
      <c r="N33" s="1">
        <v>74.13</v>
      </c>
      <c r="O33" s="1">
        <v>69.64</v>
      </c>
      <c r="P33" s="1">
        <v>70.2</v>
      </c>
      <c r="Q33" s="1">
        <v>69.64</v>
      </c>
      <c r="R33" s="1">
        <v>67.92</v>
      </c>
      <c r="T33" s="1">
        <v>15</v>
      </c>
      <c r="U33" s="1">
        <v>2</v>
      </c>
      <c r="V33" s="1">
        <v>1</v>
      </c>
      <c r="Y33" s="1">
        <v>15</v>
      </c>
      <c r="Z33" s="1">
        <v>19</v>
      </c>
      <c r="AA33" s="1">
        <v>49</v>
      </c>
      <c r="AD33" s="1">
        <v>15</v>
      </c>
      <c r="AE33" s="1">
        <v>45</v>
      </c>
      <c r="AF33" s="1">
        <v>51</v>
      </c>
      <c r="AI33" s="1">
        <v>15</v>
      </c>
      <c r="AJ33" s="1">
        <v>0</v>
      </c>
      <c r="AK33" s="1">
        <v>1</v>
      </c>
      <c r="AN33" s="1">
        <v>15</v>
      </c>
      <c r="AO33" s="1">
        <v>63</v>
      </c>
      <c r="AP33" s="1">
        <v>181</v>
      </c>
      <c r="AT33" s="1" t="s">
        <v>19</v>
      </c>
      <c r="AU33" s="1">
        <v>2</v>
      </c>
      <c r="AV33" s="1">
        <v>1.5</v>
      </c>
    </row>
    <row r="34" spans="1:48" x14ac:dyDescent="0.45">
      <c r="A34" s="1" t="s">
        <v>18</v>
      </c>
      <c r="B34" s="1">
        <v>1031330</v>
      </c>
      <c r="C34" s="1">
        <v>11</v>
      </c>
      <c r="D34" s="1" t="s">
        <v>19</v>
      </c>
      <c r="E34" s="1">
        <v>10</v>
      </c>
      <c r="F34" s="1">
        <v>34</v>
      </c>
      <c r="G34" s="1">
        <v>45</v>
      </c>
      <c r="H34" s="1" t="s">
        <v>23</v>
      </c>
      <c r="I34" s="1" t="s">
        <v>22</v>
      </c>
      <c r="J34" s="1">
        <v>3</v>
      </c>
      <c r="K34" s="1">
        <v>75.53</v>
      </c>
      <c r="L34" s="1">
        <v>77.67</v>
      </c>
      <c r="M34" s="1">
        <v>75.53</v>
      </c>
      <c r="N34" s="1">
        <v>74.13</v>
      </c>
      <c r="O34" s="1">
        <v>69.64</v>
      </c>
      <c r="P34" s="1">
        <v>70.209999999999994</v>
      </c>
      <c r="Q34" s="1">
        <v>69.64</v>
      </c>
      <c r="R34" s="1">
        <v>67.92</v>
      </c>
      <c r="T34" s="1">
        <v>20</v>
      </c>
      <c r="U34" s="1">
        <v>2</v>
      </c>
      <c r="V34" s="1">
        <v>2</v>
      </c>
      <c r="Y34" s="1">
        <v>15</v>
      </c>
      <c r="Z34" s="1">
        <v>18</v>
      </c>
      <c r="AA34" s="1">
        <v>42</v>
      </c>
      <c r="AD34" s="1">
        <v>15</v>
      </c>
      <c r="AE34" s="1">
        <v>45</v>
      </c>
      <c r="AF34" s="1">
        <v>48</v>
      </c>
      <c r="AI34" s="1">
        <v>20</v>
      </c>
      <c r="AJ34" s="1">
        <v>0</v>
      </c>
      <c r="AK34" s="1">
        <v>2</v>
      </c>
      <c r="AN34" s="1">
        <v>20</v>
      </c>
      <c r="AO34" s="1">
        <v>103</v>
      </c>
      <c r="AP34" s="1">
        <v>106</v>
      </c>
      <c r="AT34" s="1" t="s">
        <v>26</v>
      </c>
      <c r="AU34" s="1">
        <v>21.25</v>
      </c>
      <c r="AV34" s="1">
        <v>50.25</v>
      </c>
    </row>
    <row r="35" spans="1:48" x14ac:dyDescent="0.45">
      <c r="A35" s="1" t="s">
        <v>18</v>
      </c>
      <c r="B35" s="1">
        <v>1031330</v>
      </c>
      <c r="C35" s="1">
        <v>11</v>
      </c>
      <c r="D35" s="1" t="s">
        <v>19</v>
      </c>
      <c r="E35" s="1">
        <v>10</v>
      </c>
      <c r="F35" s="1">
        <v>35</v>
      </c>
      <c r="G35" s="1">
        <v>50</v>
      </c>
      <c r="H35" s="1" t="s">
        <v>23</v>
      </c>
      <c r="I35" s="1" t="s">
        <v>22</v>
      </c>
      <c r="J35" s="1">
        <v>3</v>
      </c>
      <c r="K35" s="1">
        <v>75.53</v>
      </c>
      <c r="L35" s="1">
        <v>77.67</v>
      </c>
      <c r="M35" s="1">
        <v>75.53</v>
      </c>
      <c r="N35" s="1">
        <v>74.13</v>
      </c>
      <c r="O35" s="1">
        <v>69.64</v>
      </c>
      <c r="P35" s="1">
        <v>70.2</v>
      </c>
      <c r="Q35" s="1">
        <v>69.64</v>
      </c>
      <c r="R35" s="1">
        <v>67.92</v>
      </c>
      <c r="T35" s="1">
        <v>20</v>
      </c>
      <c r="U35" s="1">
        <v>2</v>
      </c>
      <c r="V35" s="1">
        <v>2</v>
      </c>
      <c r="Y35" s="1">
        <v>20</v>
      </c>
      <c r="Z35" s="1">
        <v>19</v>
      </c>
      <c r="AA35" s="1">
        <v>57</v>
      </c>
      <c r="AD35" s="1">
        <v>20</v>
      </c>
      <c r="AE35" s="1">
        <v>50</v>
      </c>
      <c r="AF35" s="1">
        <v>49</v>
      </c>
      <c r="AI35" s="1">
        <v>20</v>
      </c>
      <c r="AJ35" s="1">
        <v>0</v>
      </c>
      <c r="AK35" s="1">
        <v>2</v>
      </c>
      <c r="AN35" s="1">
        <v>20</v>
      </c>
      <c r="AO35" s="1">
        <v>103</v>
      </c>
      <c r="AP35" s="1">
        <v>124</v>
      </c>
      <c r="AT35" s="1" t="s">
        <v>27</v>
      </c>
      <c r="AU35" s="1">
        <v>53</v>
      </c>
      <c r="AV35" s="1">
        <v>71.5</v>
      </c>
    </row>
    <row r="36" spans="1:48" x14ac:dyDescent="0.45">
      <c r="A36" s="1" t="s">
        <v>18</v>
      </c>
      <c r="B36" s="1">
        <v>1031330</v>
      </c>
      <c r="C36" s="1">
        <v>11</v>
      </c>
      <c r="D36" s="1" t="s">
        <v>19</v>
      </c>
      <c r="E36" s="1">
        <v>10</v>
      </c>
      <c r="F36" s="1" t="s">
        <v>24</v>
      </c>
      <c r="G36" s="1">
        <v>22</v>
      </c>
      <c r="H36" s="1" t="s">
        <v>25</v>
      </c>
      <c r="I36" s="1" t="s">
        <v>25</v>
      </c>
      <c r="J36" s="1">
        <v>3</v>
      </c>
      <c r="K36" s="1">
        <v>75.489999999999995</v>
      </c>
      <c r="L36" s="1">
        <v>77.7</v>
      </c>
      <c r="M36" s="1">
        <v>75.489999999999995</v>
      </c>
      <c r="N36" s="1">
        <v>74.06</v>
      </c>
      <c r="O36" s="1">
        <v>69.67</v>
      </c>
      <c r="P36" s="1">
        <v>70.290000000000006</v>
      </c>
      <c r="Q36" s="1">
        <v>69.67</v>
      </c>
      <c r="R36" s="1">
        <v>67.91</v>
      </c>
      <c r="T36" s="1">
        <v>25</v>
      </c>
      <c r="U36" s="1">
        <v>2</v>
      </c>
      <c r="V36" s="1">
        <v>2</v>
      </c>
      <c r="Y36" s="1">
        <v>20</v>
      </c>
      <c r="Z36" s="1">
        <v>20</v>
      </c>
      <c r="AA36" s="1">
        <v>38</v>
      </c>
      <c r="AD36" s="1">
        <v>20</v>
      </c>
      <c r="AE36" s="1">
        <v>55</v>
      </c>
      <c r="AF36" s="1">
        <v>49</v>
      </c>
      <c r="AI36" s="1">
        <v>25</v>
      </c>
      <c r="AJ36" s="1">
        <v>1</v>
      </c>
      <c r="AK36" s="1">
        <v>2</v>
      </c>
      <c r="AN36" s="1">
        <v>25</v>
      </c>
      <c r="AO36" s="1">
        <v>111</v>
      </c>
      <c r="AP36" s="1">
        <v>129</v>
      </c>
      <c r="AT36" s="1" t="s">
        <v>28</v>
      </c>
      <c r="AU36" s="1">
        <v>0.66666666666666663</v>
      </c>
      <c r="AV36" s="1">
        <v>2.0666666666666669</v>
      </c>
    </row>
    <row r="37" spans="1:48" x14ac:dyDescent="0.45">
      <c r="A37" s="1" t="s">
        <v>18</v>
      </c>
      <c r="B37" s="1">
        <v>1031330</v>
      </c>
      <c r="C37" s="1">
        <v>11</v>
      </c>
      <c r="D37" s="1" t="s">
        <v>26</v>
      </c>
      <c r="E37" s="1">
        <v>10</v>
      </c>
      <c r="F37" s="1">
        <v>0</v>
      </c>
      <c r="G37" s="1">
        <v>5</v>
      </c>
      <c r="H37" s="1" t="s">
        <v>20</v>
      </c>
      <c r="I37" s="1" t="s">
        <v>21</v>
      </c>
      <c r="J37" s="1">
        <v>36</v>
      </c>
      <c r="K37" s="1">
        <v>66.59</v>
      </c>
      <c r="L37" s="1">
        <v>68.48</v>
      </c>
      <c r="M37" s="1">
        <v>66.59</v>
      </c>
      <c r="N37" s="1">
        <v>61.93</v>
      </c>
      <c r="O37" s="1">
        <v>66.069999999999993</v>
      </c>
      <c r="P37" s="1">
        <v>67</v>
      </c>
      <c r="Q37" s="1">
        <v>66.069999999999993</v>
      </c>
      <c r="R37" s="1">
        <v>61.34</v>
      </c>
      <c r="T37" s="1">
        <v>25</v>
      </c>
      <c r="U37" s="1">
        <v>3</v>
      </c>
      <c r="V37" s="1">
        <v>3</v>
      </c>
      <c r="Y37" s="1">
        <v>25</v>
      </c>
      <c r="Z37" s="1">
        <v>24</v>
      </c>
      <c r="AA37" s="1">
        <v>48</v>
      </c>
      <c r="AD37" s="1">
        <v>25</v>
      </c>
      <c r="AE37" s="1">
        <v>55</v>
      </c>
      <c r="AF37" s="1">
        <v>54</v>
      </c>
      <c r="AI37" s="1">
        <v>25</v>
      </c>
      <c r="AJ37" s="1">
        <v>1</v>
      </c>
      <c r="AK37" s="1">
        <v>2</v>
      </c>
      <c r="AN37" s="1">
        <v>25</v>
      </c>
      <c r="AO37" s="1">
        <v>111</v>
      </c>
      <c r="AP37" s="1">
        <v>129</v>
      </c>
      <c r="AT37" s="1" t="s">
        <v>29</v>
      </c>
      <c r="AU37" s="1">
        <v>97.066666666666663</v>
      </c>
      <c r="AV37" s="1">
        <v>125.26666666666667</v>
      </c>
    </row>
    <row r="38" spans="1:48" x14ac:dyDescent="0.45">
      <c r="A38" s="1" t="s">
        <v>18</v>
      </c>
      <c r="B38" s="1">
        <v>1031330</v>
      </c>
      <c r="C38" s="1">
        <v>11</v>
      </c>
      <c r="D38" s="1" t="s">
        <v>26</v>
      </c>
      <c r="E38" s="1">
        <v>10</v>
      </c>
      <c r="F38" s="1">
        <v>1</v>
      </c>
      <c r="G38" s="1">
        <v>5</v>
      </c>
      <c r="H38" s="1" t="s">
        <v>20</v>
      </c>
      <c r="I38" s="1" t="s">
        <v>22</v>
      </c>
      <c r="J38" s="1">
        <v>39</v>
      </c>
      <c r="K38" s="1">
        <v>66.5</v>
      </c>
      <c r="L38" s="1">
        <v>68.319999999999993</v>
      </c>
      <c r="M38" s="1">
        <v>66.5</v>
      </c>
      <c r="N38" s="1">
        <v>61.86</v>
      </c>
      <c r="O38" s="1">
        <v>65.989999999999995</v>
      </c>
      <c r="P38" s="1">
        <v>66.849999999999994</v>
      </c>
      <c r="Q38" s="1">
        <v>65.989999999999995</v>
      </c>
      <c r="R38" s="1">
        <v>61.28</v>
      </c>
      <c r="T38" s="1">
        <v>30</v>
      </c>
      <c r="U38" s="1">
        <v>2</v>
      </c>
      <c r="V38" s="1">
        <v>1</v>
      </c>
      <c r="Y38" s="1">
        <v>25</v>
      </c>
      <c r="Z38" s="1">
        <v>27</v>
      </c>
      <c r="AA38" s="1">
        <v>48</v>
      </c>
      <c r="AD38" s="1">
        <v>25</v>
      </c>
      <c r="AE38" s="1">
        <v>70</v>
      </c>
      <c r="AF38" s="1">
        <v>54</v>
      </c>
      <c r="AI38" s="1">
        <v>30</v>
      </c>
      <c r="AJ38" s="1">
        <v>1</v>
      </c>
      <c r="AK38" s="1">
        <v>2</v>
      </c>
      <c r="AN38" s="1">
        <v>30</v>
      </c>
      <c r="AO38" s="1">
        <v>115</v>
      </c>
      <c r="AP38" s="1">
        <v>120</v>
      </c>
    </row>
    <row r="39" spans="1:48" x14ac:dyDescent="0.45">
      <c r="A39" s="1" t="s">
        <v>18</v>
      </c>
      <c r="B39" s="1">
        <v>1031330</v>
      </c>
      <c r="C39" s="1">
        <v>11</v>
      </c>
      <c r="D39" s="1" t="s">
        <v>26</v>
      </c>
      <c r="E39" s="1">
        <v>10</v>
      </c>
      <c r="F39" s="1">
        <v>2</v>
      </c>
      <c r="G39" s="1">
        <v>10</v>
      </c>
      <c r="H39" s="1" t="s">
        <v>20</v>
      </c>
      <c r="I39" s="1" t="s">
        <v>21</v>
      </c>
      <c r="J39" s="1">
        <v>37</v>
      </c>
      <c r="K39" s="1">
        <v>67.03</v>
      </c>
      <c r="L39" s="1">
        <v>68.66</v>
      </c>
      <c r="M39" s="1">
        <v>67.03</v>
      </c>
      <c r="N39" s="1">
        <v>62.28</v>
      </c>
      <c r="O39" s="1">
        <v>66.53</v>
      </c>
      <c r="P39" s="1">
        <v>67.319999999999993</v>
      </c>
      <c r="Q39" s="1">
        <v>66.53</v>
      </c>
      <c r="R39" s="1">
        <v>61.71</v>
      </c>
      <c r="T39" s="1">
        <v>35</v>
      </c>
      <c r="U39" s="1">
        <v>2</v>
      </c>
      <c r="V39" s="1">
        <v>1</v>
      </c>
      <c r="Y39" s="1">
        <v>30</v>
      </c>
      <c r="Z39" s="1">
        <v>19</v>
      </c>
      <c r="AA39" s="1">
        <v>32</v>
      </c>
      <c r="AD39" s="1">
        <v>30</v>
      </c>
      <c r="AE39" s="1">
        <v>71</v>
      </c>
      <c r="AF39" s="1">
        <v>78</v>
      </c>
      <c r="AI39" s="1">
        <v>35</v>
      </c>
      <c r="AJ39" s="1">
        <v>1</v>
      </c>
      <c r="AK39" s="1">
        <v>3</v>
      </c>
      <c r="AN39" s="1">
        <v>35</v>
      </c>
      <c r="AO39" s="1">
        <v>120</v>
      </c>
      <c r="AP39" s="1">
        <v>128</v>
      </c>
    </row>
    <row r="40" spans="1:48" x14ac:dyDescent="0.45">
      <c r="A40" s="1" t="s">
        <v>18</v>
      </c>
      <c r="B40" s="1">
        <v>1031330</v>
      </c>
      <c r="C40" s="1">
        <v>11</v>
      </c>
      <c r="D40" s="1" t="s">
        <v>26</v>
      </c>
      <c r="E40" s="1">
        <v>10</v>
      </c>
      <c r="F40" s="1">
        <v>3</v>
      </c>
      <c r="G40" s="1">
        <v>10</v>
      </c>
      <c r="H40" s="1" t="s">
        <v>20</v>
      </c>
      <c r="I40" s="1" t="s">
        <v>22</v>
      </c>
      <c r="J40" s="1">
        <v>42</v>
      </c>
      <c r="K40" s="1">
        <v>67.48</v>
      </c>
      <c r="L40" s="1">
        <v>68.790000000000006</v>
      </c>
      <c r="M40" s="1">
        <v>67.48</v>
      </c>
      <c r="N40" s="1">
        <v>64.819999999999993</v>
      </c>
      <c r="O40" s="1">
        <v>66.88</v>
      </c>
      <c r="P40" s="1">
        <v>67.84</v>
      </c>
      <c r="Q40" s="1">
        <v>66.88</v>
      </c>
      <c r="R40" s="1">
        <v>64.13</v>
      </c>
      <c r="T40" s="1">
        <v>40</v>
      </c>
      <c r="U40" s="1">
        <v>2</v>
      </c>
      <c r="V40" s="1">
        <v>1</v>
      </c>
      <c r="Y40" s="1">
        <v>35</v>
      </c>
      <c r="Z40" s="1">
        <v>19</v>
      </c>
      <c r="AA40" s="1">
        <v>55</v>
      </c>
      <c r="AD40" s="1">
        <v>35</v>
      </c>
      <c r="AE40" s="1">
        <v>76</v>
      </c>
      <c r="AF40" s="1">
        <v>142</v>
      </c>
      <c r="AI40" s="1">
        <v>40</v>
      </c>
      <c r="AJ40" s="1">
        <v>1</v>
      </c>
      <c r="AK40" s="1">
        <v>3</v>
      </c>
      <c r="AN40" s="1">
        <v>40</v>
      </c>
      <c r="AO40" s="1">
        <v>125</v>
      </c>
      <c r="AP40" s="1">
        <v>133</v>
      </c>
    </row>
    <row r="41" spans="1:48" x14ac:dyDescent="0.45">
      <c r="A41" s="1" t="s">
        <v>18</v>
      </c>
      <c r="B41" s="1">
        <v>1031330</v>
      </c>
      <c r="C41" s="1">
        <v>11</v>
      </c>
      <c r="D41" s="1" t="s">
        <v>26</v>
      </c>
      <c r="E41" s="1">
        <v>10</v>
      </c>
      <c r="F41" s="1">
        <v>4</v>
      </c>
      <c r="G41" s="1">
        <v>15</v>
      </c>
      <c r="H41" s="1" t="s">
        <v>20</v>
      </c>
      <c r="I41" s="1" t="s">
        <v>21</v>
      </c>
      <c r="J41" s="1">
        <v>49</v>
      </c>
      <c r="K41" s="1">
        <v>71.33</v>
      </c>
      <c r="L41" s="1">
        <v>76.14</v>
      </c>
      <c r="M41" s="1">
        <v>71.33</v>
      </c>
      <c r="N41" s="1">
        <v>68.599999999999994</v>
      </c>
      <c r="O41" s="1">
        <v>68.180000000000007</v>
      </c>
      <c r="P41" s="1">
        <v>71.75</v>
      </c>
      <c r="Q41" s="1">
        <v>68.180000000000007</v>
      </c>
      <c r="R41" s="1">
        <v>65.2</v>
      </c>
      <c r="T41" s="1">
        <v>40</v>
      </c>
      <c r="U41" s="1">
        <v>3</v>
      </c>
      <c r="V41" s="1">
        <v>1</v>
      </c>
      <c r="Y41" s="1">
        <v>40</v>
      </c>
      <c r="Z41" s="1">
        <v>19</v>
      </c>
      <c r="AA41" s="1">
        <v>72</v>
      </c>
      <c r="AE41" s="1">
        <f>AVERAGE(AE29:AE40)</f>
        <v>53</v>
      </c>
      <c r="AF41" s="1">
        <f>AVERAGE(AF29:AF40)</f>
        <v>71.5</v>
      </c>
      <c r="AI41" s="1">
        <v>40</v>
      </c>
      <c r="AJ41" s="1">
        <v>1</v>
      </c>
      <c r="AK41" s="1">
        <v>3</v>
      </c>
      <c r="AN41" s="1">
        <v>40</v>
      </c>
      <c r="AO41" s="1">
        <v>125</v>
      </c>
      <c r="AP41" s="1">
        <v>133</v>
      </c>
    </row>
    <row r="42" spans="1:48" x14ac:dyDescent="0.45">
      <c r="A42" s="1" t="s">
        <v>18</v>
      </c>
      <c r="B42" s="1">
        <v>1031330</v>
      </c>
      <c r="C42" s="1">
        <v>11</v>
      </c>
      <c r="D42" s="1" t="s">
        <v>26</v>
      </c>
      <c r="E42" s="1">
        <v>10</v>
      </c>
      <c r="F42" s="1">
        <v>5</v>
      </c>
      <c r="G42" s="1">
        <v>15</v>
      </c>
      <c r="H42" s="1" t="s">
        <v>20</v>
      </c>
      <c r="I42" s="1" t="s">
        <v>22</v>
      </c>
      <c r="J42" s="1">
        <v>42</v>
      </c>
      <c r="K42" s="1">
        <v>67.489999999999995</v>
      </c>
      <c r="L42" s="1">
        <v>68.78</v>
      </c>
      <c r="M42" s="1">
        <v>67.489999999999995</v>
      </c>
      <c r="N42" s="1">
        <v>64.94</v>
      </c>
      <c r="O42" s="1">
        <v>66.900000000000006</v>
      </c>
      <c r="P42" s="1">
        <v>67.89</v>
      </c>
      <c r="Q42" s="1">
        <v>66.900000000000006</v>
      </c>
      <c r="R42" s="1">
        <v>64.28</v>
      </c>
      <c r="T42" s="1">
        <v>45</v>
      </c>
      <c r="U42" s="1">
        <v>3</v>
      </c>
      <c r="V42" s="1">
        <v>2</v>
      </c>
      <c r="Y42" s="1">
        <v>40</v>
      </c>
      <c r="Z42" s="1">
        <v>21</v>
      </c>
      <c r="AA42" s="1">
        <v>70</v>
      </c>
      <c r="AI42" s="1">
        <v>45</v>
      </c>
      <c r="AJ42" s="1">
        <v>2</v>
      </c>
      <c r="AK42" s="1">
        <v>4</v>
      </c>
      <c r="AN42" s="1">
        <v>45</v>
      </c>
      <c r="AO42" s="1">
        <v>130</v>
      </c>
      <c r="AP42" s="1">
        <v>134</v>
      </c>
    </row>
    <row r="43" spans="1:48" x14ac:dyDescent="0.45">
      <c r="A43" s="1" t="s">
        <v>18</v>
      </c>
      <c r="B43" s="1">
        <v>1031330</v>
      </c>
      <c r="C43" s="1">
        <v>11</v>
      </c>
      <c r="D43" s="1" t="s">
        <v>26</v>
      </c>
      <c r="E43" s="1">
        <v>10</v>
      </c>
      <c r="F43" s="1">
        <v>6</v>
      </c>
      <c r="G43" s="1">
        <v>20</v>
      </c>
      <c r="H43" s="1" t="s">
        <v>20</v>
      </c>
      <c r="I43" s="1" t="s">
        <v>21</v>
      </c>
      <c r="J43" s="1">
        <v>57</v>
      </c>
      <c r="K43" s="1">
        <v>74.819999999999993</v>
      </c>
      <c r="L43" s="1">
        <v>77.09</v>
      </c>
      <c r="M43" s="1">
        <v>74.819999999999993</v>
      </c>
      <c r="N43" s="1">
        <v>73.17</v>
      </c>
      <c r="O43" s="1">
        <v>69.92</v>
      </c>
      <c r="P43" s="1">
        <v>71.33</v>
      </c>
      <c r="Q43" s="1">
        <v>69.92</v>
      </c>
      <c r="R43" s="1">
        <v>68.05</v>
      </c>
      <c r="T43" s="1">
        <v>50</v>
      </c>
      <c r="U43" s="1">
        <v>3</v>
      </c>
      <c r="V43" s="1">
        <v>3</v>
      </c>
      <c r="Y43" s="1">
        <v>45</v>
      </c>
      <c r="Z43" s="1">
        <v>22</v>
      </c>
      <c r="AA43" s="1">
        <v>68</v>
      </c>
      <c r="AI43" s="1">
        <v>50</v>
      </c>
      <c r="AJ43" s="1">
        <v>2</v>
      </c>
      <c r="AK43" s="1">
        <v>4</v>
      </c>
      <c r="AN43" s="1">
        <v>50</v>
      </c>
      <c r="AO43" s="1">
        <v>136</v>
      </c>
      <c r="AP43" s="1">
        <v>144</v>
      </c>
    </row>
    <row r="44" spans="1:48" x14ac:dyDescent="0.45">
      <c r="A44" s="1" t="s">
        <v>18</v>
      </c>
      <c r="B44" s="1">
        <v>1031330</v>
      </c>
      <c r="C44" s="1">
        <v>11</v>
      </c>
      <c r="D44" s="1" t="s">
        <v>26</v>
      </c>
      <c r="E44" s="1">
        <v>10</v>
      </c>
      <c r="F44" s="1">
        <v>7</v>
      </c>
      <c r="G44" s="1">
        <v>20</v>
      </c>
      <c r="H44" s="1" t="s">
        <v>20</v>
      </c>
      <c r="I44" s="1" t="s">
        <v>22</v>
      </c>
      <c r="J44" s="1">
        <v>38</v>
      </c>
      <c r="K44" s="1">
        <v>71.900000000000006</v>
      </c>
      <c r="L44" s="1">
        <v>75.77</v>
      </c>
      <c r="M44" s="1">
        <v>71.900000000000006</v>
      </c>
      <c r="N44" s="1">
        <v>69.599999999999994</v>
      </c>
      <c r="O44" s="1">
        <v>68.349999999999994</v>
      </c>
      <c r="P44" s="1">
        <v>71.790000000000006</v>
      </c>
      <c r="Q44" s="1">
        <v>68.349999999999994</v>
      </c>
      <c r="R44" s="1">
        <v>65.959999999999994</v>
      </c>
      <c r="T44" s="1" t="s">
        <v>39</v>
      </c>
      <c r="U44" s="1">
        <f>AVERAGE(U28:U43)</f>
        <v>2</v>
      </c>
      <c r="V44" s="1">
        <f>AVERAGE(V28:V43)</f>
        <v>1.5</v>
      </c>
      <c r="Y44" s="1">
        <v>50</v>
      </c>
      <c r="Z44" s="1">
        <v>46</v>
      </c>
      <c r="AA44" s="1">
        <v>71</v>
      </c>
      <c r="AJ44" s="1">
        <f>AVERAGE(AJ29:AJ43)</f>
        <v>0.66666666666666663</v>
      </c>
      <c r="AK44" s="1">
        <f>AVERAGE(AK29:AK43)</f>
        <v>2.0666666666666669</v>
      </c>
      <c r="AO44" s="1">
        <f>AVERAGE(AO29:AO43)</f>
        <v>97.066666666666663</v>
      </c>
      <c r="AP44" s="1">
        <f>AVERAGE(AP29:AP43)</f>
        <v>125.26666666666667</v>
      </c>
    </row>
    <row r="45" spans="1:48" x14ac:dyDescent="0.45">
      <c r="A45" s="1" t="s">
        <v>18</v>
      </c>
      <c r="B45" s="1">
        <v>1031330</v>
      </c>
      <c r="C45" s="1">
        <v>11</v>
      </c>
      <c r="D45" s="1" t="s">
        <v>26</v>
      </c>
      <c r="E45" s="1">
        <v>10</v>
      </c>
      <c r="F45" s="1">
        <v>8</v>
      </c>
      <c r="G45" s="1">
        <v>25</v>
      </c>
      <c r="H45" s="1" t="s">
        <v>20</v>
      </c>
      <c r="I45" s="1" t="s">
        <v>21</v>
      </c>
      <c r="J45" s="1">
        <v>48</v>
      </c>
      <c r="K45" s="1">
        <v>74.900000000000006</v>
      </c>
      <c r="L45" s="1">
        <v>77.2</v>
      </c>
      <c r="M45" s="1">
        <v>74.900000000000006</v>
      </c>
      <c r="N45" s="1">
        <v>73.260000000000005</v>
      </c>
      <c r="O45" s="1">
        <v>69.959999999999994</v>
      </c>
      <c r="P45" s="1">
        <v>71.45</v>
      </c>
      <c r="Q45" s="1">
        <v>69.959999999999994</v>
      </c>
      <c r="R45" s="1">
        <v>68.099999999999994</v>
      </c>
      <c r="Y45" s="1" t="s">
        <v>39</v>
      </c>
      <c r="Z45" s="1">
        <f>AVERAGE(Z29:Z44)</f>
        <v>21.25</v>
      </c>
      <c r="AA45" s="1">
        <f>AVERAGE(AA29:AA44)</f>
        <v>50.25</v>
      </c>
    </row>
    <row r="46" spans="1:48" x14ac:dyDescent="0.45">
      <c r="A46" s="1" t="s">
        <v>18</v>
      </c>
      <c r="B46" s="1">
        <v>1031330</v>
      </c>
      <c r="C46" s="1">
        <v>11</v>
      </c>
      <c r="D46" s="1" t="s">
        <v>26</v>
      </c>
      <c r="E46" s="1">
        <v>10</v>
      </c>
      <c r="F46" s="1">
        <v>9</v>
      </c>
      <c r="G46" s="1">
        <v>25</v>
      </c>
      <c r="H46" s="1" t="s">
        <v>20</v>
      </c>
      <c r="I46" s="1" t="s">
        <v>22</v>
      </c>
      <c r="J46" s="1">
        <v>48</v>
      </c>
      <c r="K46" s="1">
        <v>74.569999999999993</v>
      </c>
      <c r="L46" s="1">
        <v>76.69</v>
      </c>
      <c r="M46" s="1">
        <v>74.569999999999993</v>
      </c>
      <c r="N46" s="1">
        <v>72.84</v>
      </c>
      <c r="O46" s="1">
        <v>69.819999999999993</v>
      </c>
      <c r="P46" s="1">
        <v>71.62</v>
      </c>
      <c r="Q46" s="1">
        <v>69.819999999999993</v>
      </c>
      <c r="R46" s="1">
        <v>68.040000000000006</v>
      </c>
    </row>
    <row r="47" spans="1:48" x14ac:dyDescent="0.45">
      <c r="A47" s="1" t="s">
        <v>18</v>
      </c>
      <c r="B47" s="1">
        <v>1031330</v>
      </c>
      <c r="C47" s="1">
        <v>11</v>
      </c>
      <c r="D47" s="1" t="s">
        <v>26</v>
      </c>
      <c r="E47" s="1">
        <v>10</v>
      </c>
      <c r="F47" s="1">
        <v>10</v>
      </c>
      <c r="G47" s="1">
        <v>30</v>
      </c>
      <c r="H47" s="1" t="s">
        <v>20</v>
      </c>
      <c r="I47" s="1" t="s">
        <v>21</v>
      </c>
      <c r="J47" s="1">
        <v>32</v>
      </c>
      <c r="K47" s="1">
        <v>75.06</v>
      </c>
      <c r="L47" s="1">
        <v>77.27</v>
      </c>
      <c r="M47" s="1">
        <v>75.06</v>
      </c>
      <c r="N47" s="1">
        <v>73.489999999999995</v>
      </c>
      <c r="O47" s="1">
        <v>70.069999999999993</v>
      </c>
      <c r="P47" s="1">
        <v>71.45</v>
      </c>
      <c r="Q47" s="1">
        <v>70.069999999999993</v>
      </c>
      <c r="R47" s="1">
        <v>68.3</v>
      </c>
    </row>
    <row r="48" spans="1:48" x14ac:dyDescent="0.45">
      <c r="A48" s="1" t="s">
        <v>18</v>
      </c>
      <c r="B48" s="1">
        <v>1031330</v>
      </c>
      <c r="C48" s="1">
        <v>11</v>
      </c>
      <c r="D48" s="1" t="s">
        <v>26</v>
      </c>
      <c r="E48" s="1">
        <v>10</v>
      </c>
      <c r="F48" s="1">
        <v>11</v>
      </c>
      <c r="G48" s="1">
        <v>30</v>
      </c>
      <c r="H48" s="1" t="s">
        <v>20</v>
      </c>
      <c r="I48" s="1" t="s">
        <v>22</v>
      </c>
      <c r="J48" s="1">
        <v>62</v>
      </c>
      <c r="K48" s="1">
        <v>74.41</v>
      </c>
      <c r="L48" s="1">
        <v>76.5</v>
      </c>
      <c r="M48" s="1">
        <v>74.41</v>
      </c>
      <c r="N48" s="1">
        <v>72.739999999999995</v>
      </c>
      <c r="O48" s="1">
        <v>70.05</v>
      </c>
      <c r="P48" s="1">
        <v>71.69</v>
      </c>
      <c r="Q48" s="1">
        <v>70.05</v>
      </c>
      <c r="R48" s="1">
        <v>68.31</v>
      </c>
    </row>
    <row r="49" spans="1:48" x14ac:dyDescent="0.45">
      <c r="A49" s="1" t="s">
        <v>18</v>
      </c>
      <c r="B49" s="1">
        <v>1031330</v>
      </c>
      <c r="C49" s="1">
        <v>11</v>
      </c>
      <c r="D49" s="1" t="s">
        <v>26</v>
      </c>
      <c r="E49" s="1">
        <v>10</v>
      </c>
      <c r="F49" s="1">
        <v>12</v>
      </c>
      <c r="G49" s="1">
        <v>35</v>
      </c>
      <c r="H49" s="1" t="s">
        <v>20</v>
      </c>
      <c r="I49" s="1" t="s">
        <v>21</v>
      </c>
      <c r="J49" s="1">
        <v>55</v>
      </c>
      <c r="K49" s="1">
        <v>74.989999999999995</v>
      </c>
      <c r="L49" s="1">
        <v>77.2</v>
      </c>
      <c r="M49" s="1">
        <v>74.989999999999995</v>
      </c>
      <c r="N49" s="1">
        <v>73.41</v>
      </c>
      <c r="O49" s="1">
        <v>70.069999999999993</v>
      </c>
      <c r="P49" s="1">
        <v>71.48</v>
      </c>
      <c r="Q49" s="1">
        <v>70.069999999999993</v>
      </c>
      <c r="R49" s="1">
        <v>68.290000000000006</v>
      </c>
      <c r="U49" s="1" t="s">
        <v>33</v>
      </c>
      <c r="Z49" s="1" t="s">
        <v>33</v>
      </c>
      <c r="AE49" s="1" t="s">
        <v>33</v>
      </c>
      <c r="AJ49" s="1" t="s">
        <v>33</v>
      </c>
      <c r="AO49" s="1" t="s">
        <v>33</v>
      </c>
    </row>
    <row r="50" spans="1:48" x14ac:dyDescent="0.45">
      <c r="A50" s="1" t="s">
        <v>18</v>
      </c>
      <c r="B50" s="1">
        <v>1031330</v>
      </c>
      <c r="C50" s="1">
        <v>11</v>
      </c>
      <c r="D50" s="1" t="s">
        <v>26</v>
      </c>
      <c r="E50" s="1">
        <v>10</v>
      </c>
      <c r="F50" s="1">
        <v>13</v>
      </c>
      <c r="G50" s="1">
        <v>35</v>
      </c>
      <c r="H50" s="1" t="s">
        <v>20</v>
      </c>
      <c r="I50" s="1" t="s">
        <v>22</v>
      </c>
      <c r="J50" s="1">
        <v>61</v>
      </c>
      <c r="K50" s="1">
        <v>74.27</v>
      </c>
      <c r="L50" s="1">
        <v>76.34</v>
      </c>
      <c r="M50" s="1">
        <v>74.27</v>
      </c>
      <c r="N50" s="1">
        <v>72.599999999999994</v>
      </c>
      <c r="O50" s="1">
        <v>70.069999999999993</v>
      </c>
      <c r="P50" s="1">
        <v>71.709999999999994</v>
      </c>
      <c r="Q50" s="1">
        <v>70.069999999999993</v>
      </c>
      <c r="R50" s="1">
        <v>68.33</v>
      </c>
      <c r="T50" s="1" t="s">
        <v>6</v>
      </c>
      <c r="U50" s="1" t="s">
        <v>22</v>
      </c>
      <c r="V50" s="1" t="s">
        <v>21</v>
      </c>
      <c r="Y50" s="1" t="s">
        <v>6</v>
      </c>
      <c r="Z50" s="1" t="s">
        <v>22</v>
      </c>
      <c r="AA50" s="1" t="s">
        <v>21</v>
      </c>
      <c r="AD50" s="1" t="s">
        <v>6</v>
      </c>
      <c r="AE50" s="1" t="s">
        <v>22</v>
      </c>
      <c r="AF50" s="1" t="s">
        <v>21</v>
      </c>
      <c r="AI50" s="1" t="s">
        <v>6</v>
      </c>
      <c r="AJ50" s="1" t="s">
        <v>22</v>
      </c>
      <c r="AK50" s="1" t="s">
        <v>21</v>
      </c>
      <c r="AN50" s="1" t="s">
        <v>6</v>
      </c>
      <c r="AO50" s="1" t="s">
        <v>22</v>
      </c>
      <c r="AP50" s="1" t="s">
        <v>21</v>
      </c>
    </row>
    <row r="51" spans="1:48" x14ac:dyDescent="0.45">
      <c r="A51" s="1" t="s">
        <v>18</v>
      </c>
      <c r="B51" s="1">
        <v>1031330</v>
      </c>
      <c r="C51" s="1">
        <v>11</v>
      </c>
      <c r="D51" s="1" t="s">
        <v>26</v>
      </c>
      <c r="E51" s="1">
        <v>10</v>
      </c>
      <c r="F51" s="1">
        <v>14</v>
      </c>
      <c r="G51" s="1">
        <v>40</v>
      </c>
      <c r="H51" s="1" t="s">
        <v>20</v>
      </c>
      <c r="I51" s="1" t="s">
        <v>21</v>
      </c>
      <c r="J51" s="1">
        <v>72</v>
      </c>
      <c r="K51" s="1">
        <v>75.02</v>
      </c>
      <c r="L51" s="1">
        <v>77.23</v>
      </c>
      <c r="M51" s="1">
        <v>75.02</v>
      </c>
      <c r="N51" s="1">
        <v>73.44</v>
      </c>
      <c r="O51" s="1">
        <v>70.06</v>
      </c>
      <c r="P51" s="1">
        <v>71.48</v>
      </c>
      <c r="Q51" s="1">
        <v>70.06</v>
      </c>
      <c r="R51" s="1">
        <v>68.290000000000006</v>
      </c>
      <c r="T51" s="1">
        <v>5</v>
      </c>
      <c r="U51" s="1">
        <v>65.900000000000006</v>
      </c>
      <c r="V51" s="1">
        <v>66.010000000000005</v>
      </c>
      <c r="Y51" s="1">
        <v>5</v>
      </c>
      <c r="Z51" s="1">
        <v>65.989999999999995</v>
      </c>
      <c r="AA51" s="1">
        <v>66.069999999999993</v>
      </c>
      <c r="AD51" s="1">
        <v>5</v>
      </c>
      <c r="AE51" s="1">
        <v>65.989999999999995</v>
      </c>
      <c r="AF51" s="1">
        <v>66.02</v>
      </c>
      <c r="AI51" s="1">
        <v>5</v>
      </c>
      <c r="AJ51" s="1">
        <v>50.36</v>
      </c>
      <c r="AK51" s="1">
        <v>52.17</v>
      </c>
      <c r="AN51" s="1">
        <v>5</v>
      </c>
      <c r="AO51" s="1">
        <v>45.23</v>
      </c>
      <c r="AP51" s="1">
        <v>45.31</v>
      </c>
    </row>
    <row r="52" spans="1:48" x14ac:dyDescent="0.45">
      <c r="A52" s="1" t="s">
        <v>18</v>
      </c>
      <c r="B52" s="1">
        <v>1031330</v>
      </c>
      <c r="C52" s="1">
        <v>11</v>
      </c>
      <c r="D52" s="1" t="s">
        <v>26</v>
      </c>
      <c r="E52" s="1">
        <v>10</v>
      </c>
      <c r="F52" s="1">
        <v>15</v>
      </c>
      <c r="G52" s="1">
        <v>40</v>
      </c>
      <c r="H52" s="1" t="s">
        <v>20</v>
      </c>
      <c r="I52" s="1" t="s">
        <v>22</v>
      </c>
      <c r="J52" s="1">
        <v>70</v>
      </c>
      <c r="K52" s="1">
        <v>74.52</v>
      </c>
      <c r="L52" s="1">
        <v>76.48</v>
      </c>
      <c r="M52" s="1">
        <v>74.52</v>
      </c>
      <c r="N52" s="1">
        <v>72.92</v>
      </c>
      <c r="O52" s="1">
        <v>70.180000000000007</v>
      </c>
      <c r="P52" s="1">
        <v>71.599999999999994</v>
      </c>
      <c r="Q52" s="1">
        <v>70.180000000000007</v>
      </c>
      <c r="R52" s="1">
        <v>68.489999999999995</v>
      </c>
      <c r="T52" s="1">
        <v>5</v>
      </c>
      <c r="U52" s="1">
        <v>65.510000000000005</v>
      </c>
      <c r="V52" s="1">
        <v>67.48</v>
      </c>
      <c r="Y52" s="1">
        <v>5</v>
      </c>
      <c r="Z52" s="1">
        <v>65.55</v>
      </c>
      <c r="AA52" s="1">
        <v>67.45</v>
      </c>
      <c r="AD52" s="1">
        <v>5</v>
      </c>
      <c r="AE52" s="1">
        <v>65.56</v>
      </c>
      <c r="AF52" s="1">
        <v>67.989999999999995</v>
      </c>
      <c r="AI52" s="1">
        <v>5</v>
      </c>
      <c r="AJ52" s="1">
        <v>49.86</v>
      </c>
      <c r="AN52" s="1">
        <v>5</v>
      </c>
      <c r="AO52" s="1">
        <v>46.05</v>
      </c>
      <c r="AP52" s="1">
        <v>49.78</v>
      </c>
    </row>
    <row r="53" spans="1:48" x14ac:dyDescent="0.45">
      <c r="A53" s="1" t="s">
        <v>18</v>
      </c>
      <c r="B53" s="1">
        <v>1031330</v>
      </c>
      <c r="C53" s="1">
        <v>11</v>
      </c>
      <c r="D53" s="1" t="s">
        <v>26</v>
      </c>
      <c r="E53" s="1">
        <v>10</v>
      </c>
      <c r="F53" s="1">
        <v>16</v>
      </c>
      <c r="G53" s="1">
        <v>45</v>
      </c>
      <c r="H53" s="1" t="s">
        <v>20</v>
      </c>
      <c r="I53" s="1" t="s">
        <v>22</v>
      </c>
      <c r="J53" s="1">
        <v>68</v>
      </c>
      <c r="K53" s="1">
        <v>74.400000000000006</v>
      </c>
      <c r="L53" s="1">
        <v>76.39</v>
      </c>
      <c r="M53" s="1">
        <v>74.400000000000006</v>
      </c>
      <c r="N53" s="1">
        <v>72.78</v>
      </c>
      <c r="O53" s="1">
        <v>70.2</v>
      </c>
      <c r="P53" s="1">
        <v>71.680000000000007</v>
      </c>
      <c r="Q53" s="1">
        <v>70.2</v>
      </c>
      <c r="R53" s="1">
        <v>68.5</v>
      </c>
      <c r="T53" s="1">
        <v>10</v>
      </c>
      <c r="U53" s="1">
        <v>66.819999999999993</v>
      </c>
      <c r="V53" s="1">
        <v>66.48</v>
      </c>
      <c r="Y53" s="1">
        <v>10</v>
      </c>
      <c r="Z53" s="1">
        <v>66.88</v>
      </c>
      <c r="AA53" s="1">
        <v>66.53</v>
      </c>
      <c r="AD53" s="1">
        <v>10</v>
      </c>
      <c r="AE53" s="1">
        <v>67.37</v>
      </c>
      <c r="AF53" s="1">
        <v>66.47</v>
      </c>
      <c r="AI53" s="1">
        <v>10</v>
      </c>
      <c r="AJ53" s="1">
        <v>49.63</v>
      </c>
      <c r="AK53" s="1">
        <v>52.91</v>
      </c>
      <c r="AN53" s="1">
        <v>10</v>
      </c>
      <c r="AP53" s="1">
        <v>45.4</v>
      </c>
    </row>
    <row r="54" spans="1:48" x14ac:dyDescent="0.45">
      <c r="A54" s="1" t="s">
        <v>18</v>
      </c>
      <c r="B54" s="1">
        <v>1031330</v>
      </c>
      <c r="C54" s="1">
        <v>11</v>
      </c>
      <c r="D54" s="1" t="s">
        <v>26</v>
      </c>
      <c r="E54" s="1">
        <v>10</v>
      </c>
      <c r="F54" s="1">
        <v>17</v>
      </c>
      <c r="G54" s="1">
        <v>50</v>
      </c>
      <c r="H54" s="1" t="s">
        <v>20</v>
      </c>
      <c r="I54" s="1" t="s">
        <v>22</v>
      </c>
      <c r="J54" s="1">
        <v>71</v>
      </c>
      <c r="K54" s="1">
        <v>74.45</v>
      </c>
      <c r="L54" s="1">
        <v>76.430000000000007</v>
      </c>
      <c r="M54" s="1">
        <v>74.45</v>
      </c>
      <c r="N54" s="1">
        <v>72.84</v>
      </c>
      <c r="O54" s="1">
        <v>70.2</v>
      </c>
      <c r="P54" s="1">
        <v>71.67</v>
      </c>
      <c r="Q54" s="1">
        <v>70.2</v>
      </c>
      <c r="R54" s="1">
        <v>68.52</v>
      </c>
      <c r="T54" s="1">
        <v>10</v>
      </c>
      <c r="U54" s="1">
        <v>69.41</v>
      </c>
      <c r="V54" s="1">
        <v>69.44</v>
      </c>
      <c r="Y54" s="1">
        <v>10</v>
      </c>
      <c r="Z54" s="1">
        <v>69.78</v>
      </c>
      <c r="AA54" s="1">
        <v>69.78</v>
      </c>
      <c r="AD54" s="1">
        <v>10</v>
      </c>
      <c r="AE54" s="1">
        <v>69.989999999999995</v>
      </c>
      <c r="AF54" s="1">
        <v>69.989999999999995</v>
      </c>
      <c r="AI54" s="1">
        <v>10</v>
      </c>
      <c r="AJ54" s="1">
        <v>43.38</v>
      </c>
      <c r="AK54" s="1">
        <v>67.45</v>
      </c>
      <c r="AN54" s="1">
        <v>10</v>
      </c>
      <c r="AO54" s="1">
        <v>54.65</v>
      </c>
      <c r="AP54" s="1">
        <v>54.16</v>
      </c>
    </row>
    <row r="55" spans="1:48" x14ac:dyDescent="0.45">
      <c r="A55" s="1" t="s">
        <v>18</v>
      </c>
      <c r="B55" s="1">
        <v>1031330</v>
      </c>
      <c r="C55" s="1">
        <v>11</v>
      </c>
      <c r="D55" s="1" t="s">
        <v>26</v>
      </c>
      <c r="E55" s="1">
        <v>10</v>
      </c>
      <c r="F55" s="1">
        <v>18</v>
      </c>
      <c r="G55" s="1">
        <v>5</v>
      </c>
      <c r="H55" s="1" t="s">
        <v>23</v>
      </c>
      <c r="I55" s="1" t="s">
        <v>21</v>
      </c>
      <c r="J55" s="1">
        <v>14</v>
      </c>
      <c r="K55" s="1">
        <v>68.849999999999994</v>
      </c>
      <c r="L55" s="1">
        <v>73.41</v>
      </c>
      <c r="M55" s="1">
        <v>68.849999999999994</v>
      </c>
      <c r="N55" s="1">
        <v>66.45</v>
      </c>
      <c r="O55" s="1">
        <v>67.45</v>
      </c>
      <c r="P55" s="1">
        <v>71.540000000000006</v>
      </c>
      <c r="Q55" s="1">
        <v>67.45</v>
      </c>
      <c r="R55" s="1">
        <v>64.97</v>
      </c>
      <c r="T55" s="1">
        <v>15</v>
      </c>
      <c r="U55" s="1">
        <v>66.84</v>
      </c>
      <c r="V55" s="1">
        <v>68.08</v>
      </c>
      <c r="Y55" s="1">
        <v>15</v>
      </c>
      <c r="Z55" s="1">
        <v>66.900000000000006</v>
      </c>
      <c r="AA55" s="1">
        <v>68.180000000000007</v>
      </c>
      <c r="AD55" s="1">
        <v>15</v>
      </c>
      <c r="AE55" s="1">
        <v>67.38</v>
      </c>
      <c r="AF55" s="1">
        <v>68.36</v>
      </c>
      <c r="AI55" s="1">
        <v>15</v>
      </c>
      <c r="AJ55" s="1">
        <v>51.67</v>
      </c>
      <c r="AK55" s="1">
        <v>54.61</v>
      </c>
      <c r="AN55" s="1">
        <v>15</v>
      </c>
      <c r="AO55" s="1">
        <v>56.28</v>
      </c>
      <c r="AP55" s="1">
        <v>51.24</v>
      </c>
    </row>
    <row r="56" spans="1:48" x14ac:dyDescent="0.45">
      <c r="A56" s="1" t="s">
        <v>18</v>
      </c>
      <c r="B56" s="1">
        <v>1031330</v>
      </c>
      <c r="C56" s="1">
        <v>11</v>
      </c>
      <c r="D56" s="1" t="s">
        <v>26</v>
      </c>
      <c r="E56" s="1">
        <v>10</v>
      </c>
      <c r="F56" s="1">
        <v>19</v>
      </c>
      <c r="G56" s="1">
        <v>5</v>
      </c>
      <c r="H56" s="1" t="s">
        <v>23</v>
      </c>
      <c r="I56" s="1" t="s">
        <v>22</v>
      </c>
      <c r="J56" s="1">
        <v>12</v>
      </c>
      <c r="K56" s="1">
        <v>66.069999999999993</v>
      </c>
      <c r="L56" s="1">
        <v>68.2</v>
      </c>
      <c r="M56" s="1">
        <v>66.069999999999993</v>
      </c>
      <c r="N56" s="1">
        <v>61.78</v>
      </c>
      <c r="O56" s="1">
        <v>65.55</v>
      </c>
      <c r="P56" s="1">
        <v>66.86</v>
      </c>
      <c r="Q56" s="1">
        <v>65.55</v>
      </c>
      <c r="R56" s="1">
        <v>61.21</v>
      </c>
      <c r="T56" s="1">
        <v>15</v>
      </c>
      <c r="U56" s="1">
        <v>69.52</v>
      </c>
      <c r="V56" s="1">
        <v>69.63</v>
      </c>
      <c r="Y56" s="1">
        <v>15</v>
      </c>
      <c r="Z56" s="1">
        <v>69.98</v>
      </c>
      <c r="AA56" s="1">
        <v>70.03</v>
      </c>
      <c r="AD56" s="1">
        <v>15</v>
      </c>
      <c r="AE56" s="1">
        <v>70.08</v>
      </c>
      <c r="AF56" s="1">
        <v>70.25</v>
      </c>
      <c r="AI56" s="1">
        <v>15</v>
      </c>
      <c r="AJ56" s="1">
        <v>49.31</v>
      </c>
      <c r="AK56" s="1">
        <v>69.78</v>
      </c>
      <c r="AN56" s="1">
        <v>15</v>
      </c>
      <c r="AO56" s="1">
        <v>60.58</v>
      </c>
      <c r="AP56" s="1">
        <v>54.58</v>
      </c>
      <c r="AU56" s="1" t="s">
        <v>40</v>
      </c>
    </row>
    <row r="57" spans="1:48" x14ac:dyDescent="0.45">
      <c r="A57" s="1" t="s">
        <v>18</v>
      </c>
      <c r="B57" s="1">
        <v>1031330</v>
      </c>
      <c r="C57" s="1">
        <v>11</v>
      </c>
      <c r="D57" s="1" t="s">
        <v>26</v>
      </c>
      <c r="E57" s="1">
        <v>10</v>
      </c>
      <c r="F57" s="1">
        <v>20</v>
      </c>
      <c r="G57" s="1">
        <v>10</v>
      </c>
      <c r="H57" s="1" t="s">
        <v>23</v>
      </c>
      <c r="I57" s="1" t="s">
        <v>21</v>
      </c>
      <c r="J57" s="1">
        <v>20</v>
      </c>
      <c r="K57" s="1">
        <v>75.02</v>
      </c>
      <c r="L57" s="1">
        <v>77.55</v>
      </c>
      <c r="M57" s="1">
        <v>75.02</v>
      </c>
      <c r="N57" s="1">
        <v>73.42</v>
      </c>
      <c r="O57" s="1">
        <v>69.78</v>
      </c>
      <c r="P57" s="1">
        <v>71.12</v>
      </c>
      <c r="Q57" s="1">
        <v>69.78</v>
      </c>
      <c r="R57" s="1">
        <v>67.88</v>
      </c>
      <c r="T57" s="1">
        <v>20</v>
      </c>
      <c r="U57" s="1">
        <v>68.08</v>
      </c>
      <c r="V57" s="1">
        <v>69.61</v>
      </c>
      <c r="Y57" s="1">
        <v>20</v>
      </c>
      <c r="Z57" s="1">
        <v>68.349999999999994</v>
      </c>
      <c r="AA57" s="1">
        <v>69.92</v>
      </c>
      <c r="AD57" s="1">
        <v>20</v>
      </c>
      <c r="AE57" s="1">
        <v>68.37</v>
      </c>
      <c r="AF57" s="1">
        <v>70.180000000000007</v>
      </c>
      <c r="AI57" s="1">
        <v>20</v>
      </c>
      <c r="AJ57" s="1">
        <v>52.35</v>
      </c>
      <c r="AK57" s="1">
        <v>54.58</v>
      </c>
      <c r="AN57" s="1">
        <v>20</v>
      </c>
      <c r="AO57" s="1">
        <v>57.24</v>
      </c>
      <c r="AP57" s="1">
        <v>55.18</v>
      </c>
      <c r="AT57" s="1" t="s">
        <v>3</v>
      </c>
      <c r="AU57" s="1" t="s">
        <v>22</v>
      </c>
      <c r="AV57" s="1" t="s">
        <v>21</v>
      </c>
    </row>
    <row r="58" spans="1:48" x14ac:dyDescent="0.45">
      <c r="A58" s="1" t="s">
        <v>18</v>
      </c>
      <c r="B58" s="1">
        <v>1031330</v>
      </c>
      <c r="C58" s="1">
        <v>11</v>
      </c>
      <c r="D58" s="1" t="s">
        <v>26</v>
      </c>
      <c r="E58" s="1">
        <v>10</v>
      </c>
      <c r="F58" s="1">
        <v>21</v>
      </c>
      <c r="G58" s="1">
        <v>10</v>
      </c>
      <c r="H58" s="1" t="s">
        <v>23</v>
      </c>
      <c r="I58" s="1" t="s">
        <v>22</v>
      </c>
      <c r="J58" s="1">
        <v>21</v>
      </c>
      <c r="K58" s="1">
        <v>75.209999999999994</v>
      </c>
      <c r="L58" s="1">
        <v>77.63</v>
      </c>
      <c r="M58" s="1">
        <v>75.209999999999994</v>
      </c>
      <c r="N58" s="1">
        <v>73.650000000000006</v>
      </c>
      <c r="O58" s="1">
        <v>69.78</v>
      </c>
      <c r="P58" s="1">
        <v>71.209999999999994</v>
      </c>
      <c r="Q58" s="1">
        <v>69.78</v>
      </c>
      <c r="R58" s="1">
        <v>67.95</v>
      </c>
      <c r="T58" s="1">
        <v>20</v>
      </c>
      <c r="U58" s="1">
        <v>69.63</v>
      </c>
      <c r="V58" s="1">
        <v>69.63</v>
      </c>
      <c r="Y58" s="1">
        <v>20</v>
      </c>
      <c r="Z58" s="1">
        <v>70.17</v>
      </c>
      <c r="AA58" s="1">
        <v>70.040000000000006</v>
      </c>
      <c r="AD58" s="1">
        <v>20</v>
      </c>
      <c r="AE58" s="1">
        <v>70.28</v>
      </c>
      <c r="AF58" s="1">
        <v>70.25</v>
      </c>
      <c r="AI58" s="1">
        <v>20</v>
      </c>
      <c r="AJ58" s="1">
        <v>51.57</v>
      </c>
      <c r="AK58" s="1">
        <v>70.03</v>
      </c>
      <c r="AN58" s="1">
        <v>20</v>
      </c>
      <c r="AO58" s="1">
        <v>60.64</v>
      </c>
      <c r="AP58" s="1">
        <v>54.57</v>
      </c>
      <c r="AT58" s="1" t="s">
        <v>19</v>
      </c>
      <c r="AU58" s="1">
        <v>68.510714285714286</v>
      </c>
      <c r="AV58" s="1">
        <v>68.882142857142867</v>
      </c>
    </row>
    <row r="59" spans="1:48" x14ac:dyDescent="0.45">
      <c r="A59" s="1" t="s">
        <v>18</v>
      </c>
      <c r="B59" s="1">
        <v>1031330</v>
      </c>
      <c r="C59" s="1">
        <v>11</v>
      </c>
      <c r="D59" s="1" t="s">
        <v>26</v>
      </c>
      <c r="E59" s="1">
        <v>10</v>
      </c>
      <c r="F59" s="1">
        <v>22</v>
      </c>
      <c r="G59" s="1">
        <v>15</v>
      </c>
      <c r="H59" s="1" t="s">
        <v>23</v>
      </c>
      <c r="I59" s="1" t="s">
        <v>21</v>
      </c>
      <c r="J59" s="1">
        <v>19</v>
      </c>
      <c r="K59" s="1">
        <v>75.12</v>
      </c>
      <c r="L59" s="1">
        <v>77.599999999999994</v>
      </c>
      <c r="M59" s="1">
        <v>75.12</v>
      </c>
      <c r="N59" s="1">
        <v>73.510000000000005</v>
      </c>
      <c r="O59" s="1">
        <v>70.03</v>
      </c>
      <c r="P59" s="1">
        <v>71.430000000000007</v>
      </c>
      <c r="Q59" s="1">
        <v>70.03</v>
      </c>
      <c r="R59" s="1">
        <v>68.17</v>
      </c>
      <c r="T59" s="1">
        <v>25</v>
      </c>
      <c r="U59" s="1">
        <v>69.47</v>
      </c>
      <c r="V59" s="1">
        <v>69.61</v>
      </c>
      <c r="Y59" s="1">
        <v>25</v>
      </c>
      <c r="Z59" s="1">
        <v>69.819999999999993</v>
      </c>
      <c r="AA59" s="1">
        <v>69.959999999999994</v>
      </c>
      <c r="AD59" s="1">
        <v>25</v>
      </c>
      <c r="AE59" s="1">
        <v>69.86</v>
      </c>
      <c r="AF59" s="1">
        <v>70.2</v>
      </c>
      <c r="AI59" s="1">
        <v>25</v>
      </c>
      <c r="AJ59" s="1">
        <v>53.58</v>
      </c>
      <c r="AK59" s="1">
        <v>54.55</v>
      </c>
      <c r="AN59" s="1">
        <v>25</v>
      </c>
      <c r="AO59" s="1">
        <v>60.8</v>
      </c>
      <c r="AP59" s="1">
        <v>55.17</v>
      </c>
      <c r="AT59" s="1" t="s">
        <v>26</v>
      </c>
      <c r="AU59" s="1">
        <v>68.865000000000009</v>
      </c>
      <c r="AV59" s="1">
        <v>69.166428571428554</v>
      </c>
    </row>
    <row r="60" spans="1:48" x14ac:dyDescent="0.45">
      <c r="A60" s="1" t="s">
        <v>18</v>
      </c>
      <c r="B60" s="1">
        <v>1031330</v>
      </c>
      <c r="C60" s="1">
        <v>11</v>
      </c>
      <c r="D60" s="1" t="s">
        <v>26</v>
      </c>
      <c r="E60" s="1">
        <v>10</v>
      </c>
      <c r="F60" s="1">
        <v>23</v>
      </c>
      <c r="G60" s="1">
        <v>15</v>
      </c>
      <c r="H60" s="1" t="s">
        <v>23</v>
      </c>
      <c r="I60" s="1" t="s">
        <v>22</v>
      </c>
      <c r="J60" s="1">
        <v>18</v>
      </c>
      <c r="K60" s="1">
        <v>74.790000000000006</v>
      </c>
      <c r="L60" s="1">
        <v>77.209999999999994</v>
      </c>
      <c r="M60" s="1">
        <v>74.790000000000006</v>
      </c>
      <c r="N60" s="1">
        <v>73.05</v>
      </c>
      <c r="O60" s="1">
        <v>69.98</v>
      </c>
      <c r="P60" s="1">
        <v>71.78</v>
      </c>
      <c r="Q60" s="1">
        <v>69.98</v>
      </c>
      <c r="R60" s="1">
        <v>68.099999999999994</v>
      </c>
      <c r="T60" s="1">
        <v>25</v>
      </c>
      <c r="U60" s="1">
        <v>69.650000000000006</v>
      </c>
      <c r="V60" s="1">
        <v>69.67</v>
      </c>
      <c r="Y60" s="1">
        <v>25</v>
      </c>
      <c r="Z60" s="1">
        <v>70.180000000000007</v>
      </c>
      <c r="AA60" s="1">
        <v>70.069999999999993</v>
      </c>
      <c r="AD60" s="1">
        <v>25</v>
      </c>
      <c r="AE60" s="1">
        <v>70.27</v>
      </c>
      <c r="AF60" s="1">
        <v>70.290000000000006</v>
      </c>
      <c r="AI60" s="1">
        <v>25</v>
      </c>
      <c r="AJ60" s="1">
        <v>51.59</v>
      </c>
      <c r="AK60" s="1">
        <v>70.040000000000006</v>
      </c>
      <c r="AN60" s="1">
        <v>25</v>
      </c>
      <c r="AO60" s="1">
        <v>60.63</v>
      </c>
      <c r="AP60" s="1">
        <v>54.86</v>
      </c>
      <c r="AT60" s="1" t="s">
        <v>27</v>
      </c>
      <c r="AU60" s="1">
        <v>68.790833333333325</v>
      </c>
      <c r="AV60" s="1">
        <v>69.221666666666678</v>
      </c>
    </row>
    <row r="61" spans="1:48" x14ac:dyDescent="0.45">
      <c r="A61" s="1" t="s">
        <v>18</v>
      </c>
      <c r="B61" s="1">
        <v>1031330</v>
      </c>
      <c r="C61" s="1">
        <v>11</v>
      </c>
      <c r="D61" s="1" t="s">
        <v>26</v>
      </c>
      <c r="E61" s="1">
        <v>10</v>
      </c>
      <c r="F61" s="1">
        <v>24</v>
      </c>
      <c r="G61" s="1">
        <v>20</v>
      </c>
      <c r="H61" s="1" t="s">
        <v>23</v>
      </c>
      <c r="I61" s="1" t="s">
        <v>21</v>
      </c>
      <c r="J61" s="1">
        <v>19</v>
      </c>
      <c r="K61" s="1">
        <v>75.11</v>
      </c>
      <c r="L61" s="1">
        <v>77.58</v>
      </c>
      <c r="M61" s="1">
        <v>75.11</v>
      </c>
      <c r="N61" s="1">
        <v>73.5</v>
      </c>
      <c r="O61" s="1">
        <v>70.040000000000006</v>
      </c>
      <c r="P61" s="1">
        <v>71.42</v>
      </c>
      <c r="Q61" s="1">
        <v>70.040000000000006</v>
      </c>
      <c r="R61" s="1">
        <v>68.180000000000007</v>
      </c>
      <c r="T61" s="1">
        <v>30</v>
      </c>
      <c r="U61" s="1">
        <v>69.52</v>
      </c>
      <c r="V61" s="1">
        <v>69.680000000000007</v>
      </c>
      <c r="Y61" s="1">
        <v>30</v>
      </c>
      <c r="Z61" s="1">
        <v>70.05</v>
      </c>
      <c r="AA61" s="1">
        <v>70.069999999999993</v>
      </c>
      <c r="AD61" s="1">
        <v>30</v>
      </c>
      <c r="AE61" s="1">
        <v>70.17</v>
      </c>
      <c r="AF61" s="1">
        <v>70.33</v>
      </c>
      <c r="AI61" s="1">
        <v>30</v>
      </c>
      <c r="AJ61" s="1">
        <v>53.57</v>
      </c>
      <c r="AK61" s="1">
        <v>54.56</v>
      </c>
      <c r="AN61" s="1">
        <v>30</v>
      </c>
      <c r="AO61" s="1">
        <v>60.99</v>
      </c>
      <c r="AP61" s="1">
        <v>61.04</v>
      </c>
      <c r="AT61" s="1" t="s">
        <v>28</v>
      </c>
      <c r="AU61" s="1">
        <v>51.366153846153857</v>
      </c>
      <c r="AV61" s="1">
        <v>59.99307692307692</v>
      </c>
    </row>
    <row r="62" spans="1:48" x14ac:dyDescent="0.45">
      <c r="A62" s="1" t="s">
        <v>18</v>
      </c>
      <c r="B62" s="1">
        <v>1031330</v>
      </c>
      <c r="C62" s="1">
        <v>11</v>
      </c>
      <c r="D62" s="1" t="s">
        <v>26</v>
      </c>
      <c r="E62" s="1">
        <v>10</v>
      </c>
      <c r="F62" s="1">
        <v>25</v>
      </c>
      <c r="G62" s="1">
        <v>20</v>
      </c>
      <c r="H62" s="1" t="s">
        <v>23</v>
      </c>
      <c r="I62" s="1" t="s">
        <v>22</v>
      </c>
      <c r="J62" s="1">
        <v>20</v>
      </c>
      <c r="K62" s="1">
        <v>74.88</v>
      </c>
      <c r="L62" s="1">
        <v>77.13</v>
      </c>
      <c r="M62" s="1">
        <v>74.88</v>
      </c>
      <c r="N62" s="1">
        <v>73.239999999999995</v>
      </c>
      <c r="O62" s="1">
        <v>70.17</v>
      </c>
      <c r="P62" s="1">
        <v>71.64</v>
      </c>
      <c r="Q62" s="1">
        <v>70.17</v>
      </c>
      <c r="R62" s="1">
        <v>68.38</v>
      </c>
      <c r="T62" s="1">
        <v>30</v>
      </c>
      <c r="V62" s="1">
        <v>69.67</v>
      </c>
      <c r="Y62" s="1">
        <v>30</v>
      </c>
      <c r="AA62" s="1">
        <v>70.099999999999994</v>
      </c>
      <c r="AD62" s="1">
        <v>30</v>
      </c>
      <c r="AF62" s="1">
        <v>70.290000000000006</v>
      </c>
      <c r="AI62" s="1">
        <v>30</v>
      </c>
      <c r="AK62" s="1">
        <v>70.069999999999993</v>
      </c>
      <c r="AN62" s="1">
        <v>30</v>
      </c>
      <c r="AP62" s="1">
        <v>60.64</v>
      </c>
      <c r="AT62" s="1" t="s">
        <v>29</v>
      </c>
      <c r="AU62" s="1">
        <v>57.350769230769238</v>
      </c>
      <c r="AV62" s="1">
        <v>55.265384615384619</v>
      </c>
    </row>
    <row r="63" spans="1:48" x14ac:dyDescent="0.45">
      <c r="A63" s="1" t="s">
        <v>18</v>
      </c>
      <c r="B63" s="1">
        <v>1031330</v>
      </c>
      <c r="C63" s="1">
        <v>11</v>
      </c>
      <c r="D63" s="1" t="s">
        <v>26</v>
      </c>
      <c r="E63" s="1">
        <v>10</v>
      </c>
      <c r="F63" s="1">
        <v>26</v>
      </c>
      <c r="G63" s="1">
        <v>25</v>
      </c>
      <c r="H63" s="1" t="s">
        <v>23</v>
      </c>
      <c r="I63" s="1" t="s">
        <v>21</v>
      </c>
      <c r="J63" s="1">
        <v>24</v>
      </c>
      <c r="K63" s="1">
        <v>75.14</v>
      </c>
      <c r="L63" s="1">
        <v>77.599999999999994</v>
      </c>
      <c r="M63" s="1">
        <v>75.14</v>
      </c>
      <c r="N63" s="1">
        <v>73.53</v>
      </c>
      <c r="O63" s="1">
        <v>70.069999999999993</v>
      </c>
      <c r="P63" s="1">
        <v>71.430000000000007</v>
      </c>
      <c r="Q63" s="1">
        <v>70.069999999999993</v>
      </c>
      <c r="R63" s="1">
        <v>68.2</v>
      </c>
      <c r="T63" s="1">
        <v>35</v>
      </c>
      <c r="U63" s="1">
        <v>69.510000000000005</v>
      </c>
      <c r="V63" s="1">
        <v>69.680000000000007</v>
      </c>
      <c r="Y63" s="1">
        <v>35</v>
      </c>
      <c r="Z63" s="1">
        <v>70.069999999999993</v>
      </c>
      <c r="AA63" s="1">
        <v>70.069999999999993</v>
      </c>
      <c r="AD63" s="1">
        <v>35</v>
      </c>
      <c r="AE63" s="1">
        <v>70.17</v>
      </c>
      <c r="AF63" s="1">
        <v>70.33</v>
      </c>
      <c r="AI63" s="1">
        <v>35</v>
      </c>
      <c r="AJ63" s="1">
        <v>53.58</v>
      </c>
      <c r="AK63" s="1">
        <v>54.56</v>
      </c>
      <c r="AN63" s="1">
        <v>35</v>
      </c>
      <c r="AO63" s="1">
        <v>60.89</v>
      </c>
      <c r="AP63" s="1">
        <v>60.96</v>
      </c>
    </row>
    <row r="64" spans="1:48" x14ac:dyDescent="0.45">
      <c r="A64" s="1" t="s">
        <v>18</v>
      </c>
      <c r="B64" s="1">
        <v>1031330</v>
      </c>
      <c r="C64" s="1">
        <v>11</v>
      </c>
      <c r="D64" s="1" t="s">
        <v>26</v>
      </c>
      <c r="E64" s="1">
        <v>10</v>
      </c>
      <c r="F64" s="1">
        <v>27</v>
      </c>
      <c r="G64" s="1">
        <v>25</v>
      </c>
      <c r="H64" s="1" t="s">
        <v>23</v>
      </c>
      <c r="I64" s="1" t="s">
        <v>22</v>
      </c>
      <c r="J64" s="1">
        <v>27</v>
      </c>
      <c r="K64" s="1">
        <v>74.88</v>
      </c>
      <c r="L64" s="1">
        <v>77</v>
      </c>
      <c r="M64" s="1">
        <v>74.88</v>
      </c>
      <c r="N64" s="1">
        <v>73.28</v>
      </c>
      <c r="O64" s="1">
        <v>70.180000000000007</v>
      </c>
      <c r="P64" s="1">
        <v>71.53</v>
      </c>
      <c r="Q64" s="1">
        <v>70.180000000000007</v>
      </c>
      <c r="R64" s="1">
        <v>68.430000000000007</v>
      </c>
      <c r="T64" s="1">
        <v>35</v>
      </c>
      <c r="V64" s="1">
        <v>69.66</v>
      </c>
      <c r="Y64" s="1">
        <v>35</v>
      </c>
      <c r="AA64" s="1">
        <v>70.11</v>
      </c>
      <c r="AD64" s="1">
        <v>35</v>
      </c>
      <c r="AF64" s="1">
        <v>70.290000000000006</v>
      </c>
      <c r="AI64" s="1">
        <v>35</v>
      </c>
      <c r="AK64" s="1">
        <v>70.099999999999994</v>
      </c>
      <c r="AN64" s="1">
        <v>35</v>
      </c>
      <c r="AP64" s="1">
        <v>60.64</v>
      </c>
    </row>
    <row r="65" spans="1:42" x14ac:dyDescent="0.45">
      <c r="A65" s="1" t="s">
        <v>18</v>
      </c>
      <c r="B65" s="1">
        <v>1031330</v>
      </c>
      <c r="C65" s="1">
        <v>11</v>
      </c>
      <c r="D65" s="1" t="s">
        <v>26</v>
      </c>
      <c r="E65" s="1">
        <v>10</v>
      </c>
      <c r="F65" s="1">
        <v>28</v>
      </c>
      <c r="G65" s="1">
        <v>30</v>
      </c>
      <c r="H65" s="1" t="s">
        <v>23</v>
      </c>
      <c r="I65" s="1" t="s">
        <v>21</v>
      </c>
      <c r="J65" s="1">
        <v>19</v>
      </c>
      <c r="K65" s="1">
        <v>75.06</v>
      </c>
      <c r="L65" s="1">
        <v>77.52</v>
      </c>
      <c r="M65" s="1">
        <v>75.06</v>
      </c>
      <c r="N65" s="1">
        <v>73.41</v>
      </c>
      <c r="O65" s="1">
        <v>70.099999999999994</v>
      </c>
      <c r="P65" s="1">
        <v>71.53</v>
      </c>
      <c r="Q65" s="1">
        <v>70.099999999999994</v>
      </c>
      <c r="R65" s="1">
        <v>68.22</v>
      </c>
      <c r="T65" s="1">
        <v>40</v>
      </c>
      <c r="U65" s="1">
        <v>69.650000000000006</v>
      </c>
      <c r="V65" s="1">
        <v>69.680000000000007</v>
      </c>
      <c r="Y65" s="1">
        <v>40</v>
      </c>
      <c r="Z65" s="1">
        <v>70.180000000000007</v>
      </c>
      <c r="AA65" s="1">
        <v>70.06</v>
      </c>
      <c r="AD65" s="1">
        <v>40</v>
      </c>
      <c r="AF65" s="1">
        <v>70.33</v>
      </c>
      <c r="AI65" s="1">
        <v>40</v>
      </c>
      <c r="AJ65" s="1">
        <v>53.59</v>
      </c>
      <c r="AK65" s="1">
        <v>54.56</v>
      </c>
      <c r="AN65" s="1">
        <v>40</v>
      </c>
      <c r="AO65" s="1">
        <v>60.95</v>
      </c>
      <c r="AP65" s="1">
        <v>60.96</v>
      </c>
    </row>
    <row r="66" spans="1:42" x14ac:dyDescent="0.45">
      <c r="A66" s="1" t="s">
        <v>18</v>
      </c>
      <c r="B66" s="1">
        <v>1031330</v>
      </c>
      <c r="C66" s="1">
        <v>11</v>
      </c>
      <c r="D66" s="1" t="s">
        <v>26</v>
      </c>
      <c r="E66" s="1">
        <v>10</v>
      </c>
      <c r="F66" s="1">
        <v>30</v>
      </c>
      <c r="G66" s="1">
        <v>35</v>
      </c>
      <c r="H66" s="1" t="s">
        <v>23</v>
      </c>
      <c r="I66" s="1" t="s">
        <v>21</v>
      </c>
      <c r="J66" s="1">
        <v>19</v>
      </c>
      <c r="K66" s="1">
        <v>74.989999999999995</v>
      </c>
      <c r="L66" s="1">
        <v>77.44</v>
      </c>
      <c r="M66" s="1">
        <v>74.989999999999995</v>
      </c>
      <c r="N66" s="1">
        <v>73.33</v>
      </c>
      <c r="O66" s="1">
        <v>70.11</v>
      </c>
      <c r="P66" s="1">
        <v>71.59</v>
      </c>
      <c r="Q66" s="1">
        <v>70.11</v>
      </c>
      <c r="R66" s="1">
        <v>68.23</v>
      </c>
      <c r="T66" s="1">
        <v>40</v>
      </c>
      <c r="U66" s="1">
        <v>69.64</v>
      </c>
      <c r="V66" s="1">
        <v>69.67</v>
      </c>
      <c r="Y66" s="1">
        <v>40</v>
      </c>
      <c r="Z66" s="1">
        <v>70.209999999999994</v>
      </c>
      <c r="AA66" s="1">
        <v>70.099999999999994</v>
      </c>
      <c r="AE66" s="1">
        <f>AVERAGE(AE51:AE61,AE63)</f>
        <v>68.790833333333325</v>
      </c>
      <c r="AF66" s="1">
        <f>AVERAGE(AF63,AF60,AF61,AF51:AF59)</f>
        <v>69.221666666666678</v>
      </c>
      <c r="AI66" s="1">
        <v>40</v>
      </c>
      <c r="AJ66" s="1">
        <v>53.58</v>
      </c>
      <c r="AK66" s="1">
        <v>70.11</v>
      </c>
      <c r="AN66" s="1">
        <v>40</v>
      </c>
      <c r="AO66" s="1">
        <v>60.63</v>
      </c>
      <c r="AP66" s="1">
        <v>60.64</v>
      </c>
    </row>
    <row r="67" spans="1:42" x14ac:dyDescent="0.45">
      <c r="A67" s="1" t="s">
        <v>18</v>
      </c>
      <c r="B67" s="1">
        <v>1031330</v>
      </c>
      <c r="C67" s="1">
        <v>11</v>
      </c>
      <c r="D67" s="1" t="s">
        <v>26</v>
      </c>
      <c r="E67" s="1">
        <v>10</v>
      </c>
      <c r="F67" s="1">
        <v>32</v>
      </c>
      <c r="G67" s="1">
        <v>40</v>
      </c>
      <c r="H67" s="1" t="s">
        <v>23</v>
      </c>
      <c r="I67" s="1" t="s">
        <v>21</v>
      </c>
      <c r="J67" s="1">
        <v>19</v>
      </c>
      <c r="K67" s="1">
        <v>75</v>
      </c>
      <c r="L67" s="1">
        <v>77.459999999999994</v>
      </c>
      <c r="M67" s="1">
        <v>75</v>
      </c>
      <c r="N67" s="1">
        <v>73.34</v>
      </c>
      <c r="O67" s="1">
        <v>70.099999999999994</v>
      </c>
      <c r="P67" s="1">
        <v>71.569999999999993</v>
      </c>
      <c r="Q67" s="1">
        <v>70.099999999999994</v>
      </c>
      <c r="R67" s="1">
        <v>68.22</v>
      </c>
      <c r="T67" s="1">
        <v>45</v>
      </c>
      <c r="U67" s="1">
        <v>69.650000000000006</v>
      </c>
      <c r="Y67" s="1">
        <v>45</v>
      </c>
      <c r="Z67" s="1">
        <v>70.2</v>
      </c>
      <c r="AI67" s="1">
        <v>45</v>
      </c>
      <c r="AJ67" s="1">
        <v>53.62</v>
      </c>
      <c r="AN67" s="1">
        <v>45</v>
      </c>
      <c r="AO67" s="1">
        <v>61</v>
      </c>
    </row>
    <row r="68" spans="1:42" x14ac:dyDescent="0.45">
      <c r="A68" s="1" t="s">
        <v>18</v>
      </c>
      <c r="B68" s="1">
        <v>1031330</v>
      </c>
      <c r="C68" s="1">
        <v>11</v>
      </c>
      <c r="D68" s="1" t="s">
        <v>26</v>
      </c>
      <c r="E68" s="1">
        <v>10</v>
      </c>
      <c r="F68" s="1">
        <v>33</v>
      </c>
      <c r="G68" s="1">
        <v>40</v>
      </c>
      <c r="H68" s="1" t="s">
        <v>23</v>
      </c>
      <c r="I68" s="1" t="s">
        <v>22</v>
      </c>
      <c r="J68" s="1">
        <v>21</v>
      </c>
      <c r="K68" s="1">
        <v>74.540000000000006</v>
      </c>
      <c r="L68" s="1">
        <v>76.7</v>
      </c>
      <c r="M68" s="1">
        <v>74.540000000000006</v>
      </c>
      <c r="N68" s="1">
        <v>72.88</v>
      </c>
      <c r="O68" s="1">
        <v>70.209999999999994</v>
      </c>
      <c r="P68" s="1">
        <v>71.709999999999994</v>
      </c>
      <c r="Q68" s="1">
        <v>70.209999999999994</v>
      </c>
      <c r="R68" s="1">
        <v>68.45</v>
      </c>
      <c r="T68" s="1">
        <v>45</v>
      </c>
      <c r="U68" s="1">
        <v>69.64</v>
      </c>
      <c r="Y68" s="1">
        <v>45</v>
      </c>
      <c r="Z68" s="1">
        <v>70.22</v>
      </c>
      <c r="AI68" s="1">
        <v>45</v>
      </c>
      <c r="AJ68" s="1">
        <v>53.58</v>
      </c>
      <c r="AN68" s="1">
        <v>45</v>
      </c>
      <c r="AO68" s="1">
        <v>60.63</v>
      </c>
    </row>
    <row r="69" spans="1:42" x14ac:dyDescent="0.45">
      <c r="A69" s="1" t="s">
        <v>18</v>
      </c>
      <c r="B69" s="1">
        <v>1031330</v>
      </c>
      <c r="C69" s="1">
        <v>11</v>
      </c>
      <c r="D69" s="1" t="s">
        <v>26</v>
      </c>
      <c r="E69" s="1">
        <v>10</v>
      </c>
      <c r="F69" s="1">
        <v>34</v>
      </c>
      <c r="G69" s="1">
        <v>45</v>
      </c>
      <c r="H69" s="1" t="s">
        <v>23</v>
      </c>
      <c r="I69" s="1" t="s">
        <v>22</v>
      </c>
      <c r="J69" s="1">
        <v>22</v>
      </c>
      <c r="K69" s="1">
        <v>74.430000000000007</v>
      </c>
      <c r="L69" s="1">
        <v>76.58</v>
      </c>
      <c r="M69" s="1">
        <v>74.430000000000007</v>
      </c>
      <c r="N69" s="1">
        <v>72.77</v>
      </c>
      <c r="O69" s="1">
        <v>70.22</v>
      </c>
      <c r="P69" s="1">
        <v>71.75</v>
      </c>
      <c r="Q69" s="1">
        <v>70.22</v>
      </c>
      <c r="R69" s="1">
        <v>68.45</v>
      </c>
      <c r="T69" s="1">
        <v>50</v>
      </c>
      <c r="U69" s="1">
        <v>69.66</v>
      </c>
      <c r="Y69" s="1">
        <v>50</v>
      </c>
      <c r="Z69" s="1">
        <v>70.2</v>
      </c>
      <c r="AI69" s="1">
        <v>50</v>
      </c>
      <c r="AJ69" s="1">
        <v>53.62</v>
      </c>
      <c r="AN69" s="1">
        <v>50</v>
      </c>
      <c r="AO69" s="1">
        <v>61.01</v>
      </c>
    </row>
    <row r="70" spans="1:42" x14ac:dyDescent="0.45">
      <c r="A70" s="1" t="s">
        <v>18</v>
      </c>
      <c r="B70" s="1">
        <v>1031330</v>
      </c>
      <c r="C70" s="1">
        <v>11</v>
      </c>
      <c r="D70" s="1" t="s">
        <v>26</v>
      </c>
      <c r="E70" s="1">
        <v>10</v>
      </c>
      <c r="F70" s="1">
        <v>35</v>
      </c>
      <c r="G70" s="1">
        <v>50</v>
      </c>
      <c r="H70" s="1" t="s">
        <v>23</v>
      </c>
      <c r="I70" s="1" t="s">
        <v>22</v>
      </c>
      <c r="J70" s="1">
        <v>46</v>
      </c>
      <c r="K70" s="1">
        <v>74.5</v>
      </c>
      <c r="L70" s="1">
        <v>76.650000000000006</v>
      </c>
      <c r="M70" s="1">
        <v>74.5</v>
      </c>
      <c r="N70" s="1">
        <v>72.84</v>
      </c>
      <c r="O70" s="1">
        <v>70.22</v>
      </c>
      <c r="P70" s="1">
        <v>71.73</v>
      </c>
      <c r="Q70" s="1">
        <v>70.22</v>
      </c>
      <c r="R70" s="1">
        <v>68.459999999999994</v>
      </c>
      <c r="T70" s="1">
        <v>50</v>
      </c>
      <c r="U70" s="1">
        <v>69.64</v>
      </c>
      <c r="Y70" s="1">
        <v>50</v>
      </c>
      <c r="Z70" s="1">
        <v>70.22</v>
      </c>
      <c r="AI70" s="1">
        <v>50</v>
      </c>
      <c r="AJ70" s="1">
        <v>53.58</v>
      </c>
      <c r="AN70" s="1">
        <v>50</v>
      </c>
      <c r="AO70" s="1">
        <v>60.63</v>
      </c>
    </row>
    <row r="71" spans="1:42" x14ac:dyDescent="0.45">
      <c r="A71" s="1" t="s">
        <v>18</v>
      </c>
      <c r="B71" s="1">
        <v>1031330</v>
      </c>
      <c r="C71" s="1">
        <v>11</v>
      </c>
      <c r="D71" s="1" t="s">
        <v>26</v>
      </c>
      <c r="E71" s="1">
        <v>10</v>
      </c>
      <c r="F71" s="1" t="s">
        <v>24</v>
      </c>
      <c r="G71" s="1">
        <v>22</v>
      </c>
      <c r="H71" s="1" t="s">
        <v>25</v>
      </c>
      <c r="I71" s="1" t="s">
        <v>25</v>
      </c>
      <c r="J71" s="1">
        <v>53</v>
      </c>
      <c r="K71" s="1">
        <v>75.209999999999994</v>
      </c>
      <c r="L71" s="1">
        <v>77.58</v>
      </c>
      <c r="M71" s="1">
        <v>75.209999999999994</v>
      </c>
      <c r="N71" s="1">
        <v>73.61</v>
      </c>
      <c r="O71" s="1">
        <v>70.11</v>
      </c>
      <c r="P71" s="1">
        <v>71.52</v>
      </c>
      <c r="Q71" s="1">
        <v>70.11</v>
      </c>
      <c r="R71" s="1">
        <v>68.290000000000006</v>
      </c>
      <c r="T71" s="1" t="s">
        <v>39</v>
      </c>
      <c r="U71" s="1">
        <f>AVERAGE(U65:U66,U63,U51:U61)</f>
        <v>68.510714285714286</v>
      </c>
      <c r="V71" s="1">
        <f>AVERAGE(V65:V66,V63,V51:V61)</f>
        <v>68.882142857142867</v>
      </c>
      <c r="Y71" s="1" t="s">
        <v>39</v>
      </c>
      <c r="Z71" s="1">
        <f>AVERAGE(Z51:Z61,Z63,Z65:Z66)</f>
        <v>68.865000000000009</v>
      </c>
      <c r="AA71" s="1">
        <f>AVERAGE(AA51:AA61,AA63,AA65:AA66)</f>
        <v>69.166428571428554</v>
      </c>
      <c r="AJ71" s="1">
        <f>AVERAGE(AJ51,AJ53:AJ61,AJ63,AJ65:AJ66)</f>
        <v>51.366153846153857</v>
      </c>
      <c r="AK71" s="1">
        <f>AVERAGE(AK51,AK53:AK61,AK63,AK65:AK66)</f>
        <v>59.99307692307692</v>
      </c>
      <c r="AO71" s="1">
        <f>AVERAGE(AO51:AO52,AO54:AO61,AO63,AO65:AO66)</f>
        <v>57.350769230769238</v>
      </c>
      <c r="AP71" s="1">
        <f>AVERAGE(AP51:AP52,AP54:AP61,AP63,AP65:AP66)</f>
        <v>55.265384615384619</v>
      </c>
    </row>
    <row r="72" spans="1:42" x14ac:dyDescent="0.45">
      <c r="A72" s="1" t="s">
        <v>18</v>
      </c>
      <c r="B72" s="1">
        <v>1031330</v>
      </c>
      <c r="C72" s="1">
        <v>11</v>
      </c>
      <c r="D72" s="1" t="s">
        <v>27</v>
      </c>
      <c r="E72" s="1">
        <v>10</v>
      </c>
      <c r="F72" s="1">
        <v>0</v>
      </c>
      <c r="G72" s="1">
        <v>5</v>
      </c>
      <c r="H72" s="1" t="s">
        <v>20</v>
      </c>
      <c r="I72" s="1" t="s">
        <v>21</v>
      </c>
      <c r="J72" s="1">
        <v>102</v>
      </c>
      <c r="K72" s="1">
        <v>66.23</v>
      </c>
      <c r="L72" s="1">
        <v>67.98</v>
      </c>
      <c r="M72" s="1">
        <v>66.23</v>
      </c>
      <c r="N72" s="1">
        <v>62.06</v>
      </c>
      <c r="O72" s="1">
        <v>66.02</v>
      </c>
      <c r="P72" s="1">
        <v>67.44</v>
      </c>
      <c r="Q72" s="1">
        <v>66.02</v>
      </c>
      <c r="R72" s="1">
        <v>61.83</v>
      </c>
    </row>
    <row r="73" spans="1:42" x14ac:dyDescent="0.45">
      <c r="A73" s="1" t="s">
        <v>18</v>
      </c>
      <c r="B73" s="1">
        <v>1031330</v>
      </c>
      <c r="C73" s="1">
        <v>11</v>
      </c>
      <c r="D73" s="1" t="s">
        <v>27</v>
      </c>
      <c r="E73" s="1">
        <v>10</v>
      </c>
      <c r="F73" s="1">
        <v>1</v>
      </c>
      <c r="G73" s="1">
        <v>5</v>
      </c>
      <c r="H73" s="1" t="s">
        <v>20</v>
      </c>
      <c r="I73" s="1" t="s">
        <v>22</v>
      </c>
      <c r="J73" s="1">
        <v>98</v>
      </c>
      <c r="K73" s="1">
        <v>66.17</v>
      </c>
      <c r="L73" s="1">
        <v>67.89</v>
      </c>
      <c r="M73" s="1">
        <v>66.17</v>
      </c>
      <c r="N73" s="1">
        <v>61.86</v>
      </c>
      <c r="O73" s="1">
        <v>65.989999999999995</v>
      </c>
      <c r="P73" s="1">
        <v>67.44</v>
      </c>
      <c r="Q73" s="1">
        <v>65.989999999999995</v>
      </c>
      <c r="R73" s="1">
        <v>61.67</v>
      </c>
    </row>
    <row r="74" spans="1:42" x14ac:dyDescent="0.45">
      <c r="A74" s="1" t="s">
        <v>18</v>
      </c>
      <c r="B74" s="1">
        <v>1031330</v>
      </c>
      <c r="C74" s="1">
        <v>11</v>
      </c>
      <c r="D74" s="1" t="s">
        <v>27</v>
      </c>
      <c r="E74" s="1">
        <v>10</v>
      </c>
      <c r="F74" s="1">
        <v>2</v>
      </c>
      <c r="G74" s="1">
        <v>10</v>
      </c>
      <c r="H74" s="1" t="s">
        <v>20</v>
      </c>
      <c r="I74" s="1" t="s">
        <v>21</v>
      </c>
      <c r="J74" s="1">
        <v>93</v>
      </c>
      <c r="K74" s="1">
        <v>66.680000000000007</v>
      </c>
      <c r="L74" s="1">
        <v>68.349999999999994</v>
      </c>
      <c r="M74" s="1">
        <v>66.680000000000007</v>
      </c>
      <c r="N74" s="1">
        <v>62.38</v>
      </c>
      <c r="O74" s="1">
        <v>66.47</v>
      </c>
      <c r="P74" s="1">
        <v>67.84</v>
      </c>
      <c r="Q74" s="1">
        <v>66.47</v>
      </c>
      <c r="R74" s="1">
        <v>62.16</v>
      </c>
    </row>
    <row r="75" spans="1:42" x14ac:dyDescent="0.45">
      <c r="A75" s="1" t="s">
        <v>18</v>
      </c>
      <c r="B75" s="1">
        <v>1031330</v>
      </c>
      <c r="C75" s="1">
        <v>11</v>
      </c>
      <c r="D75" s="1" t="s">
        <v>27</v>
      </c>
      <c r="E75" s="1">
        <v>10</v>
      </c>
      <c r="F75" s="1">
        <v>3</v>
      </c>
      <c r="G75" s="1">
        <v>10</v>
      </c>
      <c r="H75" s="1" t="s">
        <v>20</v>
      </c>
      <c r="I75" s="1" t="s">
        <v>22</v>
      </c>
      <c r="J75" s="1">
        <v>40</v>
      </c>
      <c r="K75" s="1">
        <v>67.59</v>
      </c>
      <c r="L75" s="1">
        <v>70.400000000000006</v>
      </c>
      <c r="M75" s="1">
        <v>67.59</v>
      </c>
      <c r="N75" s="1">
        <v>64.069999999999993</v>
      </c>
      <c r="O75" s="1">
        <v>67.37</v>
      </c>
      <c r="P75" s="1">
        <v>70.03</v>
      </c>
      <c r="Q75" s="1">
        <v>67.37</v>
      </c>
      <c r="R75" s="1">
        <v>63.83</v>
      </c>
      <c r="U75" s="1" t="s">
        <v>9</v>
      </c>
    </row>
    <row r="76" spans="1:42" x14ac:dyDescent="0.45">
      <c r="A76" s="1" t="s">
        <v>18</v>
      </c>
      <c r="B76" s="1">
        <v>1031330</v>
      </c>
      <c r="C76" s="1">
        <v>11</v>
      </c>
      <c r="D76" s="1" t="s">
        <v>27</v>
      </c>
      <c r="E76" s="1">
        <v>10</v>
      </c>
      <c r="F76" s="1">
        <v>4</v>
      </c>
      <c r="G76" s="1">
        <v>15</v>
      </c>
      <c r="H76" s="1" t="s">
        <v>20</v>
      </c>
      <c r="I76" s="1" t="s">
        <v>21</v>
      </c>
      <c r="J76" s="1">
        <v>51</v>
      </c>
      <c r="K76" s="1">
        <v>68.819999999999993</v>
      </c>
      <c r="L76" s="1">
        <v>72.989999999999995</v>
      </c>
      <c r="M76" s="1">
        <v>68.819999999999993</v>
      </c>
      <c r="N76" s="1">
        <v>65.77</v>
      </c>
      <c r="O76" s="1">
        <v>68.36</v>
      </c>
      <c r="P76" s="1">
        <v>72.28</v>
      </c>
      <c r="Q76" s="1">
        <v>68.36</v>
      </c>
      <c r="R76" s="1">
        <v>65.260000000000005</v>
      </c>
      <c r="T76" s="1" t="s">
        <v>6</v>
      </c>
      <c r="U76" s="1" t="s">
        <v>22</v>
      </c>
      <c r="V76" s="1" t="s">
        <v>21</v>
      </c>
    </row>
    <row r="77" spans="1:42" x14ac:dyDescent="0.45">
      <c r="A77" s="1" t="s">
        <v>18</v>
      </c>
      <c r="B77" s="1">
        <v>1031330</v>
      </c>
      <c r="C77" s="1">
        <v>11</v>
      </c>
      <c r="D77" s="1" t="s">
        <v>27</v>
      </c>
      <c r="E77" s="1">
        <v>10</v>
      </c>
      <c r="F77" s="1">
        <v>5</v>
      </c>
      <c r="G77" s="1">
        <v>15</v>
      </c>
      <c r="H77" s="1" t="s">
        <v>20</v>
      </c>
      <c r="I77" s="1" t="s">
        <v>22</v>
      </c>
      <c r="J77" s="1">
        <v>48</v>
      </c>
      <c r="K77" s="1">
        <v>67.599999999999994</v>
      </c>
      <c r="L77" s="1">
        <v>70.47</v>
      </c>
      <c r="M77" s="1">
        <v>67.599999999999994</v>
      </c>
      <c r="N77" s="1">
        <v>63.99</v>
      </c>
      <c r="O77" s="1">
        <v>67.38</v>
      </c>
      <c r="P77" s="1">
        <v>70.099999999999994</v>
      </c>
      <c r="Q77" s="1">
        <v>67.38</v>
      </c>
      <c r="R77" s="1">
        <v>63.76</v>
      </c>
      <c r="T77" s="1">
        <v>5</v>
      </c>
      <c r="U77" s="1">
        <v>1</v>
      </c>
      <c r="V77" s="1">
        <v>0</v>
      </c>
      <c r="Z77" s="1" t="s">
        <v>9</v>
      </c>
      <c r="AE77" s="1" t="s">
        <v>9</v>
      </c>
      <c r="AJ77" s="1" t="s">
        <v>9</v>
      </c>
      <c r="AO77" s="1" t="s">
        <v>9</v>
      </c>
    </row>
    <row r="78" spans="1:42" x14ac:dyDescent="0.45">
      <c r="A78" s="1" t="s">
        <v>18</v>
      </c>
      <c r="B78" s="1">
        <v>1031330</v>
      </c>
      <c r="C78" s="1">
        <v>11</v>
      </c>
      <c r="D78" s="1" t="s">
        <v>27</v>
      </c>
      <c r="E78" s="1">
        <v>10</v>
      </c>
      <c r="F78" s="1">
        <v>6</v>
      </c>
      <c r="G78" s="1">
        <v>20</v>
      </c>
      <c r="H78" s="1" t="s">
        <v>20</v>
      </c>
      <c r="I78" s="1" t="s">
        <v>21</v>
      </c>
      <c r="J78" s="1">
        <v>49</v>
      </c>
      <c r="K78" s="1">
        <v>70.569999999999993</v>
      </c>
      <c r="L78" s="1">
        <v>73.209999999999994</v>
      </c>
      <c r="M78" s="1">
        <v>70.569999999999993</v>
      </c>
      <c r="N78" s="1">
        <v>68.36</v>
      </c>
      <c r="O78" s="1">
        <v>70.180000000000007</v>
      </c>
      <c r="P78" s="1">
        <v>72.680000000000007</v>
      </c>
      <c r="Q78" s="1">
        <v>70.180000000000007</v>
      </c>
      <c r="R78" s="1">
        <v>67.95</v>
      </c>
      <c r="T78" s="1">
        <v>10</v>
      </c>
      <c r="U78" s="1">
        <v>1</v>
      </c>
      <c r="V78" s="1">
        <v>1</v>
      </c>
      <c r="Y78" s="1" t="s">
        <v>6</v>
      </c>
      <c r="Z78" s="1" t="s">
        <v>22</v>
      </c>
      <c r="AA78" s="1" t="s">
        <v>21</v>
      </c>
      <c r="AD78" s="1" t="s">
        <v>6</v>
      </c>
      <c r="AE78" s="1" t="s">
        <v>22</v>
      </c>
      <c r="AF78" s="1" t="s">
        <v>21</v>
      </c>
      <c r="AI78" s="1" t="s">
        <v>6</v>
      </c>
      <c r="AJ78" s="1" t="s">
        <v>22</v>
      </c>
      <c r="AK78" s="1" t="s">
        <v>21</v>
      </c>
      <c r="AN78" s="1" t="s">
        <v>6</v>
      </c>
      <c r="AO78" s="1" t="s">
        <v>22</v>
      </c>
      <c r="AP78" s="1" t="s">
        <v>21</v>
      </c>
    </row>
    <row r="79" spans="1:42" x14ac:dyDescent="0.45">
      <c r="A79" s="1" t="s">
        <v>18</v>
      </c>
      <c r="B79" s="1">
        <v>1031330</v>
      </c>
      <c r="C79" s="1">
        <v>11</v>
      </c>
      <c r="D79" s="1" t="s">
        <v>27</v>
      </c>
      <c r="E79" s="1">
        <v>10</v>
      </c>
      <c r="F79" s="1">
        <v>7</v>
      </c>
      <c r="G79" s="1">
        <v>20</v>
      </c>
      <c r="H79" s="1" t="s">
        <v>20</v>
      </c>
      <c r="I79" s="1" t="s">
        <v>22</v>
      </c>
      <c r="J79" s="1">
        <v>49</v>
      </c>
      <c r="K79" s="1">
        <v>68.87</v>
      </c>
      <c r="L79" s="1">
        <v>73.040000000000006</v>
      </c>
      <c r="M79" s="1">
        <v>68.87</v>
      </c>
      <c r="N79" s="1">
        <v>65.86</v>
      </c>
      <c r="O79" s="1">
        <v>68.37</v>
      </c>
      <c r="P79" s="1">
        <v>72.28</v>
      </c>
      <c r="Q79" s="1">
        <v>68.37</v>
      </c>
      <c r="R79" s="1">
        <v>65.31</v>
      </c>
      <c r="T79" s="1">
        <v>15</v>
      </c>
      <c r="U79" s="1">
        <v>1</v>
      </c>
      <c r="V79" s="1">
        <v>2</v>
      </c>
      <c r="Y79" s="1">
        <v>5</v>
      </c>
      <c r="Z79" s="1">
        <v>39</v>
      </c>
      <c r="AA79" s="1">
        <v>36</v>
      </c>
      <c r="AD79" s="1">
        <v>5</v>
      </c>
      <c r="AE79" s="1">
        <v>98</v>
      </c>
      <c r="AF79" s="1">
        <v>102</v>
      </c>
      <c r="AI79" s="1">
        <v>5</v>
      </c>
      <c r="AJ79" s="1">
        <v>0</v>
      </c>
      <c r="AK79" s="1">
        <v>0</v>
      </c>
      <c r="AN79" s="1">
        <v>5</v>
      </c>
      <c r="AO79" s="1">
        <v>55</v>
      </c>
      <c r="AP79" s="1">
        <v>64</v>
      </c>
    </row>
    <row r="80" spans="1:42" x14ac:dyDescent="0.45">
      <c r="A80" s="1" t="s">
        <v>18</v>
      </c>
      <c r="B80" s="1">
        <v>1031330</v>
      </c>
      <c r="C80" s="1">
        <v>11</v>
      </c>
      <c r="D80" s="1" t="s">
        <v>27</v>
      </c>
      <c r="E80" s="1">
        <v>10</v>
      </c>
      <c r="F80" s="1">
        <v>8</v>
      </c>
      <c r="G80" s="1">
        <v>25</v>
      </c>
      <c r="H80" s="1" t="s">
        <v>20</v>
      </c>
      <c r="I80" s="1" t="s">
        <v>21</v>
      </c>
      <c r="J80" s="1">
        <v>54</v>
      </c>
      <c r="K80" s="1">
        <v>70.58</v>
      </c>
      <c r="L80" s="1">
        <v>73.23</v>
      </c>
      <c r="M80" s="1">
        <v>70.58</v>
      </c>
      <c r="N80" s="1">
        <v>68.37</v>
      </c>
      <c r="O80" s="1">
        <v>70.2</v>
      </c>
      <c r="P80" s="1">
        <v>72.709999999999994</v>
      </c>
      <c r="Q80" s="1">
        <v>70.2</v>
      </c>
      <c r="R80" s="1">
        <v>67.959999999999994</v>
      </c>
      <c r="T80" s="1">
        <v>20</v>
      </c>
      <c r="U80" s="1">
        <v>2</v>
      </c>
      <c r="V80" s="1">
        <v>2</v>
      </c>
      <c r="Y80" s="1">
        <v>5</v>
      </c>
      <c r="Z80" s="1">
        <v>12</v>
      </c>
      <c r="AA80" s="1">
        <v>14</v>
      </c>
      <c r="AD80" s="1">
        <v>5</v>
      </c>
      <c r="AE80" s="1">
        <v>39</v>
      </c>
      <c r="AF80" s="1">
        <v>44</v>
      </c>
      <c r="AI80" s="1">
        <v>5</v>
      </c>
      <c r="AJ80" s="1">
        <v>0</v>
      </c>
      <c r="AN80" s="1">
        <v>5</v>
      </c>
      <c r="AO80" s="1">
        <v>54</v>
      </c>
      <c r="AP80" s="1">
        <v>35</v>
      </c>
    </row>
    <row r="81" spans="1:48" x14ac:dyDescent="0.45">
      <c r="A81" s="1" t="s">
        <v>18</v>
      </c>
      <c r="B81" s="1">
        <v>1031330</v>
      </c>
      <c r="C81" s="1">
        <v>11</v>
      </c>
      <c r="D81" s="1" t="s">
        <v>27</v>
      </c>
      <c r="E81" s="1">
        <v>10</v>
      </c>
      <c r="F81" s="1">
        <v>9</v>
      </c>
      <c r="G81" s="1">
        <v>25</v>
      </c>
      <c r="H81" s="1" t="s">
        <v>20</v>
      </c>
      <c r="I81" s="1" t="s">
        <v>22</v>
      </c>
      <c r="J81" s="1">
        <v>54</v>
      </c>
      <c r="K81" s="1">
        <v>70.34</v>
      </c>
      <c r="L81" s="1">
        <v>72.7</v>
      </c>
      <c r="M81" s="1">
        <v>70.34</v>
      </c>
      <c r="N81" s="1">
        <v>68.47</v>
      </c>
      <c r="O81" s="1">
        <v>69.86</v>
      </c>
      <c r="P81" s="1">
        <v>72.13</v>
      </c>
      <c r="Q81" s="1">
        <v>69.86</v>
      </c>
      <c r="R81" s="1">
        <v>67.97</v>
      </c>
      <c r="T81" s="1">
        <v>25</v>
      </c>
      <c r="U81" s="1">
        <v>3</v>
      </c>
      <c r="V81" s="1">
        <v>2</v>
      </c>
      <c r="Y81" s="1">
        <v>10</v>
      </c>
      <c r="Z81" s="1">
        <v>42</v>
      </c>
      <c r="AA81" s="1">
        <v>37</v>
      </c>
      <c r="AD81" s="1">
        <v>10</v>
      </c>
      <c r="AE81" s="1">
        <v>40</v>
      </c>
      <c r="AF81" s="1">
        <v>93</v>
      </c>
      <c r="AI81" s="1">
        <v>10</v>
      </c>
      <c r="AJ81" s="1">
        <v>1</v>
      </c>
      <c r="AK81" s="1">
        <v>1</v>
      </c>
      <c r="AN81" s="1">
        <v>10</v>
      </c>
      <c r="AP81" s="1">
        <v>141</v>
      </c>
      <c r="AU81" s="1" t="s">
        <v>9</v>
      </c>
    </row>
    <row r="82" spans="1:48" x14ac:dyDescent="0.45">
      <c r="A82" s="1" t="s">
        <v>18</v>
      </c>
      <c r="B82" s="1">
        <v>1031330</v>
      </c>
      <c r="C82" s="1">
        <v>11</v>
      </c>
      <c r="D82" s="1" t="s">
        <v>27</v>
      </c>
      <c r="E82" s="1">
        <v>10</v>
      </c>
      <c r="F82" s="1">
        <v>10</v>
      </c>
      <c r="G82" s="1">
        <v>30</v>
      </c>
      <c r="H82" s="1" t="s">
        <v>20</v>
      </c>
      <c r="I82" s="1" t="s">
        <v>21</v>
      </c>
      <c r="J82" s="1">
        <v>78</v>
      </c>
      <c r="K82" s="1">
        <v>70.760000000000005</v>
      </c>
      <c r="L82" s="1">
        <v>72.89</v>
      </c>
      <c r="M82" s="1">
        <v>70.760000000000005</v>
      </c>
      <c r="N82" s="1">
        <v>68.92</v>
      </c>
      <c r="O82" s="1">
        <v>70.33</v>
      </c>
      <c r="P82" s="1">
        <v>72.37</v>
      </c>
      <c r="Q82" s="1">
        <v>70.33</v>
      </c>
      <c r="R82" s="1">
        <v>68.47</v>
      </c>
      <c r="T82" s="1">
        <v>30</v>
      </c>
      <c r="U82" s="1">
        <v>1</v>
      </c>
      <c r="V82" s="1">
        <v>1</v>
      </c>
      <c r="Y82" s="1">
        <v>10</v>
      </c>
      <c r="Z82" s="1">
        <v>21</v>
      </c>
      <c r="AA82" s="1">
        <v>20</v>
      </c>
      <c r="AD82" s="1">
        <v>10</v>
      </c>
      <c r="AE82" s="1">
        <v>43</v>
      </c>
      <c r="AF82" s="1">
        <v>43</v>
      </c>
      <c r="AI82" s="1">
        <v>10</v>
      </c>
      <c r="AJ82" s="1">
        <v>0</v>
      </c>
      <c r="AK82" s="1">
        <v>0</v>
      </c>
      <c r="AN82" s="1">
        <v>10</v>
      </c>
      <c r="AO82" s="1">
        <v>38</v>
      </c>
      <c r="AP82" s="1">
        <v>46</v>
      </c>
      <c r="AT82" s="1" t="s">
        <v>3</v>
      </c>
      <c r="AU82" s="1" t="s">
        <v>22</v>
      </c>
      <c r="AV82" s="1" t="s">
        <v>21</v>
      </c>
    </row>
    <row r="83" spans="1:48" x14ac:dyDescent="0.45">
      <c r="A83" s="1" t="s">
        <v>18</v>
      </c>
      <c r="B83" s="1">
        <v>1031330</v>
      </c>
      <c r="C83" s="1">
        <v>11</v>
      </c>
      <c r="D83" s="1" t="s">
        <v>27</v>
      </c>
      <c r="E83" s="1">
        <v>10</v>
      </c>
      <c r="F83" s="1">
        <v>11</v>
      </c>
      <c r="G83" s="1">
        <v>30</v>
      </c>
      <c r="H83" s="1" t="s">
        <v>20</v>
      </c>
      <c r="I83" s="1" t="s">
        <v>22</v>
      </c>
      <c r="J83" s="1">
        <v>77</v>
      </c>
      <c r="K83" s="1">
        <v>70.59</v>
      </c>
      <c r="L83" s="1">
        <v>73.099999999999994</v>
      </c>
      <c r="M83" s="1">
        <v>70.59</v>
      </c>
      <c r="N83" s="1">
        <v>68.510000000000005</v>
      </c>
      <c r="O83" s="1">
        <v>70.17</v>
      </c>
      <c r="P83" s="1">
        <v>72.540000000000006</v>
      </c>
      <c r="Q83" s="1">
        <v>70.17</v>
      </c>
      <c r="R83" s="1">
        <v>68.069999999999993</v>
      </c>
      <c r="T83" s="1">
        <v>35</v>
      </c>
      <c r="U83" s="1">
        <v>1</v>
      </c>
      <c r="V83" s="1">
        <v>1</v>
      </c>
      <c r="Y83" s="1">
        <v>15</v>
      </c>
      <c r="Z83" s="1">
        <v>42</v>
      </c>
      <c r="AA83" s="1">
        <v>49</v>
      </c>
      <c r="AD83" s="1">
        <v>15</v>
      </c>
      <c r="AE83" s="1">
        <v>48</v>
      </c>
      <c r="AF83" s="1">
        <v>51</v>
      </c>
      <c r="AI83" s="1">
        <v>15</v>
      </c>
      <c r="AJ83" s="1">
        <v>1</v>
      </c>
      <c r="AK83" s="1">
        <v>1</v>
      </c>
      <c r="AN83" s="1">
        <v>15</v>
      </c>
      <c r="AO83" s="1">
        <v>181</v>
      </c>
      <c r="AP83" s="1">
        <v>158</v>
      </c>
      <c r="AT83" s="1" t="s">
        <v>19</v>
      </c>
      <c r="AU83" s="1">
        <v>1.6428571428571428</v>
      </c>
      <c r="AV83" s="1">
        <v>1.4285714285714286</v>
      </c>
    </row>
    <row r="84" spans="1:48" x14ac:dyDescent="0.45">
      <c r="A84" s="1" t="s">
        <v>18</v>
      </c>
      <c r="B84" s="1">
        <v>1031330</v>
      </c>
      <c r="C84" s="1">
        <v>11</v>
      </c>
      <c r="D84" s="1" t="s">
        <v>27</v>
      </c>
      <c r="E84" s="1">
        <v>10</v>
      </c>
      <c r="F84" s="1">
        <v>12</v>
      </c>
      <c r="G84" s="1">
        <v>35</v>
      </c>
      <c r="H84" s="1" t="s">
        <v>20</v>
      </c>
      <c r="I84" s="1" t="s">
        <v>21</v>
      </c>
      <c r="J84" s="1">
        <v>142</v>
      </c>
      <c r="K84" s="1">
        <v>70.760000000000005</v>
      </c>
      <c r="L84" s="1">
        <v>72.89</v>
      </c>
      <c r="M84" s="1">
        <v>70.760000000000005</v>
      </c>
      <c r="N84" s="1">
        <v>68.92</v>
      </c>
      <c r="O84" s="1">
        <v>70.33</v>
      </c>
      <c r="P84" s="1">
        <v>72.37</v>
      </c>
      <c r="Q84" s="1">
        <v>70.33</v>
      </c>
      <c r="R84" s="1">
        <v>68.47</v>
      </c>
      <c r="T84" s="1">
        <v>40</v>
      </c>
      <c r="U84" s="1">
        <v>1</v>
      </c>
      <c r="V84" s="1">
        <v>1</v>
      </c>
      <c r="Y84" s="1">
        <v>15</v>
      </c>
      <c r="Z84" s="1">
        <v>18</v>
      </c>
      <c r="AA84" s="1">
        <v>19</v>
      </c>
      <c r="AD84" s="1">
        <v>15</v>
      </c>
      <c r="AE84" s="1">
        <v>45</v>
      </c>
      <c r="AF84" s="1">
        <v>45</v>
      </c>
      <c r="AI84" s="1">
        <v>15</v>
      </c>
      <c r="AJ84" s="1">
        <v>0</v>
      </c>
      <c r="AK84" s="1">
        <v>0</v>
      </c>
      <c r="AN84" s="1">
        <v>15</v>
      </c>
      <c r="AO84" s="1">
        <v>63</v>
      </c>
      <c r="AP84" s="1">
        <v>79</v>
      </c>
      <c r="AT84" s="1" t="s">
        <v>26</v>
      </c>
      <c r="AU84" s="1">
        <v>37.214285714285715</v>
      </c>
      <c r="AV84" s="1">
        <v>35.785714285714285</v>
      </c>
    </row>
    <row r="85" spans="1:48" x14ac:dyDescent="0.45">
      <c r="A85" s="1" t="s">
        <v>18</v>
      </c>
      <c r="B85" s="1">
        <v>1031330</v>
      </c>
      <c r="C85" s="1">
        <v>11</v>
      </c>
      <c r="D85" s="1" t="s">
        <v>27</v>
      </c>
      <c r="E85" s="1">
        <v>10</v>
      </c>
      <c r="F85" s="1">
        <v>13</v>
      </c>
      <c r="G85" s="1">
        <v>35</v>
      </c>
      <c r="H85" s="1" t="s">
        <v>20</v>
      </c>
      <c r="I85" s="1" t="s">
        <v>22</v>
      </c>
      <c r="J85" s="1">
        <v>122</v>
      </c>
      <c r="K85" s="1">
        <v>70.59</v>
      </c>
      <c r="L85" s="1">
        <v>73.11</v>
      </c>
      <c r="M85" s="1">
        <v>70.59</v>
      </c>
      <c r="N85" s="1">
        <v>68.5</v>
      </c>
      <c r="O85" s="1">
        <v>70.17</v>
      </c>
      <c r="P85" s="1">
        <v>72.569999999999993</v>
      </c>
      <c r="Q85" s="1">
        <v>70.17</v>
      </c>
      <c r="R85" s="1">
        <v>68.06</v>
      </c>
      <c r="T85" s="1">
        <v>45</v>
      </c>
      <c r="U85" s="1">
        <v>2</v>
      </c>
      <c r="Y85" s="1">
        <v>20</v>
      </c>
      <c r="Z85" s="1">
        <v>38</v>
      </c>
      <c r="AA85" s="1">
        <v>57</v>
      </c>
      <c r="AD85" s="1">
        <v>20</v>
      </c>
      <c r="AE85" s="1">
        <v>49</v>
      </c>
      <c r="AF85" s="1">
        <v>49</v>
      </c>
      <c r="AI85" s="1">
        <v>20</v>
      </c>
      <c r="AJ85" s="1">
        <v>2</v>
      </c>
      <c r="AK85" s="1">
        <v>2</v>
      </c>
      <c r="AN85" s="1">
        <v>20</v>
      </c>
      <c r="AO85" s="1">
        <v>124</v>
      </c>
      <c r="AP85" s="1">
        <v>106</v>
      </c>
      <c r="AT85" s="1" t="s">
        <v>27</v>
      </c>
      <c r="AU85" s="1">
        <v>61.666666666666664</v>
      </c>
      <c r="AV85" s="1">
        <v>67.166666666666671</v>
      </c>
    </row>
    <row r="86" spans="1:48" x14ac:dyDescent="0.45">
      <c r="A86" s="1" t="s">
        <v>18</v>
      </c>
      <c r="B86" s="1">
        <v>1031330</v>
      </c>
      <c r="C86" s="1">
        <v>11</v>
      </c>
      <c r="D86" s="1" t="s">
        <v>27</v>
      </c>
      <c r="E86" s="1">
        <v>10</v>
      </c>
      <c r="F86" s="1">
        <v>14</v>
      </c>
      <c r="G86" s="1">
        <v>40</v>
      </c>
      <c r="H86" s="1" t="s">
        <v>20</v>
      </c>
      <c r="I86" s="1" t="s">
        <v>21</v>
      </c>
      <c r="J86" s="1">
        <v>124</v>
      </c>
      <c r="K86" s="1">
        <v>70.760000000000005</v>
      </c>
      <c r="L86" s="1">
        <v>72.89</v>
      </c>
      <c r="M86" s="1">
        <v>70.760000000000005</v>
      </c>
      <c r="N86" s="1">
        <v>68.92</v>
      </c>
      <c r="O86" s="1">
        <v>70.33</v>
      </c>
      <c r="P86" s="1">
        <v>72.37</v>
      </c>
      <c r="Q86" s="1">
        <v>70.33</v>
      </c>
      <c r="R86" s="1">
        <v>68.47</v>
      </c>
      <c r="T86" s="1">
        <v>50</v>
      </c>
      <c r="U86" s="1">
        <v>3</v>
      </c>
      <c r="Y86" s="1">
        <v>20</v>
      </c>
      <c r="Z86" s="1">
        <v>20</v>
      </c>
      <c r="AA86" s="1">
        <v>19</v>
      </c>
      <c r="AD86" s="1">
        <v>20</v>
      </c>
      <c r="AE86" s="1">
        <v>55</v>
      </c>
      <c r="AF86" s="1">
        <v>50</v>
      </c>
      <c r="AI86" s="1">
        <v>20</v>
      </c>
      <c r="AJ86" s="1">
        <v>0</v>
      </c>
      <c r="AK86" s="1">
        <v>0</v>
      </c>
      <c r="AN86" s="1">
        <v>20</v>
      </c>
      <c r="AO86" s="1">
        <v>103</v>
      </c>
      <c r="AP86" s="1">
        <v>103</v>
      </c>
      <c r="AT86" s="1" t="s">
        <v>28</v>
      </c>
      <c r="AU86" s="1">
        <v>1.2307692307692308</v>
      </c>
      <c r="AV86" s="1">
        <v>1.2307692307692308</v>
      </c>
    </row>
    <row r="87" spans="1:48" x14ac:dyDescent="0.45">
      <c r="A87" s="1" t="s">
        <v>18</v>
      </c>
      <c r="B87" s="1">
        <v>1031330</v>
      </c>
      <c r="C87" s="1">
        <v>11</v>
      </c>
      <c r="D87" s="1" t="s">
        <v>27</v>
      </c>
      <c r="E87" s="1">
        <v>10</v>
      </c>
      <c r="F87" s="1">
        <v>0</v>
      </c>
      <c r="G87" s="1">
        <v>5</v>
      </c>
      <c r="H87" s="1" t="s">
        <v>23</v>
      </c>
      <c r="I87" s="1" t="s">
        <v>21</v>
      </c>
      <c r="J87" s="1">
        <v>44</v>
      </c>
      <c r="K87" s="1">
        <v>68.400000000000006</v>
      </c>
      <c r="L87" s="1">
        <v>72.61</v>
      </c>
      <c r="M87" s="1">
        <v>68.400000000000006</v>
      </c>
      <c r="N87" s="1">
        <v>65.2</v>
      </c>
      <c r="O87" s="1">
        <v>67.989999999999995</v>
      </c>
      <c r="P87" s="1">
        <v>71.98</v>
      </c>
      <c r="Q87" s="1">
        <v>67.989999999999995</v>
      </c>
      <c r="R87" s="1">
        <v>64.760000000000005</v>
      </c>
      <c r="T87" s="1">
        <v>5</v>
      </c>
      <c r="U87" s="1">
        <v>0</v>
      </c>
      <c r="V87" s="1">
        <v>1</v>
      </c>
      <c r="Y87" s="1">
        <v>25</v>
      </c>
      <c r="Z87" s="1">
        <v>48</v>
      </c>
      <c r="AA87" s="1">
        <v>48</v>
      </c>
      <c r="AD87" s="1">
        <v>25</v>
      </c>
      <c r="AE87" s="1">
        <v>54</v>
      </c>
      <c r="AF87" s="1">
        <v>54</v>
      </c>
      <c r="AI87" s="1">
        <v>25</v>
      </c>
      <c r="AJ87" s="1">
        <v>2</v>
      </c>
      <c r="AK87" s="1">
        <v>2</v>
      </c>
      <c r="AN87" s="1">
        <v>25</v>
      </c>
      <c r="AO87" s="1">
        <v>129</v>
      </c>
      <c r="AP87" s="1">
        <v>129</v>
      </c>
      <c r="AT87" s="1" t="s">
        <v>29</v>
      </c>
      <c r="AU87" s="1">
        <v>104.69230769230769</v>
      </c>
      <c r="AV87" s="1">
        <v>102.84615384615384</v>
      </c>
    </row>
    <row r="88" spans="1:48" x14ac:dyDescent="0.45">
      <c r="A88" s="1" t="s">
        <v>18</v>
      </c>
      <c r="B88" s="1">
        <v>1031330</v>
      </c>
      <c r="C88" s="1">
        <v>11</v>
      </c>
      <c r="D88" s="1" t="s">
        <v>27</v>
      </c>
      <c r="E88" s="1">
        <v>10</v>
      </c>
      <c r="F88" s="1">
        <v>1</v>
      </c>
      <c r="G88" s="1">
        <v>5</v>
      </c>
      <c r="H88" s="1" t="s">
        <v>23</v>
      </c>
      <c r="I88" s="1" t="s">
        <v>22</v>
      </c>
      <c r="J88" s="1">
        <v>39</v>
      </c>
      <c r="K88" s="1">
        <v>65.760000000000005</v>
      </c>
      <c r="L88" s="1">
        <v>67.95</v>
      </c>
      <c r="M88" s="1">
        <v>65.760000000000005</v>
      </c>
      <c r="N88" s="1">
        <v>60.46</v>
      </c>
      <c r="O88" s="1">
        <v>65.56</v>
      </c>
      <c r="P88" s="1">
        <v>67.36</v>
      </c>
      <c r="Q88" s="1">
        <v>65.56</v>
      </c>
      <c r="R88" s="1">
        <v>60.23</v>
      </c>
      <c r="T88" s="1">
        <v>10</v>
      </c>
      <c r="U88" s="1">
        <v>2</v>
      </c>
      <c r="V88" s="1">
        <v>1</v>
      </c>
      <c r="Y88" s="1">
        <v>25</v>
      </c>
      <c r="Z88" s="1">
        <v>27</v>
      </c>
      <c r="AA88" s="1">
        <v>24</v>
      </c>
      <c r="AD88" s="1">
        <v>25</v>
      </c>
      <c r="AE88" s="1">
        <v>70</v>
      </c>
      <c r="AF88" s="1">
        <v>55</v>
      </c>
      <c r="AI88" s="1">
        <v>25</v>
      </c>
      <c r="AJ88" s="1">
        <v>1</v>
      </c>
      <c r="AK88" s="1">
        <v>1</v>
      </c>
      <c r="AN88" s="1">
        <v>25</v>
      </c>
      <c r="AO88" s="1">
        <v>111</v>
      </c>
      <c r="AP88" s="1">
        <v>111</v>
      </c>
    </row>
    <row r="89" spans="1:48" x14ac:dyDescent="0.45">
      <c r="A89" s="1" t="s">
        <v>18</v>
      </c>
      <c r="B89" s="1">
        <v>1031330</v>
      </c>
      <c r="C89" s="1">
        <v>11</v>
      </c>
      <c r="D89" s="1" t="s">
        <v>27</v>
      </c>
      <c r="E89" s="1">
        <v>10</v>
      </c>
      <c r="F89" s="1">
        <v>2</v>
      </c>
      <c r="G89" s="1">
        <v>10</v>
      </c>
      <c r="H89" s="1" t="s">
        <v>23</v>
      </c>
      <c r="I89" s="1" t="s">
        <v>21</v>
      </c>
      <c r="J89" s="1">
        <v>43</v>
      </c>
      <c r="K89" s="1">
        <v>70.48</v>
      </c>
      <c r="L89" s="1">
        <v>72.87</v>
      </c>
      <c r="M89" s="1">
        <v>70.48</v>
      </c>
      <c r="N89" s="1">
        <v>68.55</v>
      </c>
      <c r="O89" s="1">
        <v>69.989999999999995</v>
      </c>
      <c r="P89" s="1">
        <v>72.260000000000005</v>
      </c>
      <c r="Q89" s="1">
        <v>69.989999999999995</v>
      </c>
      <c r="R89" s="1">
        <v>68.040000000000006</v>
      </c>
      <c r="T89" s="1">
        <v>15</v>
      </c>
      <c r="U89" s="1">
        <v>2</v>
      </c>
      <c r="V89" s="1">
        <v>2</v>
      </c>
      <c r="Y89" s="1">
        <v>30</v>
      </c>
      <c r="Z89" s="1">
        <v>62</v>
      </c>
      <c r="AA89" s="1">
        <v>32</v>
      </c>
      <c r="AD89" s="1">
        <v>30</v>
      </c>
      <c r="AE89" s="1">
        <v>77</v>
      </c>
      <c r="AF89" s="1">
        <v>78</v>
      </c>
      <c r="AI89" s="1">
        <v>30</v>
      </c>
      <c r="AJ89" s="1">
        <v>2</v>
      </c>
      <c r="AK89" s="1">
        <v>2</v>
      </c>
      <c r="AN89" s="1">
        <v>30</v>
      </c>
      <c r="AO89" s="1">
        <v>117</v>
      </c>
      <c r="AP89" s="1">
        <v>120</v>
      </c>
    </row>
    <row r="90" spans="1:48" x14ac:dyDescent="0.45">
      <c r="A90" s="1" t="s">
        <v>18</v>
      </c>
      <c r="B90" s="1">
        <v>1031330</v>
      </c>
      <c r="C90" s="1">
        <v>11</v>
      </c>
      <c r="D90" s="1" t="s">
        <v>27</v>
      </c>
      <c r="E90" s="1">
        <v>10</v>
      </c>
      <c r="F90" s="1">
        <v>3</v>
      </c>
      <c r="G90" s="1">
        <v>10</v>
      </c>
      <c r="H90" s="1" t="s">
        <v>23</v>
      </c>
      <c r="I90" s="1" t="s">
        <v>22</v>
      </c>
      <c r="J90" s="1">
        <v>43</v>
      </c>
      <c r="K90" s="1">
        <v>70.48</v>
      </c>
      <c r="L90" s="1">
        <v>72.92</v>
      </c>
      <c r="M90" s="1">
        <v>70.48</v>
      </c>
      <c r="N90" s="1">
        <v>68.52</v>
      </c>
      <c r="O90" s="1">
        <v>69.989999999999995</v>
      </c>
      <c r="P90" s="1">
        <v>72.31</v>
      </c>
      <c r="Q90" s="1">
        <v>69.989999999999995</v>
      </c>
      <c r="R90" s="1">
        <v>68.02</v>
      </c>
      <c r="T90" s="1">
        <v>20</v>
      </c>
      <c r="U90" s="1">
        <v>2</v>
      </c>
      <c r="V90" s="1">
        <v>2</v>
      </c>
      <c r="Y90" s="1">
        <v>30</v>
      </c>
      <c r="AA90" s="1">
        <v>19</v>
      </c>
      <c r="AD90" s="1">
        <v>30</v>
      </c>
      <c r="AF90" s="1">
        <v>71</v>
      </c>
      <c r="AI90" s="1">
        <v>30</v>
      </c>
      <c r="AK90" s="1">
        <v>1</v>
      </c>
      <c r="AN90" s="1">
        <v>30</v>
      </c>
      <c r="AP90" s="1">
        <v>115</v>
      </c>
    </row>
    <row r="91" spans="1:48" x14ac:dyDescent="0.45">
      <c r="A91" s="1" t="s">
        <v>18</v>
      </c>
      <c r="B91" s="1">
        <v>1031330</v>
      </c>
      <c r="C91" s="1">
        <v>11</v>
      </c>
      <c r="D91" s="1" t="s">
        <v>27</v>
      </c>
      <c r="E91" s="1">
        <v>10</v>
      </c>
      <c r="F91" s="1">
        <v>4</v>
      </c>
      <c r="G91" s="1">
        <v>15</v>
      </c>
      <c r="H91" s="1" t="s">
        <v>23</v>
      </c>
      <c r="I91" s="1" t="s">
        <v>21</v>
      </c>
      <c r="J91" s="1">
        <v>45</v>
      </c>
      <c r="K91" s="1">
        <v>70.709999999999994</v>
      </c>
      <c r="L91" s="1">
        <v>72.81</v>
      </c>
      <c r="M91" s="1">
        <v>70.709999999999994</v>
      </c>
      <c r="N91" s="1">
        <v>68.91</v>
      </c>
      <c r="O91" s="1">
        <v>70.25</v>
      </c>
      <c r="P91" s="1">
        <v>72.239999999999995</v>
      </c>
      <c r="Q91" s="1">
        <v>70.25</v>
      </c>
      <c r="R91" s="1">
        <v>68.430000000000007</v>
      </c>
      <c r="T91" s="1">
        <v>25</v>
      </c>
      <c r="U91" s="1">
        <v>3</v>
      </c>
      <c r="V91" s="1">
        <v>2</v>
      </c>
      <c r="Y91" s="1">
        <v>35</v>
      </c>
      <c r="Z91" s="1">
        <v>61</v>
      </c>
      <c r="AA91" s="1">
        <v>55</v>
      </c>
      <c r="AD91" s="1">
        <v>35</v>
      </c>
      <c r="AE91" s="1">
        <v>122</v>
      </c>
      <c r="AF91" s="1">
        <v>142</v>
      </c>
      <c r="AI91" s="1">
        <v>35</v>
      </c>
      <c r="AJ91" s="1">
        <v>3</v>
      </c>
      <c r="AK91" s="1">
        <v>3</v>
      </c>
      <c r="AN91" s="1">
        <v>35</v>
      </c>
      <c r="AO91" s="1">
        <v>128</v>
      </c>
      <c r="AP91" s="1">
        <v>128</v>
      </c>
    </row>
    <row r="92" spans="1:48" x14ac:dyDescent="0.45">
      <c r="A92" s="1" t="s">
        <v>18</v>
      </c>
      <c r="B92" s="1">
        <v>1031330</v>
      </c>
      <c r="C92" s="1">
        <v>11</v>
      </c>
      <c r="D92" s="1" t="s">
        <v>27</v>
      </c>
      <c r="E92" s="1">
        <v>10</v>
      </c>
      <c r="F92" s="1">
        <v>5</v>
      </c>
      <c r="G92" s="1">
        <v>15</v>
      </c>
      <c r="H92" s="1" t="s">
        <v>23</v>
      </c>
      <c r="I92" s="1" t="s">
        <v>22</v>
      </c>
      <c r="J92" s="1">
        <v>45</v>
      </c>
      <c r="K92" s="1">
        <v>70.58</v>
      </c>
      <c r="L92" s="1">
        <v>72.97</v>
      </c>
      <c r="M92" s="1">
        <v>70.58</v>
      </c>
      <c r="N92" s="1">
        <v>68.61</v>
      </c>
      <c r="O92" s="1">
        <v>70.08</v>
      </c>
      <c r="P92" s="1">
        <v>72.349999999999994</v>
      </c>
      <c r="Q92" s="1">
        <v>70.08</v>
      </c>
      <c r="R92" s="1">
        <v>68.09</v>
      </c>
      <c r="T92" s="1">
        <v>30</v>
      </c>
      <c r="V92" s="1">
        <v>2</v>
      </c>
      <c r="Y92" s="1">
        <v>35</v>
      </c>
      <c r="AA92" s="1">
        <v>19</v>
      </c>
      <c r="AD92" s="1">
        <v>35</v>
      </c>
      <c r="AF92" s="1">
        <v>76</v>
      </c>
      <c r="AI92" s="1">
        <v>35</v>
      </c>
      <c r="AK92" s="1">
        <v>1</v>
      </c>
      <c r="AN92" s="1">
        <v>35</v>
      </c>
      <c r="AP92" s="1">
        <v>120</v>
      </c>
    </row>
    <row r="93" spans="1:48" x14ac:dyDescent="0.45">
      <c r="A93" s="1" t="s">
        <v>18</v>
      </c>
      <c r="B93" s="1">
        <v>1031330</v>
      </c>
      <c r="C93" s="1">
        <v>11</v>
      </c>
      <c r="D93" s="1" t="s">
        <v>27</v>
      </c>
      <c r="E93" s="1">
        <v>10</v>
      </c>
      <c r="F93" s="1">
        <v>6</v>
      </c>
      <c r="G93" s="1">
        <v>20</v>
      </c>
      <c r="H93" s="1" t="s">
        <v>23</v>
      </c>
      <c r="I93" s="1" t="s">
        <v>21</v>
      </c>
      <c r="J93" s="1">
        <v>50</v>
      </c>
      <c r="K93" s="1">
        <v>70.709999999999994</v>
      </c>
      <c r="L93" s="1">
        <v>72.83</v>
      </c>
      <c r="M93" s="1">
        <v>70.709999999999994</v>
      </c>
      <c r="N93" s="1">
        <v>68.900000000000006</v>
      </c>
      <c r="O93" s="1">
        <v>70.25</v>
      </c>
      <c r="P93" s="1">
        <v>72.28</v>
      </c>
      <c r="Q93" s="1">
        <v>70.25</v>
      </c>
      <c r="R93" s="1">
        <v>68.430000000000007</v>
      </c>
      <c r="T93" s="1">
        <v>35</v>
      </c>
      <c r="V93" s="1">
        <v>2</v>
      </c>
      <c r="Y93" s="1">
        <v>40</v>
      </c>
      <c r="Z93" s="1">
        <v>70</v>
      </c>
      <c r="AA93" s="1">
        <v>72</v>
      </c>
      <c r="AD93" s="1">
        <v>40</v>
      </c>
      <c r="AF93" s="1">
        <v>124</v>
      </c>
      <c r="AI93" s="1">
        <v>40</v>
      </c>
      <c r="AJ93" s="1">
        <v>3</v>
      </c>
      <c r="AK93" s="1">
        <v>3</v>
      </c>
      <c r="AN93" s="1">
        <v>40</v>
      </c>
      <c r="AO93" s="1">
        <v>133</v>
      </c>
      <c r="AP93" s="1">
        <v>133</v>
      </c>
    </row>
    <row r="94" spans="1:48" x14ac:dyDescent="0.45">
      <c r="A94" s="1" t="s">
        <v>18</v>
      </c>
      <c r="B94" s="1">
        <v>1031330</v>
      </c>
      <c r="C94" s="1">
        <v>11</v>
      </c>
      <c r="D94" s="1" t="s">
        <v>27</v>
      </c>
      <c r="E94" s="1">
        <v>10</v>
      </c>
      <c r="F94" s="1">
        <v>7</v>
      </c>
      <c r="G94" s="1">
        <v>20</v>
      </c>
      <c r="H94" s="1" t="s">
        <v>23</v>
      </c>
      <c r="I94" s="1" t="s">
        <v>22</v>
      </c>
      <c r="J94" s="1">
        <v>55</v>
      </c>
      <c r="K94" s="1">
        <v>70.75</v>
      </c>
      <c r="L94" s="1">
        <v>72.819999999999993</v>
      </c>
      <c r="M94" s="1">
        <v>70.75</v>
      </c>
      <c r="N94" s="1">
        <v>68.930000000000007</v>
      </c>
      <c r="O94" s="1">
        <v>70.28</v>
      </c>
      <c r="P94" s="1">
        <v>72.260000000000005</v>
      </c>
      <c r="Q94" s="1">
        <v>70.28</v>
      </c>
      <c r="R94" s="1">
        <v>68.45</v>
      </c>
      <c r="T94" s="1">
        <v>40</v>
      </c>
      <c r="U94" s="1">
        <v>3</v>
      </c>
      <c r="V94" s="1">
        <v>2</v>
      </c>
      <c r="Y94" s="1">
        <v>40</v>
      </c>
      <c r="Z94" s="1">
        <v>21</v>
      </c>
      <c r="AA94" s="1">
        <v>19</v>
      </c>
      <c r="AE94" s="1">
        <f>AVERAGE(AE91,AE79:AE89)</f>
        <v>61.666666666666664</v>
      </c>
      <c r="AF94" s="1">
        <f>AVERAGE(AF91,AF79:AF89)</f>
        <v>67.166666666666671</v>
      </c>
      <c r="AI94" s="1">
        <v>40</v>
      </c>
      <c r="AJ94" s="1">
        <v>1</v>
      </c>
      <c r="AK94" s="1">
        <v>1</v>
      </c>
      <c r="AN94" s="1">
        <v>40</v>
      </c>
      <c r="AO94" s="1">
        <v>125</v>
      </c>
      <c r="AP94" s="1">
        <v>125</v>
      </c>
    </row>
    <row r="95" spans="1:48" x14ac:dyDescent="0.45">
      <c r="A95" s="1" t="s">
        <v>18</v>
      </c>
      <c r="B95" s="1">
        <v>1031330</v>
      </c>
      <c r="C95" s="1">
        <v>11</v>
      </c>
      <c r="D95" s="1" t="s">
        <v>27</v>
      </c>
      <c r="E95" s="1">
        <v>10</v>
      </c>
      <c r="F95" s="1">
        <v>8</v>
      </c>
      <c r="G95" s="1">
        <v>25</v>
      </c>
      <c r="H95" s="1" t="s">
        <v>23</v>
      </c>
      <c r="I95" s="1" t="s">
        <v>21</v>
      </c>
      <c r="J95" s="1">
        <v>55</v>
      </c>
      <c r="K95" s="1">
        <v>70.75</v>
      </c>
      <c r="L95" s="1">
        <v>72.84</v>
      </c>
      <c r="M95" s="1">
        <v>70.75</v>
      </c>
      <c r="N95" s="1">
        <v>68.930000000000007</v>
      </c>
      <c r="O95" s="1">
        <v>70.290000000000006</v>
      </c>
      <c r="P95" s="1">
        <v>72.290000000000006</v>
      </c>
      <c r="Q95" s="1">
        <v>70.290000000000006</v>
      </c>
      <c r="R95" s="1">
        <v>68.459999999999994</v>
      </c>
      <c r="T95" s="1">
        <v>45</v>
      </c>
      <c r="U95" s="1">
        <v>3</v>
      </c>
      <c r="Y95" s="1">
        <v>45</v>
      </c>
      <c r="Z95" s="1">
        <v>68</v>
      </c>
      <c r="AI95" s="1">
        <v>45</v>
      </c>
      <c r="AJ95" s="1">
        <v>4</v>
      </c>
      <c r="AN95" s="1">
        <v>45</v>
      </c>
      <c r="AO95" s="1">
        <v>134</v>
      </c>
    </row>
    <row r="96" spans="1:48" x14ac:dyDescent="0.45">
      <c r="A96" s="1" t="s">
        <v>18</v>
      </c>
      <c r="B96" s="1">
        <v>1031330</v>
      </c>
      <c r="C96" s="1">
        <v>11</v>
      </c>
      <c r="D96" s="1" t="s">
        <v>27</v>
      </c>
      <c r="E96" s="1">
        <v>10</v>
      </c>
      <c r="F96" s="1">
        <v>9</v>
      </c>
      <c r="G96" s="1">
        <v>25</v>
      </c>
      <c r="H96" s="1" t="s">
        <v>23</v>
      </c>
      <c r="I96" s="1" t="s">
        <v>22</v>
      </c>
      <c r="J96" s="1">
        <v>70</v>
      </c>
      <c r="K96" s="1">
        <v>70.75</v>
      </c>
      <c r="L96" s="1">
        <v>72.819999999999993</v>
      </c>
      <c r="M96" s="1">
        <v>70.75</v>
      </c>
      <c r="N96" s="1">
        <v>68.930000000000007</v>
      </c>
      <c r="O96" s="1">
        <v>70.27</v>
      </c>
      <c r="P96" s="1">
        <v>72.23</v>
      </c>
      <c r="Q96" s="1">
        <v>70.27</v>
      </c>
      <c r="R96" s="1">
        <v>68.44</v>
      </c>
      <c r="T96" s="1">
        <v>50</v>
      </c>
      <c r="U96" s="1">
        <v>3</v>
      </c>
      <c r="Y96" s="1">
        <v>45</v>
      </c>
      <c r="Z96" s="1">
        <v>22</v>
      </c>
      <c r="AI96" s="1">
        <v>45</v>
      </c>
      <c r="AJ96" s="1">
        <v>2</v>
      </c>
      <c r="AN96" s="1">
        <v>45</v>
      </c>
      <c r="AO96" s="1">
        <v>130</v>
      </c>
    </row>
    <row r="97" spans="1:42" x14ac:dyDescent="0.45">
      <c r="A97" s="1" t="s">
        <v>18</v>
      </c>
      <c r="B97" s="1">
        <v>1031330</v>
      </c>
      <c r="C97" s="1">
        <v>11</v>
      </c>
      <c r="D97" s="1" t="s">
        <v>27</v>
      </c>
      <c r="E97" s="1">
        <v>10</v>
      </c>
      <c r="F97" s="1">
        <v>10</v>
      </c>
      <c r="G97" s="1">
        <v>30</v>
      </c>
      <c r="H97" s="1" t="s">
        <v>23</v>
      </c>
      <c r="I97" s="1" t="s">
        <v>21</v>
      </c>
      <c r="J97" s="1">
        <v>71</v>
      </c>
      <c r="K97" s="1">
        <v>70.75</v>
      </c>
      <c r="L97" s="1">
        <v>72.849999999999994</v>
      </c>
      <c r="M97" s="1">
        <v>70.75</v>
      </c>
      <c r="N97" s="1">
        <v>68.930000000000007</v>
      </c>
      <c r="O97" s="1">
        <v>70.290000000000006</v>
      </c>
      <c r="P97" s="1">
        <v>72.3</v>
      </c>
      <c r="Q97" s="1">
        <v>70.290000000000006</v>
      </c>
      <c r="R97" s="1">
        <v>68.45</v>
      </c>
      <c r="T97" s="1" t="s">
        <v>39</v>
      </c>
      <c r="U97" s="1">
        <f>AVERAGE(U77:U84,U87:U91,U94)</f>
        <v>1.6428571428571428</v>
      </c>
      <c r="V97" s="1">
        <f>AVERAGE(V94,V87:V91,V77:V84)</f>
        <v>1.4285714285714286</v>
      </c>
      <c r="Y97" s="1">
        <v>50</v>
      </c>
      <c r="Z97" s="1">
        <v>71</v>
      </c>
      <c r="AI97" s="1">
        <v>50</v>
      </c>
      <c r="AJ97" s="1">
        <v>4</v>
      </c>
      <c r="AN97" s="1">
        <v>50</v>
      </c>
      <c r="AO97" s="1">
        <v>144</v>
      </c>
    </row>
    <row r="98" spans="1:42" x14ac:dyDescent="0.45">
      <c r="A98" s="1" t="s">
        <v>18</v>
      </c>
      <c r="B98" s="1">
        <v>1031330</v>
      </c>
      <c r="C98" s="1">
        <v>11</v>
      </c>
      <c r="D98" s="1" t="s">
        <v>27</v>
      </c>
      <c r="E98" s="1">
        <v>10</v>
      </c>
      <c r="F98" s="1">
        <v>12</v>
      </c>
      <c r="G98" s="1">
        <v>35</v>
      </c>
      <c r="H98" s="1" t="s">
        <v>23</v>
      </c>
      <c r="I98" s="1" t="s">
        <v>21</v>
      </c>
      <c r="J98" s="1">
        <v>76</v>
      </c>
      <c r="K98" s="1">
        <v>70.75</v>
      </c>
      <c r="L98" s="1">
        <v>72.849999999999994</v>
      </c>
      <c r="M98" s="1">
        <v>70.75</v>
      </c>
      <c r="N98" s="1">
        <v>68.930000000000007</v>
      </c>
      <c r="O98" s="1">
        <v>70.290000000000006</v>
      </c>
      <c r="P98" s="1">
        <v>72.3</v>
      </c>
      <c r="Q98" s="1">
        <v>70.290000000000006</v>
      </c>
      <c r="R98" s="1">
        <v>68.45</v>
      </c>
      <c r="Z98" s="1">
        <f>AVERAGE(Z79:Z89,Z91,Z94,Z93)</f>
        <v>37.214285714285715</v>
      </c>
      <c r="AA98" s="1">
        <f>AVERAGE(AA91,AA93:AA94,AA79:AA89)</f>
        <v>35.785714285714285</v>
      </c>
      <c r="AI98" s="1">
        <v>50</v>
      </c>
      <c r="AJ98" s="1">
        <v>2</v>
      </c>
      <c r="AN98" s="1">
        <v>50</v>
      </c>
      <c r="AO98" s="1">
        <v>136</v>
      </c>
    </row>
    <row r="99" spans="1:42" x14ac:dyDescent="0.45">
      <c r="A99" s="1" t="s">
        <v>18</v>
      </c>
      <c r="B99" s="1">
        <v>1031330</v>
      </c>
      <c r="C99" s="1">
        <v>11</v>
      </c>
      <c r="D99" s="1" t="s">
        <v>28</v>
      </c>
      <c r="E99" s="1">
        <v>10</v>
      </c>
      <c r="F99" s="1">
        <v>0</v>
      </c>
      <c r="G99" s="1">
        <v>5</v>
      </c>
      <c r="H99" s="1" t="s">
        <v>20</v>
      </c>
      <c r="I99" s="1" t="s">
        <v>21</v>
      </c>
      <c r="J99" s="1">
        <v>0</v>
      </c>
      <c r="K99" s="1">
        <v>52.17</v>
      </c>
      <c r="L99" s="1">
        <v>45.24</v>
      </c>
      <c r="M99" s="1">
        <v>52.17</v>
      </c>
      <c r="N99" s="1">
        <v>45.87</v>
      </c>
      <c r="O99" s="1">
        <v>52.17</v>
      </c>
      <c r="P99" s="1">
        <v>45.25</v>
      </c>
      <c r="Q99" s="1">
        <v>52.17</v>
      </c>
      <c r="R99" s="1">
        <v>45.87</v>
      </c>
      <c r="AJ99" s="1">
        <f>AVERAGE(AJ79,AJ81:AJ89,AJ91,AJ93:AJ94)</f>
        <v>1.2307692307692308</v>
      </c>
      <c r="AK99" s="1">
        <f>AVERAGE(AK79,AK81:AK89,AK91,AK93:AK94)</f>
        <v>1.2307692307692308</v>
      </c>
      <c r="AO99" s="1">
        <f>AVERAGE(AO79:AO80,AO82:AO89,AO91,AO93:AO94)</f>
        <v>104.69230769230769</v>
      </c>
      <c r="AP99" s="1">
        <f>AVERAGE(AP79:AP80,AP82:AP89,AP91,AP93:AP94)</f>
        <v>102.84615384615384</v>
      </c>
    </row>
    <row r="100" spans="1:42" x14ac:dyDescent="0.45">
      <c r="A100" s="1" t="s">
        <v>18</v>
      </c>
      <c r="B100" s="1">
        <v>1031330</v>
      </c>
      <c r="C100" s="1">
        <v>11</v>
      </c>
      <c r="D100" s="1" t="s">
        <v>28</v>
      </c>
      <c r="E100" s="1">
        <v>10</v>
      </c>
      <c r="F100" s="1">
        <v>1</v>
      </c>
      <c r="G100" s="1">
        <v>5</v>
      </c>
      <c r="H100" s="1" t="s">
        <v>20</v>
      </c>
      <c r="I100" s="1" t="s">
        <v>22</v>
      </c>
      <c r="J100" s="1">
        <v>0</v>
      </c>
      <c r="K100" s="1">
        <v>50.36</v>
      </c>
      <c r="L100" s="1">
        <v>40.4</v>
      </c>
      <c r="M100" s="1">
        <v>50.36</v>
      </c>
      <c r="N100" s="1">
        <v>40.51</v>
      </c>
      <c r="O100" s="1">
        <v>50.36</v>
      </c>
      <c r="P100" s="1">
        <v>40.340000000000003</v>
      </c>
      <c r="Q100" s="1">
        <v>50.36</v>
      </c>
      <c r="R100" s="1">
        <v>40.51</v>
      </c>
    </row>
    <row r="101" spans="1:42" x14ac:dyDescent="0.45">
      <c r="A101" s="1" t="s">
        <v>18</v>
      </c>
      <c r="B101" s="1">
        <v>1031330</v>
      </c>
      <c r="C101" s="1">
        <v>11</v>
      </c>
      <c r="D101" s="1" t="s">
        <v>28</v>
      </c>
      <c r="E101" s="1">
        <v>10</v>
      </c>
      <c r="F101" s="1">
        <v>2</v>
      </c>
      <c r="G101" s="1">
        <v>10</v>
      </c>
      <c r="H101" s="1" t="s">
        <v>20</v>
      </c>
      <c r="I101" s="1" t="s">
        <v>21</v>
      </c>
      <c r="J101" s="1">
        <v>1</v>
      </c>
      <c r="K101" s="1">
        <v>52.91</v>
      </c>
      <c r="L101" s="1">
        <v>46.49</v>
      </c>
      <c r="M101" s="1">
        <v>52.91</v>
      </c>
      <c r="N101" s="1">
        <v>47.1</v>
      </c>
      <c r="O101" s="1">
        <v>52.91</v>
      </c>
      <c r="P101" s="1">
        <v>46.49</v>
      </c>
      <c r="Q101" s="1">
        <v>52.91</v>
      </c>
      <c r="R101" s="1">
        <v>47.1</v>
      </c>
    </row>
    <row r="102" spans="1:42" x14ac:dyDescent="0.45">
      <c r="A102" s="1" t="s">
        <v>18</v>
      </c>
      <c r="B102" s="1">
        <v>1031330</v>
      </c>
      <c r="C102" s="1">
        <v>11</v>
      </c>
      <c r="D102" s="1" t="s">
        <v>28</v>
      </c>
      <c r="E102" s="1">
        <v>10</v>
      </c>
      <c r="F102" s="1">
        <v>3</v>
      </c>
      <c r="G102" s="1">
        <v>10</v>
      </c>
      <c r="H102" s="1" t="s">
        <v>20</v>
      </c>
      <c r="I102" s="1" t="s">
        <v>22</v>
      </c>
      <c r="J102" s="1">
        <v>1</v>
      </c>
      <c r="K102" s="1">
        <v>49.62</v>
      </c>
      <c r="L102" s="1">
        <v>45.2</v>
      </c>
      <c r="M102" s="1">
        <v>49.62</v>
      </c>
      <c r="N102" s="1">
        <v>43.74</v>
      </c>
      <c r="O102" s="1">
        <v>49.63</v>
      </c>
      <c r="P102" s="1">
        <v>45.2</v>
      </c>
      <c r="Q102" s="1">
        <v>49.63</v>
      </c>
      <c r="R102" s="1">
        <v>43.74</v>
      </c>
    </row>
    <row r="103" spans="1:42" x14ac:dyDescent="0.45">
      <c r="A103" s="1" t="s">
        <v>18</v>
      </c>
      <c r="B103" s="1">
        <v>1031330</v>
      </c>
      <c r="C103" s="1">
        <v>11</v>
      </c>
      <c r="D103" s="1" t="s">
        <v>28</v>
      </c>
      <c r="E103" s="1">
        <v>10</v>
      </c>
      <c r="F103" s="1">
        <v>4</v>
      </c>
      <c r="G103" s="1">
        <v>15</v>
      </c>
      <c r="H103" s="1" t="s">
        <v>20</v>
      </c>
      <c r="I103" s="1" t="s">
        <v>21</v>
      </c>
      <c r="J103" s="1">
        <v>1</v>
      </c>
      <c r="K103" s="1">
        <v>54.61</v>
      </c>
      <c r="L103" s="1">
        <v>55.5</v>
      </c>
      <c r="M103" s="1">
        <v>54.61</v>
      </c>
      <c r="N103" s="1">
        <v>50.52</v>
      </c>
      <c r="O103" s="1">
        <v>54.61</v>
      </c>
      <c r="P103" s="1">
        <v>55.51</v>
      </c>
      <c r="Q103" s="1">
        <v>54.61</v>
      </c>
      <c r="R103" s="1">
        <v>50.52</v>
      </c>
    </row>
    <row r="104" spans="1:42" x14ac:dyDescent="0.45">
      <c r="A104" s="1" t="s">
        <v>18</v>
      </c>
      <c r="B104" s="1">
        <v>1031330</v>
      </c>
      <c r="C104" s="1">
        <v>11</v>
      </c>
      <c r="D104" s="1" t="s">
        <v>28</v>
      </c>
      <c r="E104" s="1">
        <v>10</v>
      </c>
      <c r="F104" s="1">
        <v>5</v>
      </c>
      <c r="G104" s="1">
        <v>15</v>
      </c>
      <c r="H104" s="1" t="s">
        <v>20</v>
      </c>
      <c r="I104" s="1" t="s">
        <v>22</v>
      </c>
      <c r="J104" s="1">
        <v>1</v>
      </c>
      <c r="K104" s="1">
        <v>51.67</v>
      </c>
      <c r="L104" s="1">
        <v>45.16</v>
      </c>
      <c r="M104" s="1">
        <v>51.67</v>
      </c>
      <c r="N104" s="1">
        <v>45.85</v>
      </c>
      <c r="O104" s="1">
        <v>51.67</v>
      </c>
      <c r="P104" s="1">
        <v>45.17</v>
      </c>
      <c r="Q104" s="1">
        <v>51.67</v>
      </c>
      <c r="R104" s="1">
        <v>45.85</v>
      </c>
    </row>
    <row r="105" spans="1:42" x14ac:dyDescent="0.45">
      <c r="A105" s="1" t="s">
        <v>18</v>
      </c>
      <c r="B105" s="1">
        <v>1031330</v>
      </c>
      <c r="C105" s="1">
        <v>11</v>
      </c>
      <c r="D105" s="1" t="s">
        <v>28</v>
      </c>
      <c r="E105" s="1">
        <v>10</v>
      </c>
      <c r="F105" s="1">
        <v>6</v>
      </c>
      <c r="G105" s="1">
        <v>20</v>
      </c>
      <c r="H105" s="1" t="s">
        <v>20</v>
      </c>
      <c r="I105" s="1" t="s">
        <v>21</v>
      </c>
      <c r="J105" s="1">
        <v>2</v>
      </c>
      <c r="K105" s="1">
        <v>54.58</v>
      </c>
      <c r="L105" s="1">
        <v>55.45</v>
      </c>
      <c r="M105" s="1">
        <v>54.58</v>
      </c>
      <c r="N105" s="1">
        <v>50.35</v>
      </c>
      <c r="O105" s="1">
        <v>54.58</v>
      </c>
      <c r="P105" s="1">
        <v>55.45</v>
      </c>
      <c r="Q105" s="1">
        <v>54.58</v>
      </c>
      <c r="R105" s="1">
        <v>50.34</v>
      </c>
    </row>
    <row r="106" spans="1:42" x14ac:dyDescent="0.45">
      <c r="A106" s="1" t="s">
        <v>18</v>
      </c>
      <c r="B106" s="1">
        <v>1031330</v>
      </c>
      <c r="C106" s="1">
        <v>11</v>
      </c>
      <c r="D106" s="1" t="s">
        <v>28</v>
      </c>
      <c r="E106" s="1">
        <v>10</v>
      </c>
      <c r="F106" s="1">
        <v>7</v>
      </c>
      <c r="G106" s="1">
        <v>20</v>
      </c>
      <c r="H106" s="1" t="s">
        <v>20</v>
      </c>
      <c r="I106" s="1" t="s">
        <v>22</v>
      </c>
      <c r="J106" s="1">
        <v>2</v>
      </c>
      <c r="K106" s="1">
        <v>52.36</v>
      </c>
      <c r="L106" s="1">
        <v>53.15</v>
      </c>
      <c r="M106" s="1">
        <v>52.36</v>
      </c>
      <c r="N106" s="1">
        <v>48.54</v>
      </c>
      <c r="O106" s="1">
        <v>52.35</v>
      </c>
      <c r="P106" s="1">
        <v>53.15</v>
      </c>
      <c r="Q106" s="1">
        <v>52.35</v>
      </c>
      <c r="R106" s="1">
        <v>48.54</v>
      </c>
    </row>
    <row r="107" spans="1:42" x14ac:dyDescent="0.45">
      <c r="A107" s="1" t="s">
        <v>18</v>
      </c>
      <c r="B107" s="1">
        <v>1031330</v>
      </c>
      <c r="C107" s="1">
        <v>11</v>
      </c>
      <c r="D107" s="1" t="s">
        <v>28</v>
      </c>
      <c r="E107" s="1">
        <v>10</v>
      </c>
      <c r="F107" s="1">
        <v>8</v>
      </c>
      <c r="G107" s="1">
        <v>25</v>
      </c>
      <c r="H107" s="1" t="s">
        <v>20</v>
      </c>
      <c r="I107" s="1" t="s">
        <v>21</v>
      </c>
      <c r="J107" s="1">
        <v>2</v>
      </c>
      <c r="K107" s="1">
        <v>54.55</v>
      </c>
      <c r="L107" s="1">
        <v>55.39</v>
      </c>
      <c r="M107" s="1">
        <v>54.55</v>
      </c>
      <c r="N107" s="1">
        <v>50.29</v>
      </c>
      <c r="O107" s="1">
        <v>54.55</v>
      </c>
      <c r="P107" s="1">
        <v>55.39</v>
      </c>
      <c r="Q107" s="1">
        <v>54.55</v>
      </c>
      <c r="R107" s="1">
        <v>50.29</v>
      </c>
    </row>
    <row r="108" spans="1:42" x14ac:dyDescent="0.45">
      <c r="A108" s="1" t="s">
        <v>18</v>
      </c>
      <c r="B108" s="1">
        <v>1031330</v>
      </c>
      <c r="C108" s="1">
        <v>11</v>
      </c>
      <c r="D108" s="1" t="s">
        <v>28</v>
      </c>
      <c r="E108" s="1">
        <v>10</v>
      </c>
      <c r="F108" s="1">
        <v>9</v>
      </c>
      <c r="G108" s="1">
        <v>25</v>
      </c>
      <c r="H108" s="1" t="s">
        <v>20</v>
      </c>
      <c r="I108" s="1" t="s">
        <v>22</v>
      </c>
      <c r="J108" s="1">
        <v>2</v>
      </c>
      <c r="K108" s="1">
        <v>53.58</v>
      </c>
      <c r="L108" s="1">
        <v>54.08</v>
      </c>
      <c r="M108" s="1">
        <v>53.58</v>
      </c>
      <c r="N108" s="1">
        <v>49.3</v>
      </c>
      <c r="O108" s="1">
        <v>53.58</v>
      </c>
      <c r="P108" s="1">
        <v>54.07</v>
      </c>
      <c r="Q108" s="1">
        <v>53.58</v>
      </c>
      <c r="R108" s="1">
        <v>49.3</v>
      </c>
    </row>
    <row r="109" spans="1:42" x14ac:dyDescent="0.45">
      <c r="A109" s="1" t="s">
        <v>18</v>
      </c>
      <c r="B109" s="1">
        <v>1031330</v>
      </c>
      <c r="C109" s="1">
        <v>11</v>
      </c>
      <c r="D109" s="1" t="s">
        <v>28</v>
      </c>
      <c r="E109" s="1">
        <v>10</v>
      </c>
      <c r="F109" s="1">
        <v>10</v>
      </c>
      <c r="G109" s="1">
        <v>30</v>
      </c>
      <c r="H109" s="1" t="s">
        <v>20</v>
      </c>
      <c r="I109" s="1" t="s">
        <v>21</v>
      </c>
      <c r="J109" s="1">
        <v>2</v>
      </c>
      <c r="K109" s="1">
        <v>54.56</v>
      </c>
      <c r="L109" s="1">
        <v>55.45</v>
      </c>
      <c r="M109" s="1">
        <v>54.56</v>
      </c>
      <c r="N109" s="1">
        <v>50.34</v>
      </c>
      <c r="O109" s="1">
        <v>54.56</v>
      </c>
      <c r="P109" s="1">
        <v>55.46</v>
      </c>
      <c r="Q109" s="1">
        <v>54.56</v>
      </c>
      <c r="R109" s="1">
        <v>50.34</v>
      </c>
    </row>
    <row r="110" spans="1:42" x14ac:dyDescent="0.45">
      <c r="A110" s="1" t="s">
        <v>18</v>
      </c>
      <c r="B110" s="1">
        <v>1031330</v>
      </c>
      <c r="C110" s="1">
        <v>11</v>
      </c>
      <c r="D110" s="1" t="s">
        <v>28</v>
      </c>
      <c r="E110" s="1">
        <v>10</v>
      </c>
      <c r="F110" s="1">
        <v>11</v>
      </c>
      <c r="G110" s="1">
        <v>30</v>
      </c>
      <c r="H110" s="1" t="s">
        <v>20</v>
      </c>
      <c r="I110" s="1" t="s">
        <v>22</v>
      </c>
      <c r="J110" s="1">
        <v>2</v>
      </c>
      <c r="K110" s="1">
        <v>53.57</v>
      </c>
      <c r="L110" s="1">
        <v>54.13</v>
      </c>
      <c r="M110" s="1">
        <v>53.57</v>
      </c>
      <c r="N110" s="1">
        <v>49.28</v>
      </c>
      <c r="O110" s="1">
        <v>53.57</v>
      </c>
      <c r="P110" s="1">
        <v>54.14</v>
      </c>
      <c r="Q110" s="1">
        <v>53.57</v>
      </c>
      <c r="R110" s="1">
        <v>49.28</v>
      </c>
    </row>
    <row r="111" spans="1:42" x14ac:dyDescent="0.45">
      <c r="A111" s="1" t="s">
        <v>18</v>
      </c>
      <c r="B111" s="1">
        <v>1031330</v>
      </c>
      <c r="C111" s="1">
        <v>11</v>
      </c>
      <c r="D111" s="1" t="s">
        <v>28</v>
      </c>
      <c r="E111" s="1">
        <v>10</v>
      </c>
      <c r="F111" s="1">
        <v>12</v>
      </c>
      <c r="G111" s="1">
        <v>35</v>
      </c>
      <c r="H111" s="1" t="s">
        <v>20</v>
      </c>
      <c r="I111" s="1" t="s">
        <v>21</v>
      </c>
      <c r="J111" s="1">
        <v>3</v>
      </c>
      <c r="K111" s="1">
        <v>54.56</v>
      </c>
      <c r="L111" s="1">
        <v>55.45</v>
      </c>
      <c r="M111" s="1">
        <v>54.56</v>
      </c>
      <c r="N111" s="1">
        <v>50.34</v>
      </c>
      <c r="O111" s="1">
        <v>54.56</v>
      </c>
      <c r="P111" s="1">
        <v>55.46</v>
      </c>
      <c r="Q111" s="1">
        <v>54.56</v>
      </c>
      <c r="R111" s="1">
        <v>50.34</v>
      </c>
    </row>
    <row r="112" spans="1:42" x14ac:dyDescent="0.45">
      <c r="A112" s="1" t="s">
        <v>18</v>
      </c>
      <c r="B112" s="1">
        <v>1031330</v>
      </c>
      <c r="C112" s="1">
        <v>11</v>
      </c>
      <c r="D112" s="1" t="s">
        <v>28</v>
      </c>
      <c r="E112" s="1">
        <v>10</v>
      </c>
      <c r="F112" s="1">
        <v>13</v>
      </c>
      <c r="G112" s="1">
        <v>35</v>
      </c>
      <c r="H112" s="1" t="s">
        <v>20</v>
      </c>
      <c r="I112" s="1" t="s">
        <v>22</v>
      </c>
      <c r="J112" s="1">
        <v>3</v>
      </c>
      <c r="K112" s="1">
        <v>53.58</v>
      </c>
      <c r="L112" s="1">
        <v>54.14</v>
      </c>
      <c r="M112" s="1">
        <v>53.58</v>
      </c>
      <c r="N112" s="1">
        <v>49.28</v>
      </c>
      <c r="O112" s="1">
        <v>53.58</v>
      </c>
      <c r="P112" s="1">
        <v>54.14</v>
      </c>
      <c r="Q112" s="1">
        <v>53.58</v>
      </c>
      <c r="R112" s="1">
        <v>49.29</v>
      </c>
    </row>
    <row r="113" spans="1:43" x14ac:dyDescent="0.45">
      <c r="A113" s="1" t="s">
        <v>18</v>
      </c>
      <c r="B113" s="1">
        <v>1031330</v>
      </c>
      <c r="C113" s="1">
        <v>11</v>
      </c>
      <c r="D113" s="1" t="s">
        <v>28</v>
      </c>
      <c r="E113" s="1">
        <v>10</v>
      </c>
      <c r="F113" s="1">
        <v>14</v>
      </c>
      <c r="G113" s="1">
        <v>40</v>
      </c>
      <c r="H113" s="1" t="s">
        <v>20</v>
      </c>
      <c r="I113" s="1" t="s">
        <v>21</v>
      </c>
      <c r="J113" s="1">
        <v>3</v>
      </c>
      <c r="K113" s="1">
        <v>54.56</v>
      </c>
      <c r="L113" s="1">
        <v>55.45</v>
      </c>
      <c r="M113" s="1">
        <v>54.56</v>
      </c>
      <c r="N113" s="1">
        <v>50.34</v>
      </c>
      <c r="O113" s="1">
        <v>54.56</v>
      </c>
      <c r="P113" s="1">
        <v>55.46</v>
      </c>
      <c r="Q113" s="1">
        <v>54.56</v>
      </c>
      <c r="R113" s="1">
        <v>50.34</v>
      </c>
      <c r="T113" s="1" t="s">
        <v>31</v>
      </c>
      <c r="Y113" s="1" t="s">
        <v>34</v>
      </c>
      <c r="AE113" s="1" t="s">
        <v>35</v>
      </c>
      <c r="AJ113" s="1" t="s">
        <v>37</v>
      </c>
      <c r="AP113" s="1" t="s">
        <v>40</v>
      </c>
    </row>
    <row r="114" spans="1:43" x14ac:dyDescent="0.45">
      <c r="A114" s="1" t="s">
        <v>18</v>
      </c>
      <c r="B114" s="1">
        <v>1031330</v>
      </c>
      <c r="C114" s="1">
        <v>11</v>
      </c>
      <c r="D114" s="1" t="s">
        <v>28</v>
      </c>
      <c r="E114" s="1">
        <v>10</v>
      </c>
      <c r="F114" s="1">
        <v>15</v>
      </c>
      <c r="G114" s="1">
        <v>40</v>
      </c>
      <c r="H114" s="1" t="s">
        <v>20</v>
      </c>
      <c r="I114" s="1" t="s">
        <v>22</v>
      </c>
      <c r="J114" s="1">
        <v>3</v>
      </c>
      <c r="K114" s="1">
        <v>53.59</v>
      </c>
      <c r="L114" s="1">
        <v>54.15</v>
      </c>
      <c r="M114" s="1">
        <v>53.59</v>
      </c>
      <c r="N114" s="1">
        <v>49.31</v>
      </c>
      <c r="O114" s="1">
        <v>53.59</v>
      </c>
      <c r="P114" s="1">
        <v>54.16</v>
      </c>
      <c r="Q114" s="1">
        <v>53.59</v>
      </c>
      <c r="R114" s="1">
        <v>49.31</v>
      </c>
      <c r="U114" s="1" t="s">
        <v>33</v>
      </c>
      <c r="Z114" s="1" t="s">
        <v>33</v>
      </c>
      <c r="AF114" s="1" t="s">
        <v>33</v>
      </c>
      <c r="AK114" s="1" t="s">
        <v>33</v>
      </c>
      <c r="AO114" s="1" t="s">
        <v>3</v>
      </c>
      <c r="AP114" s="1" t="s">
        <v>23</v>
      </c>
      <c r="AQ114" s="1" t="s">
        <v>20</v>
      </c>
    </row>
    <row r="115" spans="1:43" x14ac:dyDescent="0.45">
      <c r="A115" s="1" t="s">
        <v>18</v>
      </c>
      <c r="B115" s="1">
        <v>1031330</v>
      </c>
      <c r="C115" s="1">
        <v>11</v>
      </c>
      <c r="D115" s="1" t="s">
        <v>28</v>
      </c>
      <c r="E115" s="1">
        <v>10</v>
      </c>
      <c r="F115" s="1">
        <v>16</v>
      </c>
      <c r="G115" s="1">
        <v>45</v>
      </c>
      <c r="H115" s="1" t="s">
        <v>20</v>
      </c>
      <c r="I115" s="1" t="s">
        <v>22</v>
      </c>
      <c r="J115" s="1">
        <v>4</v>
      </c>
      <c r="K115" s="1">
        <v>53.62</v>
      </c>
      <c r="L115" s="1">
        <v>54.17</v>
      </c>
      <c r="M115" s="1">
        <v>53.62</v>
      </c>
      <c r="N115" s="1">
        <v>49.34</v>
      </c>
      <c r="O115" s="1">
        <v>53.62</v>
      </c>
      <c r="P115" s="1">
        <v>54.17</v>
      </c>
      <c r="Q115" s="1">
        <v>53.62</v>
      </c>
      <c r="R115" s="1">
        <v>49.34</v>
      </c>
      <c r="T115" s="1" t="s">
        <v>6</v>
      </c>
      <c r="U115" s="1" t="s">
        <v>23</v>
      </c>
      <c r="V115" s="1" t="s">
        <v>20</v>
      </c>
      <c r="Y115" s="1" t="s">
        <v>6</v>
      </c>
      <c r="Z115" s="1" t="s">
        <v>23</v>
      </c>
      <c r="AA115" s="1" t="s">
        <v>20</v>
      </c>
      <c r="AE115" s="1" t="s">
        <v>6</v>
      </c>
      <c r="AF115" s="1" t="s">
        <v>23</v>
      </c>
      <c r="AG115" s="1" t="s">
        <v>20</v>
      </c>
      <c r="AJ115" s="1" t="s">
        <v>6</v>
      </c>
      <c r="AK115" s="1" t="s">
        <v>23</v>
      </c>
      <c r="AL115" s="1" t="s">
        <v>20</v>
      </c>
      <c r="AO115" s="1" t="s">
        <v>19</v>
      </c>
      <c r="AP115" s="1">
        <v>97.600833333333341</v>
      </c>
      <c r="AQ115" s="1">
        <v>95.716666666666654</v>
      </c>
    </row>
    <row r="116" spans="1:43" x14ac:dyDescent="0.45">
      <c r="A116" s="1" t="s">
        <v>18</v>
      </c>
      <c r="B116" s="1">
        <v>1031330</v>
      </c>
      <c r="C116" s="1">
        <v>11</v>
      </c>
      <c r="D116" s="1" t="s">
        <v>28</v>
      </c>
      <c r="E116" s="1">
        <v>10</v>
      </c>
      <c r="F116" s="1">
        <v>17</v>
      </c>
      <c r="G116" s="1">
        <v>50</v>
      </c>
      <c r="H116" s="1" t="s">
        <v>20</v>
      </c>
      <c r="I116" s="1" t="s">
        <v>22</v>
      </c>
      <c r="J116" s="1">
        <v>4</v>
      </c>
      <c r="K116" s="1">
        <v>53.62</v>
      </c>
      <c r="L116" s="1">
        <v>54.17</v>
      </c>
      <c r="M116" s="1">
        <v>53.62</v>
      </c>
      <c r="N116" s="1">
        <v>49.34</v>
      </c>
      <c r="O116" s="1">
        <v>53.62</v>
      </c>
      <c r="P116" s="1">
        <v>54.17</v>
      </c>
      <c r="Q116" s="1">
        <v>53.62</v>
      </c>
      <c r="R116" s="1">
        <v>49.34</v>
      </c>
      <c r="T116" s="1">
        <v>5</v>
      </c>
      <c r="U116" s="1">
        <v>94.3</v>
      </c>
      <c r="V116" s="1">
        <v>89.36</v>
      </c>
      <c r="Y116" s="1">
        <v>5</v>
      </c>
      <c r="Z116" s="1">
        <v>94.5</v>
      </c>
      <c r="AA116" s="1">
        <v>89.56</v>
      </c>
      <c r="AE116" s="1">
        <v>5</v>
      </c>
      <c r="AF116" s="1">
        <v>97.62</v>
      </c>
      <c r="AG116" s="1">
        <v>89.85</v>
      </c>
      <c r="AJ116" s="1">
        <v>5</v>
      </c>
      <c r="AK116" s="1">
        <v>94.43</v>
      </c>
      <c r="AL116" s="1">
        <v>76.900000000000006</v>
      </c>
      <c r="AO116" s="1" t="s">
        <v>26</v>
      </c>
      <c r="AP116" s="1">
        <v>97.622500000000002</v>
      </c>
      <c r="AQ116" s="1">
        <v>95.865000000000009</v>
      </c>
    </row>
    <row r="117" spans="1:43" x14ac:dyDescent="0.45">
      <c r="A117" s="1" t="s">
        <v>18</v>
      </c>
      <c r="B117" s="1">
        <v>1031330</v>
      </c>
      <c r="C117" s="1">
        <v>11</v>
      </c>
      <c r="D117" s="1" t="s">
        <v>28</v>
      </c>
      <c r="E117" s="1">
        <v>10</v>
      </c>
      <c r="F117" s="1">
        <v>19</v>
      </c>
      <c r="G117" s="1">
        <v>5</v>
      </c>
      <c r="H117" s="1" t="s">
        <v>23</v>
      </c>
      <c r="I117" s="1" t="s">
        <v>22</v>
      </c>
      <c r="J117" s="1">
        <v>0</v>
      </c>
      <c r="K117" s="1">
        <v>49.85</v>
      </c>
      <c r="L117" s="1">
        <v>44.94</v>
      </c>
      <c r="M117" s="1">
        <v>49.85</v>
      </c>
      <c r="N117" s="1">
        <v>43.31</v>
      </c>
      <c r="O117" s="1">
        <v>49.86</v>
      </c>
      <c r="P117" s="1">
        <v>44.93</v>
      </c>
      <c r="Q117" s="1">
        <v>49.86</v>
      </c>
      <c r="R117" s="1">
        <v>43.3</v>
      </c>
      <c r="T117" s="1">
        <v>5</v>
      </c>
      <c r="U117" s="1">
        <v>93.99</v>
      </c>
      <c r="V117" s="1">
        <v>90.94</v>
      </c>
      <c r="Y117" s="1">
        <v>5</v>
      </c>
      <c r="Z117" s="1">
        <v>94.37</v>
      </c>
      <c r="AA117" s="1">
        <v>90.81</v>
      </c>
      <c r="AE117" s="1">
        <v>5</v>
      </c>
      <c r="AF117" s="1">
        <v>97.51</v>
      </c>
      <c r="AG117" s="1">
        <v>91.37</v>
      </c>
      <c r="AJ117" s="1">
        <v>5</v>
      </c>
      <c r="AK117" s="1">
        <v>93.77</v>
      </c>
      <c r="AL117" s="1">
        <v>84.15</v>
      </c>
      <c r="AO117" s="1" t="s">
        <v>27</v>
      </c>
      <c r="AP117" s="1">
        <v>98.507500000000007</v>
      </c>
      <c r="AQ117" s="1">
        <v>96.661666666666648</v>
      </c>
    </row>
    <row r="118" spans="1:43" x14ac:dyDescent="0.45">
      <c r="A118" s="1" t="s">
        <v>18</v>
      </c>
      <c r="B118" s="1">
        <v>1031330</v>
      </c>
      <c r="C118" s="1">
        <v>11</v>
      </c>
      <c r="D118" s="1" t="s">
        <v>28</v>
      </c>
      <c r="E118" s="1">
        <v>10</v>
      </c>
      <c r="F118" s="1">
        <v>20</v>
      </c>
      <c r="G118" s="1">
        <v>10</v>
      </c>
      <c r="H118" s="1" t="s">
        <v>23</v>
      </c>
      <c r="I118" s="1" t="s">
        <v>21</v>
      </c>
      <c r="J118" s="1">
        <v>0</v>
      </c>
      <c r="K118" s="1">
        <v>51.4</v>
      </c>
      <c r="L118" s="1">
        <v>53.17</v>
      </c>
      <c r="M118" s="1">
        <v>51.4</v>
      </c>
      <c r="N118" s="1">
        <v>46.23</v>
      </c>
      <c r="O118" s="1">
        <v>51.4</v>
      </c>
      <c r="P118" s="1">
        <v>53.18</v>
      </c>
      <c r="Q118" s="1">
        <v>51.4</v>
      </c>
      <c r="R118" s="1">
        <v>46.23</v>
      </c>
      <c r="T118" s="1">
        <v>10</v>
      </c>
      <c r="U118" s="1">
        <v>97.09</v>
      </c>
      <c r="V118" s="1">
        <v>91.51</v>
      </c>
      <c r="Y118" s="1">
        <v>10</v>
      </c>
      <c r="Z118" s="1">
        <v>97.49</v>
      </c>
      <c r="AA118" s="1">
        <v>91.24</v>
      </c>
      <c r="AE118" s="1">
        <v>10</v>
      </c>
      <c r="AF118" s="1">
        <v>97.8</v>
      </c>
      <c r="AG118" s="1">
        <v>91.78</v>
      </c>
      <c r="AJ118" s="1">
        <v>10</v>
      </c>
      <c r="AK118" s="1">
        <v>94.17</v>
      </c>
      <c r="AL118" s="1">
        <v>81.23</v>
      </c>
      <c r="AO118" s="1" t="s">
        <v>29</v>
      </c>
      <c r="AP118" s="1">
        <v>96.291666666666671</v>
      </c>
      <c r="AQ118" s="1">
        <v>93.14666666666669</v>
      </c>
    </row>
    <row r="119" spans="1:43" x14ac:dyDescent="0.45">
      <c r="A119" s="1" t="s">
        <v>18</v>
      </c>
      <c r="B119" s="1">
        <v>1031330</v>
      </c>
      <c r="C119" s="1">
        <v>11</v>
      </c>
      <c r="D119" s="1" t="s">
        <v>28</v>
      </c>
      <c r="E119" s="1">
        <v>10</v>
      </c>
      <c r="F119" s="1">
        <v>21</v>
      </c>
      <c r="G119" s="1">
        <v>10</v>
      </c>
      <c r="H119" s="1" t="s">
        <v>23</v>
      </c>
      <c r="I119" s="1" t="s">
        <v>22</v>
      </c>
      <c r="J119" s="1">
        <v>0</v>
      </c>
      <c r="K119" s="1">
        <v>43.36</v>
      </c>
      <c r="L119" s="1">
        <v>51.42</v>
      </c>
      <c r="M119" s="1">
        <v>43.36</v>
      </c>
      <c r="N119" s="1">
        <v>40.11</v>
      </c>
      <c r="O119" s="1">
        <v>43.38</v>
      </c>
      <c r="P119" s="1">
        <v>51.46</v>
      </c>
      <c r="Q119" s="1">
        <v>43.38</v>
      </c>
      <c r="R119" s="1">
        <v>40.11</v>
      </c>
      <c r="T119" s="1">
        <v>10</v>
      </c>
      <c r="U119" s="1">
        <v>98.51</v>
      </c>
      <c r="V119" s="1">
        <v>95.57</v>
      </c>
      <c r="Y119" s="1">
        <v>10</v>
      </c>
      <c r="Z119" s="1">
        <v>98.57</v>
      </c>
      <c r="AA119" s="1">
        <v>95.36</v>
      </c>
      <c r="AE119" s="1">
        <v>10</v>
      </c>
      <c r="AF119" s="1">
        <v>98.86</v>
      </c>
      <c r="AG119" s="1">
        <v>98.24</v>
      </c>
      <c r="AJ119" s="1">
        <v>10</v>
      </c>
      <c r="AK119" s="1">
        <v>96.77</v>
      </c>
      <c r="AL119" s="1">
        <v>95.03</v>
      </c>
    </row>
    <row r="120" spans="1:43" x14ac:dyDescent="0.45">
      <c r="A120" s="1" t="s">
        <v>18</v>
      </c>
      <c r="B120" s="1">
        <v>1031330</v>
      </c>
      <c r="C120" s="1">
        <v>11</v>
      </c>
      <c r="D120" s="1" t="s">
        <v>28</v>
      </c>
      <c r="E120" s="1">
        <v>10</v>
      </c>
      <c r="F120" s="1">
        <v>22</v>
      </c>
      <c r="G120" s="1">
        <v>15</v>
      </c>
      <c r="H120" s="1" t="s">
        <v>23</v>
      </c>
      <c r="I120" s="1" t="s">
        <v>21</v>
      </c>
      <c r="J120" s="1">
        <v>0</v>
      </c>
      <c r="K120" s="1">
        <v>53.98</v>
      </c>
      <c r="L120" s="1">
        <v>55</v>
      </c>
      <c r="M120" s="1">
        <v>53.98</v>
      </c>
      <c r="N120" s="1">
        <v>49.88</v>
      </c>
      <c r="O120" s="1">
        <v>53.98</v>
      </c>
      <c r="P120" s="1">
        <v>55</v>
      </c>
      <c r="Q120" s="1">
        <v>53.98</v>
      </c>
      <c r="R120" s="1">
        <v>49.87</v>
      </c>
      <c r="T120" s="1">
        <v>15</v>
      </c>
      <c r="U120" s="1">
        <v>98.25</v>
      </c>
      <c r="V120" s="1">
        <v>94.46</v>
      </c>
      <c r="Y120" s="1">
        <v>15</v>
      </c>
      <c r="Z120" s="1">
        <v>98.1</v>
      </c>
      <c r="AA120" s="1">
        <v>95.04</v>
      </c>
      <c r="AE120" s="1">
        <v>15</v>
      </c>
      <c r="AF120" s="1">
        <v>98.49</v>
      </c>
      <c r="AG120" s="1">
        <v>97.7</v>
      </c>
      <c r="AJ120" s="1">
        <v>15</v>
      </c>
      <c r="AK120" s="1">
        <v>94.47</v>
      </c>
      <c r="AL120" s="1">
        <v>94.52</v>
      </c>
    </row>
    <row r="121" spans="1:43" x14ac:dyDescent="0.45">
      <c r="A121" s="1" t="s">
        <v>18</v>
      </c>
      <c r="B121" s="1">
        <v>1031330</v>
      </c>
      <c r="C121" s="1">
        <v>11</v>
      </c>
      <c r="D121" s="1" t="s">
        <v>28</v>
      </c>
      <c r="E121" s="1">
        <v>10</v>
      </c>
      <c r="F121" s="1">
        <v>23</v>
      </c>
      <c r="G121" s="1">
        <v>15</v>
      </c>
      <c r="H121" s="1" t="s">
        <v>23</v>
      </c>
      <c r="I121" s="1" t="s">
        <v>22</v>
      </c>
      <c r="J121" s="1">
        <v>0</v>
      </c>
      <c r="K121" s="1">
        <v>49.32</v>
      </c>
      <c r="L121" s="1">
        <v>52.02</v>
      </c>
      <c r="M121" s="1">
        <v>49.32</v>
      </c>
      <c r="N121" s="1">
        <v>45.48</v>
      </c>
      <c r="O121" s="1">
        <v>49.31</v>
      </c>
      <c r="P121" s="1">
        <v>51.99</v>
      </c>
      <c r="Q121" s="1">
        <v>49.31</v>
      </c>
      <c r="R121" s="1">
        <v>45.46</v>
      </c>
      <c r="T121" s="1">
        <v>15</v>
      </c>
      <c r="U121" s="1">
        <v>98.37</v>
      </c>
      <c r="V121" s="1">
        <v>98.6</v>
      </c>
      <c r="Y121" s="1">
        <v>15</v>
      </c>
      <c r="Z121" s="1">
        <v>98.41</v>
      </c>
      <c r="AA121" s="1">
        <v>98.37</v>
      </c>
      <c r="AE121" s="1">
        <v>15</v>
      </c>
      <c r="AF121" s="1">
        <v>98.69</v>
      </c>
      <c r="AG121" s="1">
        <v>98.98</v>
      </c>
      <c r="AJ121" s="1">
        <v>15</v>
      </c>
      <c r="AK121" s="1">
        <v>97.2</v>
      </c>
      <c r="AL121" s="1">
        <v>98.07</v>
      </c>
    </row>
    <row r="122" spans="1:43" x14ac:dyDescent="0.45">
      <c r="A122" s="1" t="s">
        <v>18</v>
      </c>
      <c r="B122" s="1">
        <v>1031330</v>
      </c>
      <c r="C122" s="1">
        <v>11</v>
      </c>
      <c r="D122" s="1" t="s">
        <v>28</v>
      </c>
      <c r="E122" s="1">
        <v>10</v>
      </c>
      <c r="F122" s="1">
        <v>24</v>
      </c>
      <c r="G122" s="1">
        <v>20</v>
      </c>
      <c r="H122" s="1" t="s">
        <v>23</v>
      </c>
      <c r="I122" s="1" t="s">
        <v>21</v>
      </c>
      <c r="J122" s="1">
        <v>0</v>
      </c>
      <c r="K122" s="1">
        <v>54.07</v>
      </c>
      <c r="L122" s="1">
        <v>55.09</v>
      </c>
      <c r="M122" s="1">
        <v>54.07</v>
      </c>
      <c r="N122" s="1">
        <v>49.91</v>
      </c>
      <c r="O122" s="1">
        <v>54.07</v>
      </c>
      <c r="P122" s="1">
        <v>55.09</v>
      </c>
      <c r="Q122" s="1">
        <v>54.07</v>
      </c>
      <c r="R122" s="1">
        <v>49.91</v>
      </c>
      <c r="T122" s="1">
        <v>20</v>
      </c>
      <c r="U122" s="1">
        <v>98.5</v>
      </c>
      <c r="V122" s="1">
        <v>97.88</v>
      </c>
      <c r="Y122" s="1">
        <v>20</v>
      </c>
      <c r="Z122" s="1">
        <v>98.14</v>
      </c>
      <c r="AA122" s="1">
        <v>98.48</v>
      </c>
      <c r="AE122" s="1">
        <v>20</v>
      </c>
      <c r="AF122" s="1">
        <v>98.86</v>
      </c>
      <c r="AG122" s="1">
        <v>98.42</v>
      </c>
      <c r="AJ122" s="1">
        <v>20</v>
      </c>
      <c r="AK122" s="1">
        <v>96.94</v>
      </c>
      <c r="AL122" s="1">
        <v>98.03</v>
      </c>
    </row>
    <row r="123" spans="1:43" x14ac:dyDescent="0.45">
      <c r="A123" s="1" t="s">
        <v>18</v>
      </c>
      <c r="B123" s="1">
        <v>1031330</v>
      </c>
      <c r="C123" s="1">
        <v>11</v>
      </c>
      <c r="D123" s="1" t="s">
        <v>28</v>
      </c>
      <c r="E123" s="1">
        <v>10</v>
      </c>
      <c r="F123" s="1">
        <v>25</v>
      </c>
      <c r="G123" s="1">
        <v>20</v>
      </c>
      <c r="H123" s="1" t="s">
        <v>23</v>
      </c>
      <c r="I123" s="1" t="s">
        <v>22</v>
      </c>
      <c r="J123" s="1">
        <v>0</v>
      </c>
      <c r="K123" s="1">
        <v>51.58</v>
      </c>
      <c r="L123" s="1">
        <v>52.55</v>
      </c>
      <c r="M123" s="1">
        <v>51.58</v>
      </c>
      <c r="N123" s="1">
        <v>47.81</v>
      </c>
      <c r="O123" s="1">
        <v>51.57</v>
      </c>
      <c r="P123" s="1">
        <v>52.54</v>
      </c>
      <c r="Q123" s="1">
        <v>51.57</v>
      </c>
      <c r="R123" s="1">
        <v>47.8</v>
      </c>
      <c r="T123" s="1">
        <v>20</v>
      </c>
      <c r="U123" s="1">
        <v>98.39</v>
      </c>
      <c r="V123" s="1">
        <v>98.11</v>
      </c>
      <c r="Y123" s="1">
        <v>20</v>
      </c>
      <c r="Z123" s="1">
        <v>98.45</v>
      </c>
      <c r="AA123" s="1">
        <v>98.4</v>
      </c>
      <c r="AE123" s="1">
        <v>20</v>
      </c>
      <c r="AF123" s="1">
        <v>98.83</v>
      </c>
      <c r="AG123" s="1">
        <v>98.87</v>
      </c>
      <c r="AJ123" s="1">
        <v>20</v>
      </c>
      <c r="AK123" s="1">
        <v>97.61</v>
      </c>
      <c r="AL123" s="1">
        <v>98.08</v>
      </c>
    </row>
    <row r="124" spans="1:43" x14ac:dyDescent="0.45">
      <c r="A124" s="1" t="s">
        <v>18</v>
      </c>
      <c r="B124" s="1">
        <v>1031330</v>
      </c>
      <c r="C124" s="1">
        <v>11</v>
      </c>
      <c r="D124" s="1" t="s">
        <v>28</v>
      </c>
      <c r="E124" s="1">
        <v>10</v>
      </c>
      <c r="F124" s="1">
        <v>26</v>
      </c>
      <c r="G124" s="1">
        <v>25</v>
      </c>
      <c r="H124" s="1" t="s">
        <v>23</v>
      </c>
      <c r="I124" s="1" t="s">
        <v>21</v>
      </c>
      <c r="J124" s="1">
        <v>1</v>
      </c>
      <c r="K124" s="1">
        <v>54.47</v>
      </c>
      <c r="L124" s="1">
        <v>54.78</v>
      </c>
      <c r="M124" s="1">
        <v>54.47</v>
      </c>
      <c r="N124" s="1">
        <v>50.24</v>
      </c>
      <c r="O124" s="1">
        <v>54.47</v>
      </c>
      <c r="P124" s="1">
        <v>54.78</v>
      </c>
      <c r="Q124" s="1">
        <v>54.47</v>
      </c>
      <c r="R124" s="1">
        <v>50.24</v>
      </c>
      <c r="T124" s="1">
        <v>25</v>
      </c>
      <c r="U124" s="1">
        <v>98.47</v>
      </c>
      <c r="V124" s="1">
        <v>97.86</v>
      </c>
      <c r="Y124" s="1">
        <v>25</v>
      </c>
      <c r="Z124" s="1">
        <v>98.03</v>
      </c>
      <c r="AA124" s="1">
        <v>98.1</v>
      </c>
      <c r="AE124" s="1">
        <v>25</v>
      </c>
      <c r="AF124" s="1">
        <v>98.86</v>
      </c>
      <c r="AG124" s="1">
        <v>98.66</v>
      </c>
      <c r="AJ124" s="1">
        <v>25</v>
      </c>
      <c r="AK124" s="1">
        <v>97.28</v>
      </c>
      <c r="AL124" s="1">
        <v>98.07</v>
      </c>
    </row>
    <row r="125" spans="1:43" x14ac:dyDescent="0.45">
      <c r="A125" s="1" t="s">
        <v>18</v>
      </c>
      <c r="B125" s="1">
        <v>1031330</v>
      </c>
      <c r="C125" s="1">
        <v>11</v>
      </c>
      <c r="D125" s="1" t="s">
        <v>28</v>
      </c>
      <c r="E125" s="1">
        <v>10</v>
      </c>
      <c r="F125" s="1">
        <v>27</v>
      </c>
      <c r="G125" s="1">
        <v>25</v>
      </c>
      <c r="H125" s="1" t="s">
        <v>23</v>
      </c>
      <c r="I125" s="1" t="s">
        <v>22</v>
      </c>
      <c r="J125" s="1">
        <v>1</v>
      </c>
      <c r="K125" s="1">
        <v>51.59</v>
      </c>
      <c r="L125" s="1">
        <v>52.67</v>
      </c>
      <c r="M125" s="1">
        <v>51.59</v>
      </c>
      <c r="N125" s="1">
        <v>47.75</v>
      </c>
      <c r="O125" s="1">
        <v>51.59</v>
      </c>
      <c r="P125" s="1">
        <v>52.67</v>
      </c>
      <c r="Q125" s="1">
        <v>51.59</v>
      </c>
      <c r="R125" s="1">
        <v>47.75</v>
      </c>
      <c r="T125" s="1">
        <v>25</v>
      </c>
      <c r="U125" s="1">
        <v>98.36</v>
      </c>
      <c r="V125" s="1">
        <v>97.64</v>
      </c>
      <c r="Y125" s="1">
        <v>25</v>
      </c>
      <c r="Z125" s="1">
        <v>98.44</v>
      </c>
      <c r="AA125" s="1">
        <v>98.11</v>
      </c>
      <c r="AE125" s="1">
        <v>25</v>
      </c>
      <c r="AF125" s="1">
        <v>98.81</v>
      </c>
      <c r="AG125" s="1">
        <v>98.67</v>
      </c>
      <c r="AJ125" s="1">
        <v>25</v>
      </c>
      <c r="AK125" s="1">
        <v>97.77</v>
      </c>
      <c r="AL125" s="1">
        <v>98.11</v>
      </c>
    </row>
    <row r="126" spans="1:43" x14ac:dyDescent="0.45">
      <c r="A126" s="1" t="s">
        <v>18</v>
      </c>
      <c r="B126" s="1">
        <v>1031330</v>
      </c>
      <c r="C126" s="1">
        <v>11</v>
      </c>
      <c r="D126" s="1" t="s">
        <v>28</v>
      </c>
      <c r="E126" s="1">
        <v>10</v>
      </c>
      <c r="F126" s="1">
        <v>28</v>
      </c>
      <c r="G126" s="1">
        <v>30</v>
      </c>
      <c r="H126" s="1" t="s">
        <v>23</v>
      </c>
      <c r="I126" s="1" t="s">
        <v>21</v>
      </c>
      <c r="J126" s="1">
        <v>1</v>
      </c>
      <c r="K126" s="1">
        <v>54.53</v>
      </c>
      <c r="L126" s="1">
        <v>55.04</v>
      </c>
      <c r="M126" s="1">
        <v>54.53</v>
      </c>
      <c r="N126" s="1">
        <v>50.19</v>
      </c>
      <c r="O126" s="1">
        <v>54.53</v>
      </c>
      <c r="P126" s="1">
        <v>55.05</v>
      </c>
      <c r="Q126" s="1">
        <v>54.53</v>
      </c>
      <c r="R126" s="1">
        <v>50.19</v>
      </c>
      <c r="T126" s="1">
        <v>30</v>
      </c>
      <c r="U126" s="1">
        <v>98.51</v>
      </c>
      <c r="V126" s="1">
        <v>97.85</v>
      </c>
      <c r="Y126" s="1">
        <v>30</v>
      </c>
      <c r="Z126" s="1">
        <v>98.53</v>
      </c>
      <c r="AA126" s="1">
        <v>98.45</v>
      </c>
      <c r="AE126" s="1">
        <v>30</v>
      </c>
      <c r="AF126" s="1">
        <v>98.91</v>
      </c>
      <c r="AG126" s="1">
        <v>98.65</v>
      </c>
      <c r="AJ126" s="1">
        <v>30</v>
      </c>
      <c r="AK126" s="1">
        <v>97.43</v>
      </c>
      <c r="AL126" s="1">
        <v>97.84</v>
      </c>
    </row>
    <row r="127" spans="1:43" x14ac:dyDescent="0.45">
      <c r="A127" s="1" t="s">
        <v>18</v>
      </c>
      <c r="B127" s="1">
        <v>1031330</v>
      </c>
      <c r="C127" s="1">
        <v>11</v>
      </c>
      <c r="D127" s="1" t="s">
        <v>28</v>
      </c>
      <c r="E127" s="1">
        <v>10</v>
      </c>
      <c r="F127" s="1">
        <v>30</v>
      </c>
      <c r="G127" s="1">
        <v>35</v>
      </c>
      <c r="H127" s="1" t="s">
        <v>23</v>
      </c>
      <c r="I127" s="1" t="s">
        <v>21</v>
      </c>
      <c r="J127" s="1">
        <v>1</v>
      </c>
      <c r="K127" s="1">
        <v>54.53</v>
      </c>
      <c r="L127" s="1">
        <v>55.04</v>
      </c>
      <c r="M127" s="1">
        <v>54.53</v>
      </c>
      <c r="N127" s="1">
        <v>50.19</v>
      </c>
      <c r="O127" s="1">
        <v>54.53</v>
      </c>
      <c r="P127" s="1">
        <v>55.05</v>
      </c>
      <c r="Q127" s="1">
        <v>54.53</v>
      </c>
      <c r="R127" s="1">
        <v>50.19</v>
      </c>
      <c r="T127" s="1">
        <v>30</v>
      </c>
      <c r="U127" s="1">
        <v>98.47</v>
      </c>
      <c r="V127" s="1">
        <v>98.82</v>
      </c>
      <c r="Y127" s="1">
        <v>30</v>
      </c>
      <c r="Z127" s="1">
        <v>98.44</v>
      </c>
      <c r="AA127" s="1">
        <v>98.46</v>
      </c>
      <c r="AE127" s="1">
        <v>30</v>
      </c>
      <c r="AF127" s="1">
        <v>98.85</v>
      </c>
      <c r="AG127" s="1">
        <v>98.75</v>
      </c>
      <c r="AJ127" s="1">
        <v>30</v>
      </c>
      <c r="AK127" s="1">
        <v>97.66</v>
      </c>
      <c r="AL127" s="1">
        <v>97.73</v>
      </c>
    </row>
    <row r="128" spans="1:43" x14ac:dyDescent="0.45">
      <c r="A128" s="1" t="s">
        <v>18</v>
      </c>
      <c r="B128" s="1">
        <v>1031330</v>
      </c>
      <c r="C128" s="1">
        <v>11</v>
      </c>
      <c r="D128" s="1" t="s">
        <v>28</v>
      </c>
      <c r="E128" s="1">
        <v>10</v>
      </c>
      <c r="F128" s="1">
        <v>32</v>
      </c>
      <c r="G128" s="1">
        <v>40</v>
      </c>
      <c r="H128" s="1" t="s">
        <v>23</v>
      </c>
      <c r="I128" s="1" t="s">
        <v>21</v>
      </c>
      <c r="J128" s="1">
        <v>1</v>
      </c>
      <c r="K128" s="1">
        <v>54.53</v>
      </c>
      <c r="L128" s="1">
        <v>55.04</v>
      </c>
      <c r="M128" s="1">
        <v>54.53</v>
      </c>
      <c r="N128" s="1">
        <v>50.19</v>
      </c>
      <c r="O128" s="1">
        <v>54.53</v>
      </c>
      <c r="P128" s="1">
        <v>55.05</v>
      </c>
      <c r="Q128" s="1">
        <v>54.53</v>
      </c>
      <c r="R128" s="1">
        <v>50.19</v>
      </c>
      <c r="U128" s="1">
        <f>AVERAGE(U116:U127)</f>
        <v>97.600833333333341</v>
      </c>
      <c r="V128" s="1">
        <f>AVERAGE(V116:V127)</f>
        <v>95.716666666666654</v>
      </c>
      <c r="Z128" s="1">
        <f>AVERAGE(Z116:Z127)</f>
        <v>97.622500000000002</v>
      </c>
      <c r="AA128" s="1">
        <f>AVERAGE(AA116:AA127)</f>
        <v>95.865000000000009</v>
      </c>
      <c r="AF128" s="1">
        <f>AVERAGE(AF116:AF127)</f>
        <v>98.507500000000007</v>
      </c>
      <c r="AG128" s="1">
        <f>AVERAGE(AG116:AG127)</f>
        <v>96.661666666666648</v>
      </c>
      <c r="AK128" s="1">
        <f>AVERAGE(AK116:AK127)</f>
        <v>96.291666666666671</v>
      </c>
      <c r="AL128" s="1">
        <f>AVERAGE(AL116:AL127)</f>
        <v>93.14666666666669</v>
      </c>
    </row>
    <row r="129" spans="1:43" x14ac:dyDescent="0.45">
      <c r="A129" s="1" t="s">
        <v>18</v>
      </c>
      <c r="B129" s="1">
        <v>1031330</v>
      </c>
      <c r="C129" s="1">
        <v>11</v>
      </c>
      <c r="D129" s="1" t="s">
        <v>28</v>
      </c>
      <c r="E129" s="1">
        <v>10</v>
      </c>
      <c r="F129" s="1">
        <v>33</v>
      </c>
      <c r="G129" s="1">
        <v>40</v>
      </c>
      <c r="H129" s="1" t="s">
        <v>23</v>
      </c>
      <c r="I129" s="1" t="s">
        <v>22</v>
      </c>
      <c r="J129" s="1">
        <v>1</v>
      </c>
      <c r="K129" s="1">
        <v>53.58</v>
      </c>
      <c r="L129" s="1">
        <v>53.83</v>
      </c>
      <c r="M129" s="1">
        <v>53.58</v>
      </c>
      <c r="N129" s="1">
        <v>49.26</v>
      </c>
      <c r="O129" s="1">
        <v>53.58</v>
      </c>
      <c r="P129" s="1">
        <v>53.83</v>
      </c>
      <c r="Q129" s="1">
        <v>53.58</v>
      </c>
      <c r="R129" s="1">
        <v>49.25</v>
      </c>
    </row>
    <row r="130" spans="1:43" x14ac:dyDescent="0.45">
      <c r="A130" s="1" t="s">
        <v>18</v>
      </c>
      <c r="B130" s="1">
        <v>1031330</v>
      </c>
      <c r="C130" s="1">
        <v>11</v>
      </c>
      <c r="D130" s="1" t="s">
        <v>28</v>
      </c>
      <c r="E130" s="1">
        <v>10</v>
      </c>
      <c r="F130" s="1">
        <v>34</v>
      </c>
      <c r="G130" s="1">
        <v>45</v>
      </c>
      <c r="H130" s="1" t="s">
        <v>23</v>
      </c>
      <c r="I130" s="1" t="s">
        <v>22</v>
      </c>
      <c r="J130" s="1">
        <v>2</v>
      </c>
      <c r="K130" s="1">
        <v>53.58</v>
      </c>
      <c r="L130" s="1">
        <v>53.83</v>
      </c>
      <c r="M130" s="1">
        <v>53.58</v>
      </c>
      <c r="N130" s="1">
        <v>49.26</v>
      </c>
      <c r="O130" s="1">
        <v>53.58</v>
      </c>
      <c r="P130" s="1">
        <v>53.83</v>
      </c>
      <c r="Q130" s="1">
        <v>53.58</v>
      </c>
      <c r="R130" s="1">
        <v>49.25</v>
      </c>
    </row>
    <row r="131" spans="1:43" x14ac:dyDescent="0.45">
      <c r="A131" s="1" t="s">
        <v>18</v>
      </c>
      <c r="B131" s="1">
        <v>1031330</v>
      </c>
      <c r="C131" s="1">
        <v>11</v>
      </c>
      <c r="D131" s="1" t="s">
        <v>28</v>
      </c>
      <c r="E131" s="1">
        <v>10</v>
      </c>
      <c r="F131" s="1">
        <v>35</v>
      </c>
      <c r="G131" s="1">
        <v>50</v>
      </c>
      <c r="H131" s="1" t="s">
        <v>23</v>
      </c>
      <c r="I131" s="1" t="s">
        <v>22</v>
      </c>
      <c r="J131" s="1">
        <v>2</v>
      </c>
      <c r="K131" s="1">
        <v>53.58</v>
      </c>
      <c r="L131" s="1">
        <v>53.82</v>
      </c>
      <c r="M131" s="1">
        <v>53.58</v>
      </c>
      <c r="N131" s="1">
        <v>49.26</v>
      </c>
      <c r="O131" s="1">
        <v>53.58</v>
      </c>
      <c r="P131" s="1">
        <v>53.82</v>
      </c>
      <c r="Q131" s="1">
        <v>53.58</v>
      </c>
      <c r="R131" s="1">
        <v>49.25</v>
      </c>
    </row>
    <row r="132" spans="1:43" x14ac:dyDescent="0.45">
      <c r="A132" s="1" t="s">
        <v>18</v>
      </c>
      <c r="B132" s="1">
        <v>1031330</v>
      </c>
      <c r="C132" s="1">
        <v>11</v>
      </c>
      <c r="D132" s="1" t="s">
        <v>28</v>
      </c>
      <c r="E132" s="1">
        <v>10</v>
      </c>
      <c r="F132" s="1" t="s">
        <v>24</v>
      </c>
      <c r="G132" s="1">
        <v>22</v>
      </c>
      <c r="H132" s="1" t="s">
        <v>25</v>
      </c>
      <c r="I132" s="1" t="s">
        <v>25</v>
      </c>
      <c r="J132" s="1">
        <v>0</v>
      </c>
      <c r="K132" s="1">
        <v>46.59</v>
      </c>
      <c r="L132" s="1">
        <v>44.61</v>
      </c>
      <c r="M132" s="1">
        <v>46.59</v>
      </c>
      <c r="N132" s="1">
        <v>39.92</v>
      </c>
      <c r="O132" s="1">
        <v>46.58</v>
      </c>
      <c r="P132" s="1">
        <v>44.6</v>
      </c>
      <c r="Q132" s="1">
        <v>46.58</v>
      </c>
      <c r="R132" s="1">
        <v>39.9</v>
      </c>
    </row>
    <row r="133" spans="1:43" x14ac:dyDescent="0.45">
      <c r="A133" s="1" t="s">
        <v>18</v>
      </c>
      <c r="B133" s="1">
        <v>1031330</v>
      </c>
      <c r="C133" s="1">
        <v>11</v>
      </c>
      <c r="D133" s="1" t="s">
        <v>29</v>
      </c>
      <c r="E133" s="1">
        <v>10</v>
      </c>
      <c r="F133" s="1">
        <v>0</v>
      </c>
      <c r="G133" s="1">
        <v>5</v>
      </c>
      <c r="H133" s="1" t="s">
        <v>20</v>
      </c>
      <c r="I133" s="1" t="s">
        <v>21</v>
      </c>
      <c r="J133" s="1">
        <v>64</v>
      </c>
      <c r="K133" s="1">
        <v>46.79</v>
      </c>
      <c r="L133" s="1">
        <v>67.03</v>
      </c>
      <c r="M133" s="1">
        <v>46.79</v>
      </c>
      <c r="N133" s="1">
        <v>41.54</v>
      </c>
      <c r="O133" s="1">
        <v>45.31</v>
      </c>
      <c r="P133" s="1">
        <v>59.58</v>
      </c>
      <c r="Q133" s="1">
        <v>45.31</v>
      </c>
      <c r="R133" s="1">
        <v>39.78</v>
      </c>
    </row>
    <row r="134" spans="1:43" x14ac:dyDescent="0.45">
      <c r="A134" s="1" t="s">
        <v>18</v>
      </c>
      <c r="B134" s="1">
        <v>1031330</v>
      </c>
      <c r="C134" s="1">
        <v>11</v>
      </c>
      <c r="D134" s="1" t="s">
        <v>29</v>
      </c>
      <c r="E134" s="1">
        <v>10</v>
      </c>
      <c r="F134" s="1">
        <v>1</v>
      </c>
      <c r="G134" s="1">
        <v>5</v>
      </c>
      <c r="H134" s="1" t="s">
        <v>20</v>
      </c>
      <c r="I134" s="1" t="s">
        <v>22</v>
      </c>
      <c r="J134" s="1">
        <v>55</v>
      </c>
      <c r="K134" s="1">
        <v>46.7</v>
      </c>
      <c r="L134" s="1">
        <v>66.39</v>
      </c>
      <c r="M134" s="1">
        <v>46.7</v>
      </c>
      <c r="N134" s="1">
        <v>41.45</v>
      </c>
      <c r="O134" s="1">
        <v>45.23</v>
      </c>
      <c r="P134" s="1">
        <v>59.47</v>
      </c>
      <c r="Q134" s="1">
        <v>45.23</v>
      </c>
      <c r="R134" s="1">
        <v>39.71</v>
      </c>
    </row>
    <row r="135" spans="1:43" x14ac:dyDescent="0.45">
      <c r="A135" s="1" t="s">
        <v>18</v>
      </c>
      <c r="B135" s="1">
        <v>1031330</v>
      </c>
      <c r="C135" s="1">
        <v>11</v>
      </c>
      <c r="D135" s="1" t="s">
        <v>29</v>
      </c>
      <c r="E135" s="1">
        <v>10</v>
      </c>
      <c r="F135" s="1">
        <v>2</v>
      </c>
      <c r="G135" s="1">
        <v>10</v>
      </c>
      <c r="H135" s="1" t="s">
        <v>20</v>
      </c>
      <c r="I135" s="1" t="s">
        <v>21</v>
      </c>
      <c r="J135" s="1">
        <v>141</v>
      </c>
      <c r="K135" s="1">
        <v>46.87</v>
      </c>
      <c r="L135" s="1">
        <v>66.77</v>
      </c>
      <c r="M135" s="1">
        <v>46.87</v>
      </c>
      <c r="N135" s="1">
        <v>41.55</v>
      </c>
      <c r="O135" s="1">
        <v>45.4</v>
      </c>
      <c r="P135" s="1">
        <v>59.77</v>
      </c>
      <c r="Q135" s="1">
        <v>45.4</v>
      </c>
      <c r="R135" s="1">
        <v>39.81</v>
      </c>
    </row>
    <row r="136" spans="1:43" x14ac:dyDescent="0.45">
      <c r="A136" s="1" t="s">
        <v>18</v>
      </c>
      <c r="B136" s="1">
        <v>1031330</v>
      </c>
      <c r="C136" s="1">
        <v>11</v>
      </c>
      <c r="D136" s="1" t="s">
        <v>29</v>
      </c>
      <c r="E136" s="1">
        <v>10</v>
      </c>
      <c r="F136" s="1">
        <v>4</v>
      </c>
      <c r="G136" s="1">
        <v>15</v>
      </c>
      <c r="H136" s="1" t="s">
        <v>20</v>
      </c>
      <c r="I136" s="1" t="s">
        <v>21</v>
      </c>
      <c r="J136" s="1">
        <v>158</v>
      </c>
      <c r="K136" s="1">
        <v>53.16</v>
      </c>
      <c r="L136" s="1">
        <v>70.22</v>
      </c>
      <c r="M136" s="1">
        <v>53.16</v>
      </c>
      <c r="N136" s="1">
        <v>50.51</v>
      </c>
      <c r="O136" s="1">
        <v>51.24</v>
      </c>
      <c r="P136" s="1">
        <v>66.430000000000007</v>
      </c>
      <c r="Q136" s="1">
        <v>51.24</v>
      </c>
      <c r="R136" s="1">
        <v>48.23</v>
      </c>
      <c r="U136" s="1" t="s">
        <v>9</v>
      </c>
      <c r="Z136" s="1" t="s">
        <v>9</v>
      </c>
      <c r="AF136" s="1" t="s">
        <v>9</v>
      </c>
      <c r="AK136" s="1" t="s">
        <v>9</v>
      </c>
    </row>
    <row r="137" spans="1:43" x14ac:dyDescent="0.45">
      <c r="A137" s="1" t="s">
        <v>18</v>
      </c>
      <c r="B137" s="1">
        <v>1031330</v>
      </c>
      <c r="C137" s="1">
        <v>11</v>
      </c>
      <c r="D137" s="1" t="s">
        <v>29</v>
      </c>
      <c r="E137" s="1">
        <v>10</v>
      </c>
      <c r="F137" s="1">
        <v>5</v>
      </c>
      <c r="G137" s="1">
        <v>15</v>
      </c>
      <c r="H137" s="1" t="s">
        <v>20</v>
      </c>
      <c r="I137" s="1" t="s">
        <v>22</v>
      </c>
      <c r="J137" s="1">
        <v>181</v>
      </c>
      <c r="K137" s="1">
        <v>58.11</v>
      </c>
      <c r="L137" s="1">
        <v>70.17</v>
      </c>
      <c r="M137" s="1">
        <v>58.11</v>
      </c>
      <c r="N137" s="1">
        <v>53.49</v>
      </c>
      <c r="O137" s="1">
        <v>56.28</v>
      </c>
      <c r="P137" s="1">
        <v>65.91</v>
      </c>
      <c r="Q137" s="1">
        <v>56.28</v>
      </c>
      <c r="R137" s="1">
        <v>51.32</v>
      </c>
      <c r="T137" s="1" t="s">
        <v>6</v>
      </c>
      <c r="U137" s="1" t="s">
        <v>23</v>
      </c>
      <c r="V137" s="1" t="s">
        <v>20</v>
      </c>
      <c r="Y137" s="1" t="s">
        <v>6</v>
      </c>
      <c r="Z137" s="1" t="s">
        <v>23</v>
      </c>
      <c r="AA137" s="1" t="s">
        <v>20</v>
      </c>
      <c r="AE137" s="1" t="s">
        <v>6</v>
      </c>
      <c r="AF137" s="1" t="s">
        <v>23</v>
      </c>
      <c r="AG137" s="1" t="s">
        <v>20</v>
      </c>
      <c r="AJ137" s="1" t="s">
        <v>6</v>
      </c>
      <c r="AK137" s="1" t="s">
        <v>23</v>
      </c>
      <c r="AL137" s="1" t="s">
        <v>20</v>
      </c>
    </row>
    <row r="138" spans="1:43" x14ac:dyDescent="0.45">
      <c r="A138" s="1" t="s">
        <v>18</v>
      </c>
      <c r="B138" s="1">
        <v>1031330</v>
      </c>
      <c r="C138" s="1">
        <v>11</v>
      </c>
      <c r="D138" s="1" t="s">
        <v>29</v>
      </c>
      <c r="E138" s="1">
        <v>10</v>
      </c>
      <c r="F138" s="1">
        <v>6</v>
      </c>
      <c r="G138" s="1">
        <v>20</v>
      </c>
      <c r="H138" s="1" t="s">
        <v>20</v>
      </c>
      <c r="I138" s="1" t="s">
        <v>21</v>
      </c>
      <c r="J138" s="1">
        <v>106</v>
      </c>
      <c r="K138" s="1">
        <v>57.37</v>
      </c>
      <c r="L138" s="1">
        <v>72.3</v>
      </c>
      <c r="M138" s="1">
        <v>57.37</v>
      </c>
      <c r="N138" s="1">
        <v>54.64</v>
      </c>
      <c r="O138" s="1">
        <v>55.18</v>
      </c>
      <c r="P138" s="1">
        <v>68.44</v>
      </c>
      <c r="Q138" s="1">
        <v>55.18</v>
      </c>
      <c r="R138" s="1">
        <v>52.13</v>
      </c>
      <c r="T138" s="1">
        <v>5</v>
      </c>
      <c r="U138" s="1">
        <v>0</v>
      </c>
      <c r="V138" s="1">
        <v>0</v>
      </c>
      <c r="Y138" s="1">
        <v>5</v>
      </c>
      <c r="Z138" s="1">
        <v>3</v>
      </c>
      <c r="AA138" s="1">
        <v>2</v>
      </c>
      <c r="AE138" s="1">
        <v>5</v>
      </c>
      <c r="AF138" s="1">
        <v>5</v>
      </c>
      <c r="AG138" s="1">
        <v>2</v>
      </c>
      <c r="AJ138" s="1">
        <v>5</v>
      </c>
      <c r="AK138" s="1">
        <v>0</v>
      </c>
      <c r="AL138" s="1">
        <v>0</v>
      </c>
      <c r="AP138" s="1" t="s">
        <v>9</v>
      </c>
    </row>
    <row r="139" spans="1:43" x14ac:dyDescent="0.45">
      <c r="A139" s="1" t="s">
        <v>18</v>
      </c>
      <c r="B139" s="1">
        <v>1031330</v>
      </c>
      <c r="C139" s="1">
        <v>11</v>
      </c>
      <c r="D139" s="1" t="s">
        <v>29</v>
      </c>
      <c r="E139" s="1">
        <v>10</v>
      </c>
      <c r="F139" s="1">
        <v>7</v>
      </c>
      <c r="G139" s="1">
        <v>20</v>
      </c>
      <c r="H139" s="1" t="s">
        <v>20</v>
      </c>
      <c r="I139" s="1" t="s">
        <v>22</v>
      </c>
      <c r="J139" s="1">
        <v>124</v>
      </c>
      <c r="K139" s="1">
        <v>59.11</v>
      </c>
      <c r="L139" s="1">
        <v>71.81</v>
      </c>
      <c r="M139" s="1">
        <v>59.11</v>
      </c>
      <c r="N139" s="1">
        <v>54.93</v>
      </c>
      <c r="O139" s="1">
        <v>57.24</v>
      </c>
      <c r="P139" s="1">
        <v>68.17</v>
      </c>
      <c r="Q139" s="1">
        <v>57.24</v>
      </c>
      <c r="R139" s="1">
        <v>52.73</v>
      </c>
      <c r="T139" s="1">
        <v>5</v>
      </c>
      <c r="U139" s="1">
        <v>0</v>
      </c>
      <c r="V139" s="1">
        <v>0</v>
      </c>
      <c r="Y139" s="1">
        <v>5</v>
      </c>
      <c r="Z139" s="1">
        <v>1</v>
      </c>
      <c r="AA139" s="1">
        <v>2</v>
      </c>
      <c r="AE139" s="1">
        <v>5</v>
      </c>
      <c r="AF139" s="1">
        <v>6</v>
      </c>
      <c r="AG139" s="1">
        <v>2</v>
      </c>
      <c r="AJ139" s="1">
        <v>5</v>
      </c>
      <c r="AK139" s="1">
        <v>0</v>
      </c>
      <c r="AL139" s="1">
        <v>2</v>
      </c>
      <c r="AO139" s="1" t="s">
        <v>3</v>
      </c>
      <c r="AP139" s="1" t="s">
        <v>23</v>
      </c>
      <c r="AQ139" s="1" t="s">
        <v>20</v>
      </c>
    </row>
    <row r="140" spans="1:43" x14ac:dyDescent="0.45">
      <c r="A140" s="1" t="s">
        <v>18</v>
      </c>
      <c r="B140" s="1">
        <v>1031330</v>
      </c>
      <c r="C140" s="1">
        <v>11</v>
      </c>
      <c r="D140" s="1" t="s">
        <v>29</v>
      </c>
      <c r="E140" s="1">
        <v>10</v>
      </c>
      <c r="F140" s="1">
        <v>8</v>
      </c>
      <c r="G140" s="1">
        <v>25</v>
      </c>
      <c r="H140" s="1" t="s">
        <v>20</v>
      </c>
      <c r="I140" s="1" t="s">
        <v>21</v>
      </c>
      <c r="J140" s="1">
        <v>129</v>
      </c>
      <c r="K140" s="1">
        <v>57.37</v>
      </c>
      <c r="L140" s="1">
        <v>72.290000000000006</v>
      </c>
      <c r="M140" s="1">
        <v>57.37</v>
      </c>
      <c r="N140" s="1">
        <v>54.64</v>
      </c>
      <c r="O140" s="1">
        <v>55.17</v>
      </c>
      <c r="P140" s="1">
        <v>68.42</v>
      </c>
      <c r="Q140" s="1">
        <v>55.17</v>
      </c>
      <c r="R140" s="1">
        <v>52.12</v>
      </c>
      <c r="T140" s="1">
        <v>10</v>
      </c>
      <c r="U140" s="1">
        <v>0</v>
      </c>
      <c r="V140" s="1">
        <v>0</v>
      </c>
      <c r="Y140" s="1">
        <v>10</v>
      </c>
      <c r="Z140" s="1">
        <v>1</v>
      </c>
      <c r="AA140" s="1">
        <v>1</v>
      </c>
      <c r="AE140" s="1">
        <v>10</v>
      </c>
      <c r="AF140" s="1">
        <v>7</v>
      </c>
      <c r="AG140" s="1">
        <v>4</v>
      </c>
      <c r="AJ140" s="1">
        <v>10</v>
      </c>
      <c r="AK140" s="1">
        <v>0</v>
      </c>
      <c r="AL140" s="1">
        <v>1</v>
      </c>
      <c r="AO140" s="1" t="s">
        <v>19</v>
      </c>
      <c r="AP140" s="1">
        <v>0</v>
      </c>
      <c r="AQ140" s="1">
        <v>0</v>
      </c>
    </row>
    <row r="141" spans="1:43" x14ac:dyDescent="0.45">
      <c r="A141" s="1" t="s">
        <v>18</v>
      </c>
      <c r="B141" s="1">
        <v>1031330</v>
      </c>
      <c r="C141" s="1">
        <v>11</v>
      </c>
      <c r="D141" s="1" t="s">
        <v>29</v>
      </c>
      <c r="E141" s="1">
        <v>10</v>
      </c>
      <c r="F141" s="1">
        <v>9</v>
      </c>
      <c r="G141" s="1">
        <v>25</v>
      </c>
      <c r="H141" s="1" t="s">
        <v>20</v>
      </c>
      <c r="I141" s="1" t="s">
        <v>22</v>
      </c>
      <c r="J141" s="1">
        <v>129</v>
      </c>
      <c r="K141" s="1">
        <v>63.02</v>
      </c>
      <c r="L141" s="1">
        <v>73.86</v>
      </c>
      <c r="M141" s="1">
        <v>63.02</v>
      </c>
      <c r="N141" s="1">
        <v>58.76</v>
      </c>
      <c r="O141" s="1">
        <v>60.8</v>
      </c>
      <c r="P141" s="1">
        <v>70.03</v>
      </c>
      <c r="Q141" s="1">
        <v>60.8</v>
      </c>
      <c r="R141" s="1">
        <v>56.23</v>
      </c>
      <c r="T141" s="1">
        <v>10</v>
      </c>
      <c r="U141" s="1">
        <v>0</v>
      </c>
      <c r="V141" s="1">
        <v>0</v>
      </c>
      <c r="Y141" s="1">
        <v>10</v>
      </c>
      <c r="Z141" s="1">
        <v>1</v>
      </c>
      <c r="AA141" s="1">
        <v>1</v>
      </c>
      <c r="AE141" s="1">
        <v>10</v>
      </c>
      <c r="AF141" s="1">
        <v>6</v>
      </c>
      <c r="AG141" s="1">
        <v>5</v>
      </c>
      <c r="AJ141" s="1">
        <v>10</v>
      </c>
      <c r="AK141" s="1">
        <v>0</v>
      </c>
      <c r="AL141" s="1">
        <v>1</v>
      </c>
      <c r="AO141" s="1" t="s">
        <v>26</v>
      </c>
      <c r="AP141" s="1">
        <v>1.75</v>
      </c>
      <c r="AQ141" s="1">
        <v>1.25</v>
      </c>
    </row>
    <row r="142" spans="1:43" x14ac:dyDescent="0.45">
      <c r="A142" s="1" t="s">
        <v>18</v>
      </c>
      <c r="B142" s="1">
        <v>1031330</v>
      </c>
      <c r="C142" s="1">
        <v>11</v>
      </c>
      <c r="D142" s="1" t="s">
        <v>29</v>
      </c>
      <c r="E142" s="1">
        <v>10</v>
      </c>
      <c r="F142" s="1">
        <v>10</v>
      </c>
      <c r="G142" s="1">
        <v>30</v>
      </c>
      <c r="H142" s="1" t="s">
        <v>20</v>
      </c>
      <c r="I142" s="1" t="s">
        <v>21</v>
      </c>
      <c r="J142" s="1">
        <v>120</v>
      </c>
      <c r="K142" s="1">
        <v>63.21</v>
      </c>
      <c r="L142" s="1">
        <v>73.87</v>
      </c>
      <c r="M142" s="1">
        <v>63.21</v>
      </c>
      <c r="N142" s="1">
        <v>59.05</v>
      </c>
      <c r="O142" s="1">
        <v>61.04</v>
      </c>
      <c r="P142" s="1">
        <v>70.11</v>
      </c>
      <c r="Q142" s="1">
        <v>61.04</v>
      </c>
      <c r="R142" s="1">
        <v>56.59</v>
      </c>
      <c r="T142" s="1">
        <v>15</v>
      </c>
      <c r="U142" s="1">
        <v>0</v>
      </c>
      <c r="V142" s="1">
        <v>0</v>
      </c>
      <c r="Y142" s="1">
        <v>15</v>
      </c>
      <c r="Z142" s="1">
        <v>1</v>
      </c>
      <c r="AA142" s="1">
        <v>1</v>
      </c>
      <c r="AE142" s="1">
        <v>15</v>
      </c>
      <c r="AF142" s="1">
        <v>7</v>
      </c>
      <c r="AG142" s="1">
        <v>6</v>
      </c>
      <c r="AJ142" s="1">
        <v>15</v>
      </c>
      <c r="AK142" s="1">
        <v>0</v>
      </c>
      <c r="AL142" s="1">
        <v>1</v>
      </c>
      <c r="AO142" s="1" t="s">
        <v>27</v>
      </c>
      <c r="AP142" s="1">
        <v>7.083333333333333</v>
      </c>
      <c r="AQ142" s="1">
        <v>6.333333333333333</v>
      </c>
    </row>
    <row r="143" spans="1:43" x14ac:dyDescent="0.45">
      <c r="A143" s="1" t="s">
        <v>18</v>
      </c>
      <c r="B143" s="1">
        <v>1031330</v>
      </c>
      <c r="C143" s="1">
        <v>11</v>
      </c>
      <c r="D143" s="1" t="s">
        <v>29</v>
      </c>
      <c r="E143" s="1">
        <v>10</v>
      </c>
      <c r="F143" s="1">
        <v>11</v>
      </c>
      <c r="G143" s="1">
        <v>30</v>
      </c>
      <c r="H143" s="1" t="s">
        <v>20</v>
      </c>
      <c r="I143" s="1" t="s">
        <v>22</v>
      </c>
      <c r="J143" s="1">
        <v>117</v>
      </c>
      <c r="K143" s="1">
        <v>63.18</v>
      </c>
      <c r="L143" s="1">
        <v>73.77</v>
      </c>
      <c r="M143" s="1">
        <v>63.18</v>
      </c>
      <c r="N143" s="1">
        <v>59</v>
      </c>
      <c r="O143" s="1">
        <v>60.99</v>
      </c>
      <c r="P143" s="1">
        <v>69.95</v>
      </c>
      <c r="Q143" s="1">
        <v>60.99</v>
      </c>
      <c r="R143" s="1">
        <v>56.51</v>
      </c>
      <c r="T143" s="1">
        <v>15</v>
      </c>
      <c r="U143" s="1">
        <v>0</v>
      </c>
      <c r="V143" s="1">
        <v>0</v>
      </c>
      <c r="Y143" s="1">
        <v>15</v>
      </c>
      <c r="Z143" s="1">
        <v>1</v>
      </c>
      <c r="AA143" s="1">
        <v>1</v>
      </c>
      <c r="AE143" s="1">
        <v>15</v>
      </c>
      <c r="AF143" s="1">
        <v>7</v>
      </c>
      <c r="AG143" s="1">
        <v>6</v>
      </c>
      <c r="AJ143" s="1">
        <v>15</v>
      </c>
      <c r="AK143" s="1">
        <v>0</v>
      </c>
      <c r="AL143" s="1">
        <v>2</v>
      </c>
      <c r="AO143" s="1" t="s">
        <v>29</v>
      </c>
      <c r="AP143" s="1">
        <v>0.83333333333333337</v>
      </c>
      <c r="AQ143" s="1">
        <v>2.9166666666666665</v>
      </c>
    </row>
    <row r="144" spans="1:43" x14ac:dyDescent="0.45">
      <c r="A144" s="1" t="s">
        <v>18</v>
      </c>
      <c r="B144" s="1">
        <v>1031330</v>
      </c>
      <c r="C144" s="1">
        <v>11</v>
      </c>
      <c r="D144" s="1" t="s">
        <v>29</v>
      </c>
      <c r="E144" s="1">
        <v>10</v>
      </c>
      <c r="F144" s="1">
        <v>12</v>
      </c>
      <c r="G144" s="1">
        <v>35</v>
      </c>
      <c r="H144" s="1" t="s">
        <v>20</v>
      </c>
      <c r="I144" s="1" t="s">
        <v>21</v>
      </c>
      <c r="J144" s="1">
        <v>128</v>
      </c>
      <c r="K144" s="1">
        <v>63.15</v>
      </c>
      <c r="L144" s="1">
        <v>73.41</v>
      </c>
      <c r="M144" s="1">
        <v>63.15</v>
      </c>
      <c r="N144" s="1">
        <v>58.85</v>
      </c>
      <c r="O144" s="1">
        <v>60.96</v>
      </c>
      <c r="P144" s="1">
        <v>69.64</v>
      </c>
      <c r="Q144" s="1">
        <v>60.96</v>
      </c>
      <c r="R144" s="1">
        <v>56.37</v>
      </c>
      <c r="T144" s="1">
        <v>20</v>
      </c>
      <c r="U144" s="1">
        <v>0</v>
      </c>
      <c r="V144" s="1">
        <v>0</v>
      </c>
      <c r="Y144" s="1">
        <v>20</v>
      </c>
      <c r="Z144" s="1">
        <v>2</v>
      </c>
      <c r="AA144" s="1">
        <v>1</v>
      </c>
      <c r="AE144" s="1">
        <v>20</v>
      </c>
      <c r="AF144" s="1">
        <v>8</v>
      </c>
      <c r="AG144" s="1">
        <v>6</v>
      </c>
      <c r="AJ144" s="1">
        <v>20</v>
      </c>
      <c r="AK144" s="1">
        <v>2</v>
      </c>
      <c r="AL144" s="1">
        <v>2</v>
      </c>
    </row>
    <row r="145" spans="1:43" x14ac:dyDescent="0.45">
      <c r="A145" s="1" t="s">
        <v>18</v>
      </c>
      <c r="B145" s="1">
        <v>1031330</v>
      </c>
      <c r="C145" s="1">
        <v>11</v>
      </c>
      <c r="D145" s="1" t="s">
        <v>29</v>
      </c>
      <c r="E145" s="1">
        <v>10</v>
      </c>
      <c r="F145" s="1">
        <v>13</v>
      </c>
      <c r="G145" s="1">
        <v>35</v>
      </c>
      <c r="H145" s="1" t="s">
        <v>20</v>
      </c>
      <c r="I145" s="1" t="s">
        <v>22</v>
      </c>
      <c r="J145" s="1">
        <v>128</v>
      </c>
      <c r="K145" s="1">
        <v>63.11</v>
      </c>
      <c r="L145" s="1">
        <v>73.39</v>
      </c>
      <c r="M145" s="1">
        <v>63.11</v>
      </c>
      <c r="N145" s="1">
        <v>58.79</v>
      </c>
      <c r="O145" s="1">
        <v>60.89</v>
      </c>
      <c r="P145" s="1">
        <v>69.56</v>
      </c>
      <c r="Q145" s="1">
        <v>60.89</v>
      </c>
      <c r="R145" s="1">
        <v>56.28</v>
      </c>
      <c r="T145" s="1">
        <v>20</v>
      </c>
      <c r="U145" s="1">
        <v>0</v>
      </c>
      <c r="V145" s="1">
        <v>0</v>
      </c>
      <c r="Y145" s="1">
        <v>20</v>
      </c>
      <c r="Z145" s="1">
        <v>1</v>
      </c>
      <c r="AA145" s="1">
        <v>1</v>
      </c>
      <c r="AE145" s="1">
        <v>20</v>
      </c>
      <c r="AF145" s="1">
        <v>11</v>
      </c>
      <c r="AG145" s="1">
        <v>7</v>
      </c>
      <c r="AJ145" s="1">
        <v>20</v>
      </c>
      <c r="AK145" s="1">
        <v>1</v>
      </c>
      <c r="AL145" s="1">
        <v>1</v>
      </c>
    </row>
    <row r="146" spans="1:43" x14ac:dyDescent="0.45">
      <c r="A146" s="1" t="s">
        <v>18</v>
      </c>
      <c r="B146" s="1">
        <v>1031330</v>
      </c>
      <c r="C146" s="1">
        <v>11</v>
      </c>
      <c r="D146" s="1" t="s">
        <v>29</v>
      </c>
      <c r="E146" s="1">
        <v>10</v>
      </c>
      <c r="F146" s="1">
        <v>14</v>
      </c>
      <c r="G146" s="1">
        <v>40</v>
      </c>
      <c r="H146" s="1" t="s">
        <v>20</v>
      </c>
      <c r="I146" s="1" t="s">
        <v>21</v>
      </c>
      <c r="J146" s="1">
        <v>133</v>
      </c>
      <c r="K146" s="1">
        <v>63.15</v>
      </c>
      <c r="L146" s="1">
        <v>73.400000000000006</v>
      </c>
      <c r="M146" s="1">
        <v>63.15</v>
      </c>
      <c r="N146" s="1">
        <v>58.85</v>
      </c>
      <c r="O146" s="1">
        <v>60.96</v>
      </c>
      <c r="P146" s="1">
        <v>69.63</v>
      </c>
      <c r="Q146" s="1">
        <v>60.96</v>
      </c>
      <c r="R146" s="1">
        <v>56.37</v>
      </c>
      <c r="T146" s="1">
        <v>25</v>
      </c>
      <c r="U146" s="1">
        <v>0</v>
      </c>
      <c r="V146" s="1">
        <v>0</v>
      </c>
      <c r="Y146" s="1">
        <v>25</v>
      </c>
      <c r="Z146" s="1">
        <v>2</v>
      </c>
      <c r="AA146" s="1">
        <v>2</v>
      </c>
      <c r="AE146" s="1">
        <v>25</v>
      </c>
      <c r="AF146" s="1">
        <v>9</v>
      </c>
      <c r="AG146" s="1">
        <v>8</v>
      </c>
      <c r="AJ146" s="1">
        <v>25</v>
      </c>
      <c r="AK146" s="1">
        <v>1</v>
      </c>
      <c r="AL146" s="1">
        <v>1</v>
      </c>
    </row>
    <row r="147" spans="1:43" x14ac:dyDescent="0.45">
      <c r="A147" s="1" t="s">
        <v>18</v>
      </c>
      <c r="B147" s="1">
        <v>1031330</v>
      </c>
      <c r="C147" s="1">
        <v>11</v>
      </c>
      <c r="D147" s="1" t="s">
        <v>29</v>
      </c>
      <c r="E147" s="1">
        <v>10</v>
      </c>
      <c r="F147" s="1">
        <v>15</v>
      </c>
      <c r="G147" s="1">
        <v>40</v>
      </c>
      <c r="H147" s="1" t="s">
        <v>20</v>
      </c>
      <c r="I147" s="1" t="s">
        <v>22</v>
      </c>
      <c r="J147" s="1">
        <v>133</v>
      </c>
      <c r="K147" s="1">
        <v>63.16</v>
      </c>
      <c r="L147" s="1">
        <v>73.400000000000006</v>
      </c>
      <c r="M147" s="1">
        <v>63.16</v>
      </c>
      <c r="N147" s="1">
        <v>58.86</v>
      </c>
      <c r="O147" s="1">
        <v>60.95</v>
      </c>
      <c r="P147" s="1">
        <v>69.599999999999994</v>
      </c>
      <c r="Q147" s="1">
        <v>60.95</v>
      </c>
      <c r="R147" s="1">
        <v>56.37</v>
      </c>
      <c r="T147" s="1">
        <v>25</v>
      </c>
      <c r="U147" s="1">
        <v>0</v>
      </c>
      <c r="V147" s="1">
        <v>0</v>
      </c>
      <c r="Y147" s="1">
        <v>25</v>
      </c>
      <c r="Z147" s="1">
        <v>1</v>
      </c>
      <c r="AA147" s="1">
        <v>1</v>
      </c>
      <c r="AE147" s="1">
        <v>25</v>
      </c>
      <c r="AF147" s="1">
        <v>7</v>
      </c>
      <c r="AG147" s="1">
        <v>9</v>
      </c>
      <c r="AJ147" s="1">
        <v>25</v>
      </c>
      <c r="AK147" s="1">
        <v>1</v>
      </c>
      <c r="AL147" s="1">
        <v>2</v>
      </c>
    </row>
    <row r="148" spans="1:43" x14ac:dyDescent="0.45">
      <c r="A148" s="1" t="s">
        <v>18</v>
      </c>
      <c r="B148" s="1">
        <v>1031330</v>
      </c>
      <c r="C148" s="1">
        <v>11</v>
      </c>
      <c r="D148" s="1" t="s">
        <v>29</v>
      </c>
      <c r="E148" s="1">
        <v>10</v>
      </c>
      <c r="F148" s="1">
        <v>16</v>
      </c>
      <c r="G148" s="1">
        <v>45</v>
      </c>
      <c r="H148" s="1" t="s">
        <v>20</v>
      </c>
      <c r="I148" s="1" t="s">
        <v>22</v>
      </c>
      <c r="J148" s="1">
        <v>134</v>
      </c>
      <c r="K148" s="1">
        <v>63.2</v>
      </c>
      <c r="L148" s="1">
        <v>73.23</v>
      </c>
      <c r="M148" s="1">
        <v>63.2</v>
      </c>
      <c r="N148" s="1">
        <v>58.92</v>
      </c>
      <c r="O148" s="1">
        <v>61</v>
      </c>
      <c r="P148" s="1">
        <v>69.459999999999994</v>
      </c>
      <c r="Q148" s="1">
        <v>61</v>
      </c>
      <c r="R148" s="1">
        <v>56.44</v>
      </c>
      <c r="T148" s="1">
        <v>30</v>
      </c>
      <c r="U148" s="1">
        <v>0</v>
      </c>
      <c r="V148" s="1">
        <v>0</v>
      </c>
      <c r="Y148" s="1">
        <v>30</v>
      </c>
      <c r="Z148" s="1">
        <v>4</v>
      </c>
      <c r="AA148" s="1">
        <v>1</v>
      </c>
      <c r="AE148" s="1">
        <v>30</v>
      </c>
      <c r="AF148" s="1">
        <v>6</v>
      </c>
      <c r="AG148" s="1">
        <v>11</v>
      </c>
      <c r="AJ148" s="1">
        <v>30</v>
      </c>
      <c r="AK148" s="1">
        <v>2</v>
      </c>
      <c r="AL148" s="1">
        <v>20</v>
      </c>
    </row>
    <row r="149" spans="1:43" x14ac:dyDescent="0.45">
      <c r="A149" s="1" t="s">
        <v>18</v>
      </c>
      <c r="B149" s="1">
        <v>1031330</v>
      </c>
      <c r="C149" s="1">
        <v>11</v>
      </c>
      <c r="D149" s="1" t="s">
        <v>29</v>
      </c>
      <c r="E149" s="1">
        <v>10</v>
      </c>
      <c r="F149" s="1">
        <v>17</v>
      </c>
      <c r="G149" s="1">
        <v>50</v>
      </c>
      <c r="H149" s="1" t="s">
        <v>20</v>
      </c>
      <c r="I149" s="1" t="s">
        <v>22</v>
      </c>
      <c r="J149" s="1">
        <v>144</v>
      </c>
      <c r="K149" s="1">
        <v>63.21</v>
      </c>
      <c r="L149" s="1">
        <v>73.28</v>
      </c>
      <c r="M149" s="1">
        <v>63.21</v>
      </c>
      <c r="N149" s="1">
        <v>58.94</v>
      </c>
      <c r="O149" s="1">
        <v>61.01</v>
      </c>
      <c r="P149" s="1">
        <v>69.5</v>
      </c>
      <c r="Q149" s="1">
        <v>61.01</v>
      </c>
      <c r="R149" s="1">
        <v>56.46</v>
      </c>
      <c r="T149" s="1">
        <v>30</v>
      </c>
      <c r="U149" s="1">
        <v>0</v>
      </c>
      <c r="V149" s="1">
        <v>0</v>
      </c>
      <c r="Y149" s="1">
        <v>30</v>
      </c>
      <c r="Z149" s="1">
        <v>3</v>
      </c>
      <c r="AA149" s="1">
        <v>1</v>
      </c>
      <c r="AE149" s="1">
        <v>30</v>
      </c>
      <c r="AF149" s="1">
        <v>6</v>
      </c>
      <c r="AG149" s="1">
        <v>10</v>
      </c>
      <c r="AJ149" s="1">
        <v>30</v>
      </c>
      <c r="AK149" s="1">
        <v>3</v>
      </c>
      <c r="AL149" s="1">
        <v>2</v>
      </c>
    </row>
    <row r="150" spans="1:43" x14ac:dyDescent="0.45">
      <c r="A150" s="1" t="s">
        <v>18</v>
      </c>
      <c r="B150" s="1">
        <v>1031330</v>
      </c>
      <c r="C150" s="1">
        <v>11</v>
      </c>
      <c r="D150" s="1" t="s">
        <v>29</v>
      </c>
      <c r="E150" s="1">
        <v>10</v>
      </c>
      <c r="F150" s="1">
        <v>18</v>
      </c>
      <c r="G150" s="1">
        <v>5</v>
      </c>
      <c r="H150" s="1" t="s">
        <v>23</v>
      </c>
      <c r="I150" s="1" t="s">
        <v>21</v>
      </c>
      <c r="J150" s="1">
        <v>35</v>
      </c>
      <c r="K150" s="1">
        <v>51.35</v>
      </c>
      <c r="L150" s="1">
        <v>71.37</v>
      </c>
      <c r="M150" s="1">
        <v>51.35</v>
      </c>
      <c r="N150" s="1">
        <v>48.31</v>
      </c>
      <c r="O150" s="1">
        <v>49.78</v>
      </c>
      <c r="P150" s="1">
        <v>67.88</v>
      </c>
      <c r="Q150" s="1">
        <v>49.78</v>
      </c>
      <c r="R150" s="1">
        <v>46.47</v>
      </c>
      <c r="U150" s="1">
        <v>0</v>
      </c>
      <c r="V150" s="1">
        <v>0</v>
      </c>
      <c r="Z150" s="1">
        <f>AVERAGE(Z138:Z149)</f>
        <v>1.75</v>
      </c>
      <c r="AA150" s="1">
        <f>AVERAGE(AA138:AA149)</f>
        <v>1.25</v>
      </c>
      <c r="AF150" s="1">
        <f>AVERAGE(AF138:AF149)</f>
        <v>7.083333333333333</v>
      </c>
      <c r="AG150" s="1">
        <f>AVERAGE(AG138:AG149)</f>
        <v>6.333333333333333</v>
      </c>
      <c r="AK150" s="1">
        <f>AVERAGE(AK138:AK149)</f>
        <v>0.83333333333333337</v>
      </c>
      <c r="AL150" s="1">
        <f>AVERAGE(AL138:AL149)</f>
        <v>2.9166666666666665</v>
      </c>
    </row>
    <row r="151" spans="1:43" x14ac:dyDescent="0.45">
      <c r="A151" s="1" t="s">
        <v>18</v>
      </c>
      <c r="B151" s="1">
        <v>1031330</v>
      </c>
      <c r="C151" s="1">
        <v>11</v>
      </c>
      <c r="D151" s="1" t="s">
        <v>29</v>
      </c>
      <c r="E151" s="1">
        <v>10</v>
      </c>
      <c r="F151" s="1">
        <v>19</v>
      </c>
      <c r="G151" s="1">
        <v>5</v>
      </c>
      <c r="H151" s="1" t="s">
        <v>23</v>
      </c>
      <c r="I151" s="1" t="s">
        <v>22</v>
      </c>
      <c r="J151" s="1">
        <v>54</v>
      </c>
      <c r="K151" s="1">
        <v>47.56</v>
      </c>
      <c r="L151" s="1">
        <v>69.650000000000006</v>
      </c>
      <c r="M151" s="1">
        <v>47.56</v>
      </c>
      <c r="N151" s="1">
        <v>42.26</v>
      </c>
      <c r="O151" s="1">
        <v>46.05</v>
      </c>
      <c r="P151" s="1">
        <v>63.02</v>
      </c>
      <c r="Q151" s="1">
        <v>46.05</v>
      </c>
      <c r="R151" s="1">
        <v>40.479999999999997</v>
      </c>
    </row>
    <row r="152" spans="1:43" x14ac:dyDescent="0.45">
      <c r="A152" s="1" t="s">
        <v>18</v>
      </c>
      <c r="B152" s="1">
        <v>1031330</v>
      </c>
      <c r="C152" s="1">
        <v>11</v>
      </c>
      <c r="D152" s="1" t="s">
        <v>29</v>
      </c>
      <c r="E152" s="1">
        <v>10</v>
      </c>
      <c r="F152" s="1">
        <v>20</v>
      </c>
      <c r="G152" s="1">
        <v>10</v>
      </c>
      <c r="H152" s="1" t="s">
        <v>23</v>
      </c>
      <c r="I152" s="1" t="s">
        <v>21</v>
      </c>
      <c r="J152" s="1">
        <v>46</v>
      </c>
      <c r="K152" s="1">
        <v>56.4</v>
      </c>
      <c r="L152" s="1">
        <v>72.06</v>
      </c>
      <c r="M152" s="1">
        <v>56.4</v>
      </c>
      <c r="N152" s="1">
        <v>53.82</v>
      </c>
      <c r="O152" s="1">
        <v>54.16</v>
      </c>
      <c r="P152" s="1">
        <v>68.05</v>
      </c>
      <c r="Q152" s="1">
        <v>54.16</v>
      </c>
      <c r="R152" s="1">
        <v>51.24</v>
      </c>
    </row>
    <row r="153" spans="1:43" x14ac:dyDescent="0.45">
      <c r="A153" s="1" t="s">
        <v>18</v>
      </c>
      <c r="B153" s="1">
        <v>1031330</v>
      </c>
      <c r="C153" s="1">
        <v>11</v>
      </c>
      <c r="D153" s="1" t="s">
        <v>29</v>
      </c>
      <c r="E153" s="1">
        <v>10</v>
      </c>
      <c r="F153" s="1">
        <v>21</v>
      </c>
      <c r="G153" s="1">
        <v>10</v>
      </c>
      <c r="H153" s="1" t="s">
        <v>23</v>
      </c>
      <c r="I153" s="1" t="s">
        <v>22</v>
      </c>
      <c r="J153" s="1">
        <v>38</v>
      </c>
      <c r="K153" s="1">
        <v>56.83</v>
      </c>
      <c r="L153" s="1">
        <v>71.760000000000005</v>
      </c>
      <c r="M153" s="1">
        <v>56.83</v>
      </c>
      <c r="N153" s="1">
        <v>54.03</v>
      </c>
      <c r="O153" s="1">
        <v>54.65</v>
      </c>
      <c r="P153" s="1">
        <v>67.91</v>
      </c>
      <c r="Q153" s="1">
        <v>54.65</v>
      </c>
      <c r="R153" s="1">
        <v>51.53</v>
      </c>
    </row>
    <row r="154" spans="1:43" x14ac:dyDescent="0.45">
      <c r="A154" s="1" t="s">
        <v>18</v>
      </c>
      <c r="B154" s="1">
        <v>1031330</v>
      </c>
      <c r="C154" s="1">
        <v>11</v>
      </c>
      <c r="D154" s="1" t="s">
        <v>29</v>
      </c>
      <c r="E154" s="1">
        <v>10</v>
      </c>
      <c r="F154" s="1">
        <v>22</v>
      </c>
      <c r="G154" s="1">
        <v>15</v>
      </c>
      <c r="H154" s="1" t="s">
        <v>23</v>
      </c>
      <c r="I154" s="1" t="s">
        <v>21</v>
      </c>
      <c r="J154" s="1">
        <v>79</v>
      </c>
      <c r="K154" s="1">
        <v>56.8</v>
      </c>
      <c r="L154" s="1">
        <v>71.930000000000007</v>
      </c>
      <c r="M154" s="1">
        <v>56.8</v>
      </c>
      <c r="N154" s="1">
        <v>54.14</v>
      </c>
      <c r="O154" s="1">
        <v>54.58</v>
      </c>
      <c r="P154" s="1">
        <v>67.95</v>
      </c>
      <c r="Q154" s="1">
        <v>54.58</v>
      </c>
      <c r="R154" s="1">
        <v>51.57</v>
      </c>
    </row>
    <row r="155" spans="1:43" x14ac:dyDescent="0.45">
      <c r="A155" s="1" t="s">
        <v>18</v>
      </c>
      <c r="B155" s="1">
        <v>1031330</v>
      </c>
      <c r="C155" s="1">
        <v>11</v>
      </c>
      <c r="D155" s="1" t="s">
        <v>29</v>
      </c>
      <c r="E155" s="1">
        <v>10</v>
      </c>
      <c r="F155" s="1">
        <v>23</v>
      </c>
      <c r="G155" s="1">
        <v>15</v>
      </c>
      <c r="H155" s="1" t="s">
        <v>23</v>
      </c>
      <c r="I155" s="1" t="s">
        <v>22</v>
      </c>
      <c r="J155" s="1">
        <v>63</v>
      </c>
      <c r="K155" s="1">
        <v>62.77</v>
      </c>
      <c r="L155" s="1">
        <v>73.52</v>
      </c>
      <c r="M155" s="1">
        <v>62.77</v>
      </c>
      <c r="N155" s="1">
        <v>58.62</v>
      </c>
      <c r="O155" s="1">
        <v>60.58</v>
      </c>
      <c r="P155" s="1">
        <v>69.7</v>
      </c>
      <c r="Q155" s="1">
        <v>60.58</v>
      </c>
      <c r="R155" s="1">
        <v>56.12</v>
      </c>
      <c r="U155" s="1" t="s">
        <v>33</v>
      </c>
      <c r="Z155" s="1" t="s">
        <v>33</v>
      </c>
      <c r="AF155" s="1" t="s">
        <v>33</v>
      </c>
      <c r="AK155" s="1" t="s">
        <v>33</v>
      </c>
    </row>
    <row r="156" spans="1:43" x14ac:dyDescent="0.45">
      <c r="A156" s="1" t="s">
        <v>18</v>
      </c>
      <c r="B156" s="1">
        <v>1031330</v>
      </c>
      <c r="C156" s="1">
        <v>11</v>
      </c>
      <c r="D156" s="1" t="s">
        <v>29</v>
      </c>
      <c r="E156" s="1">
        <v>10</v>
      </c>
      <c r="F156" s="1">
        <v>24</v>
      </c>
      <c r="G156" s="1">
        <v>20</v>
      </c>
      <c r="H156" s="1" t="s">
        <v>23</v>
      </c>
      <c r="I156" s="1" t="s">
        <v>21</v>
      </c>
      <c r="J156" s="1">
        <v>103</v>
      </c>
      <c r="K156" s="1">
        <v>56.77</v>
      </c>
      <c r="L156" s="1">
        <v>71.97</v>
      </c>
      <c r="M156" s="1">
        <v>56.77</v>
      </c>
      <c r="N156" s="1">
        <v>54.1</v>
      </c>
      <c r="O156" s="1">
        <v>54.57</v>
      </c>
      <c r="P156" s="1">
        <v>68.010000000000005</v>
      </c>
      <c r="Q156" s="1">
        <v>54.57</v>
      </c>
      <c r="R156" s="1">
        <v>51.55</v>
      </c>
      <c r="T156" s="1" t="s">
        <v>6</v>
      </c>
      <c r="U156" s="1" t="s">
        <v>22</v>
      </c>
      <c r="V156" s="1" t="s">
        <v>21</v>
      </c>
      <c r="Y156" s="1" t="s">
        <v>6</v>
      </c>
      <c r="Z156" s="1" t="s">
        <v>22</v>
      </c>
      <c r="AA156" s="1" t="s">
        <v>21</v>
      </c>
      <c r="AE156" s="1" t="s">
        <v>6</v>
      </c>
      <c r="AF156" s="1" t="s">
        <v>22</v>
      </c>
      <c r="AG156" s="1" t="s">
        <v>21</v>
      </c>
      <c r="AJ156" s="1" t="s">
        <v>6</v>
      </c>
      <c r="AK156" s="1" t="s">
        <v>22</v>
      </c>
      <c r="AL156" s="1" t="s">
        <v>21</v>
      </c>
    </row>
    <row r="157" spans="1:43" x14ac:dyDescent="0.45">
      <c r="A157" s="1" t="s">
        <v>18</v>
      </c>
      <c r="B157" s="1">
        <v>1031330</v>
      </c>
      <c r="C157" s="1">
        <v>11</v>
      </c>
      <c r="D157" s="1" t="s">
        <v>29</v>
      </c>
      <c r="E157" s="1">
        <v>10</v>
      </c>
      <c r="F157" s="1">
        <v>25</v>
      </c>
      <c r="G157" s="1">
        <v>20</v>
      </c>
      <c r="H157" s="1" t="s">
        <v>23</v>
      </c>
      <c r="I157" s="1" t="s">
        <v>22</v>
      </c>
      <c r="J157" s="1">
        <v>103</v>
      </c>
      <c r="K157" s="1">
        <v>62.81</v>
      </c>
      <c r="L157" s="1">
        <v>73.459999999999994</v>
      </c>
      <c r="M157" s="1">
        <v>62.81</v>
      </c>
      <c r="N157" s="1">
        <v>58.61</v>
      </c>
      <c r="O157" s="1">
        <v>60.64</v>
      </c>
      <c r="P157" s="1">
        <v>69.61</v>
      </c>
      <c r="Q157" s="1">
        <v>60.64</v>
      </c>
      <c r="R157" s="1">
        <v>56.12</v>
      </c>
      <c r="T157" s="1">
        <v>5</v>
      </c>
      <c r="U157" s="1">
        <v>90.94</v>
      </c>
      <c r="Y157" s="1">
        <v>5</v>
      </c>
      <c r="Z157" s="1">
        <v>90.81</v>
      </c>
      <c r="AA157" s="1">
        <v>89.56</v>
      </c>
      <c r="AE157" s="1">
        <v>5</v>
      </c>
      <c r="AF157" s="1">
        <v>91.37</v>
      </c>
      <c r="AG157" s="1">
        <v>89.85</v>
      </c>
      <c r="AJ157" s="1">
        <v>5</v>
      </c>
      <c r="AK157" s="1">
        <v>84.15</v>
      </c>
      <c r="AL157" s="1">
        <v>76.900000000000006</v>
      </c>
      <c r="AP157" s="1" t="s">
        <v>40</v>
      </c>
    </row>
    <row r="158" spans="1:43" x14ac:dyDescent="0.45">
      <c r="A158" s="1" t="s">
        <v>18</v>
      </c>
      <c r="B158" s="1">
        <v>1031330</v>
      </c>
      <c r="C158" s="1">
        <v>11</v>
      </c>
      <c r="D158" s="1" t="s">
        <v>29</v>
      </c>
      <c r="E158" s="1">
        <v>10</v>
      </c>
      <c r="F158" s="1">
        <v>26</v>
      </c>
      <c r="G158" s="1">
        <v>25</v>
      </c>
      <c r="H158" s="1" t="s">
        <v>23</v>
      </c>
      <c r="I158" s="1" t="s">
        <v>21</v>
      </c>
      <c r="J158" s="1">
        <v>111</v>
      </c>
      <c r="K158" s="1">
        <v>57.07</v>
      </c>
      <c r="L158" s="1">
        <v>71.89</v>
      </c>
      <c r="M158" s="1">
        <v>57.07</v>
      </c>
      <c r="N158" s="1">
        <v>54.35</v>
      </c>
      <c r="O158" s="1">
        <v>54.86</v>
      </c>
      <c r="P158" s="1">
        <v>67.94</v>
      </c>
      <c r="Q158" s="1">
        <v>54.86</v>
      </c>
      <c r="R158" s="1">
        <v>51.8</v>
      </c>
      <c r="T158" s="1">
        <v>5</v>
      </c>
      <c r="U158" s="1">
        <v>93.99</v>
      </c>
      <c r="V158" s="1">
        <v>94.3</v>
      </c>
      <c r="Y158" s="1">
        <v>5</v>
      </c>
      <c r="Z158" s="1">
        <v>94.37</v>
      </c>
      <c r="AA158" s="1">
        <v>94.5</v>
      </c>
      <c r="AE158" s="1">
        <v>5</v>
      </c>
      <c r="AF158" s="1">
        <v>97.51</v>
      </c>
      <c r="AG158" s="1">
        <v>97.62</v>
      </c>
      <c r="AJ158" s="1">
        <v>5</v>
      </c>
      <c r="AK158" s="1">
        <v>93.77</v>
      </c>
      <c r="AL158" s="1">
        <v>94.43</v>
      </c>
      <c r="AO158" s="1" t="s">
        <v>3</v>
      </c>
      <c r="AP158" s="1" t="s">
        <v>22</v>
      </c>
      <c r="AQ158" s="1" t="s">
        <v>21</v>
      </c>
    </row>
    <row r="159" spans="1:43" x14ac:dyDescent="0.45">
      <c r="A159" s="1" t="s">
        <v>18</v>
      </c>
      <c r="B159" s="1">
        <v>1031330</v>
      </c>
      <c r="C159" s="1">
        <v>11</v>
      </c>
      <c r="D159" s="1" t="s">
        <v>29</v>
      </c>
      <c r="E159" s="1">
        <v>10</v>
      </c>
      <c r="F159" s="1">
        <v>27</v>
      </c>
      <c r="G159" s="1">
        <v>25</v>
      </c>
      <c r="H159" s="1" t="s">
        <v>23</v>
      </c>
      <c r="I159" s="1" t="s">
        <v>22</v>
      </c>
      <c r="J159" s="1">
        <v>111</v>
      </c>
      <c r="K159" s="1">
        <v>62.83</v>
      </c>
      <c r="L159" s="1">
        <v>73.430000000000007</v>
      </c>
      <c r="M159" s="1">
        <v>62.83</v>
      </c>
      <c r="N159" s="1">
        <v>58.64</v>
      </c>
      <c r="O159" s="1">
        <v>60.63</v>
      </c>
      <c r="P159" s="1">
        <v>69.53</v>
      </c>
      <c r="Q159" s="1">
        <v>60.63</v>
      </c>
      <c r="R159" s="1">
        <v>56.12</v>
      </c>
      <c r="T159" s="1">
        <v>10</v>
      </c>
      <c r="U159" s="1">
        <v>95.57</v>
      </c>
      <c r="V159" s="1">
        <v>91.51</v>
      </c>
      <c r="Y159" s="1">
        <v>10</v>
      </c>
      <c r="Z159" s="1">
        <v>95.36</v>
      </c>
      <c r="AA159" s="1">
        <v>91.24</v>
      </c>
      <c r="AE159" s="1">
        <v>10</v>
      </c>
      <c r="AF159" s="1">
        <v>98.24</v>
      </c>
      <c r="AG159" s="1">
        <v>91.78</v>
      </c>
      <c r="AJ159" s="1">
        <v>10</v>
      </c>
      <c r="AK159" s="1">
        <v>95.03</v>
      </c>
      <c r="AL159" s="1">
        <v>81.23</v>
      </c>
      <c r="AO159" s="1" t="s">
        <v>19</v>
      </c>
      <c r="AP159" s="1">
        <v>97.147499999999994</v>
      </c>
      <c r="AQ159" s="1">
        <v>96.789090909090916</v>
      </c>
    </row>
    <row r="160" spans="1:43" x14ac:dyDescent="0.45">
      <c r="A160" s="1" t="s">
        <v>18</v>
      </c>
      <c r="B160" s="1">
        <v>1031330</v>
      </c>
      <c r="C160" s="1">
        <v>11</v>
      </c>
      <c r="D160" s="1" t="s">
        <v>29</v>
      </c>
      <c r="E160" s="1">
        <v>10</v>
      </c>
      <c r="F160" s="1">
        <v>28</v>
      </c>
      <c r="G160" s="1">
        <v>30</v>
      </c>
      <c r="H160" s="1" t="s">
        <v>23</v>
      </c>
      <c r="I160" s="1" t="s">
        <v>21</v>
      </c>
      <c r="J160" s="1">
        <v>115</v>
      </c>
      <c r="K160" s="1">
        <v>62.85</v>
      </c>
      <c r="L160" s="1">
        <v>73.459999999999994</v>
      </c>
      <c r="M160" s="1">
        <v>62.85</v>
      </c>
      <c r="N160" s="1">
        <v>58.67</v>
      </c>
      <c r="O160" s="1">
        <v>60.64</v>
      </c>
      <c r="P160" s="1">
        <v>69.55</v>
      </c>
      <c r="Q160" s="1">
        <v>60.64</v>
      </c>
      <c r="R160" s="1">
        <v>56.14</v>
      </c>
      <c r="T160" s="1">
        <v>10</v>
      </c>
      <c r="U160" s="1">
        <v>98.51</v>
      </c>
      <c r="V160" s="1">
        <v>97.09</v>
      </c>
      <c r="Y160" s="1">
        <v>10</v>
      </c>
      <c r="Z160" s="1">
        <v>98.57</v>
      </c>
      <c r="AA160" s="1">
        <v>97.49</v>
      </c>
      <c r="AE160" s="1">
        <v>10</v>
      </c>
      <c r="AF160" s="1">
        <v>98.86</v>
      </c>
      <c r="AG160" s="1">
        <v>97.8</v>
      </c>
      <c r="AJ160" s="1">
        <v>10</v>
      </c>
      <c r="AK160" s="1">
        <v>96.77</v>
      </c>
      <c r="AL160" s="1">
        <v>94.17</v>
      </c>
      <c r="AO160" s="1" t="s">
        <v>26</v>
      </c>
      <c r="AP160" s="1">
        <v>97.182500000000005</v>
      </c>
      <c r="AQ160" s="1">
        <v>96.305000000000007</v>
      </c>
    </row>
    <row r="161" spans="1:43" x14ac:dyDescent="0.45">
      <c r="A161" s="1" t="s">
        <v>18</v>
      </c>
      <c r="B161" s="1">
        <v>1031330</v>
      </c>
      <c r="C161" s="1">
        <v>11</v>
      </c>
      <c r="D161" s="1" t="s">
        <v>29</v>
      </c>
      <c r="E161" s="1">
        <v>10</v>
      </c>
      <c r="F161" s="1">
        <v>30</v>
      </c>
      <c r="G161" s="1">
        <v>35</v>
      </c>
      <c r="H161" s="1" t="s">
        <v>23</v>
      </c>
      <c r="I161" s="1" t="s">
        <v>21</v>
      </c>
      <c r="J161" s="1">
        <v>120</v>
      </c>
      <c r="K161" s="1">
        <v>62.85</v>
      </c>
      <c r="L161" s="1">
        <v>73.459999999999994</v>
      </c>
      <c r="M161" s="1">
        <v>62.85</v>
      </c>
      <c r="N161" s="1">
        <v>58.66</v>
      </c>
      <c r="O161" s="1">
        <v>60.64</v>
      </c>
      <c r="P161" s="1">
        <v>69.569999999999993</v>
      </c>
      <c r="Q161" s="1">
        <v>60.64</v>
      </c>
      <c r="R161" s="1">
        <v>56.13</v>
      </c>
      <c r="T161" s="1">
        <v>15</v>
      </c>
      <c r="U161" s="1">
        <v>98.6</v>
      </c>
      <c r="V161" s="1">
        <v>94.46</v>
      </c>
      <c r="Y161" s="1">
        <v>15</v>
      </c>
      <c r="Z161" s="1">
        <v>98.37</v>
      </c>
      <c r="AA161" s="1">
        <v>95.04</v>
      </c>
      <c r="AE161" s="1">
        <v>15</v>
      </c>
      <c r="AF161" s="1">
        <v>98.98</v>
      </c>
      <c r="AG161" s="1">
        <v>97.7</v>
      </c>
      <c r="AJ161" s="1">
        <v>15</v>
      </c>
      <c r="AK161" s="1">
        <v>98.07</v>
      </c>
      <c r="AL161" s="1">
        <v>94.52</v>
      </c>
      <c r="AO161" s="1" t="s">
        <v>27</v>
      </c>
      <c r="AP161" s="1">
        <v>98.035833333333343</v>
      </c>
      <c r="AQ161" s="1">
        <v>97.13333333333334</v>
      </c>
    </row>
    <row r="162" spans="1:43" x14ac:dyDescent="0.45">
      <c r="A162" s="1" t="s">
        <v>18</v>
      </c>
      <c r="B162" s="1">
        <v>1031330</v>
      </c>
      <c r="C162" s="1">
        <v>11</v>
      </c>
      <c r="D162" s="1" t="s">
        <v>29</v>
      </c>
      <c r="E162" s="1">
        <v>10</v>
      </c>
      <c r="F162" s="1">
        <v>32</v>
      </c>
      <c r="G162" s="1">
        <v>40</v>
      </c>
      <c r="H162" s="1" t="s">
        <v>23</v>
      </c>
      <c r="I162" s="1" t="s">
        <v>21</v>
      </c>
      <c r="J162" s="1">
        <v>125</v>
      </c>
      <c r="K162" s="1">
        <v>62.85</v>
      </c>
      <c r="L162" s="1">
        <v>73.459999999999994</v>
      </c>
      <c r="M162" s="1">
        <v>62.85</v>
      </c>
      <c r="N162" s="1">
        <v>58.66</v>
      </c>
      <c r="O162" s="1">
        <v>60.64</v>
      </c>
      <c r="P162" s="1">
        <v>69.56</v>
      </c>
      <c r="Q162" s="1">
        <v>60.64</v>
      </c>
      <c r="R162" s="1">
        <v>56.14</v>
      </c>
      <c r="T162" s="1">
        <v>15</v>
      </c>
      <c r="U162" s="1">
        <v>98.37</v>
      </c>
      <c r="V162" s="1">
        <v>98.25</v>
      </c>
      <c r="Y162" s="1">
        <v>15</v>
      </c>
      <c r="Z162" s="1">
        <v>98.41</v>
      </c>
      <c r="AA162" s="1">
        <v>98.1</v>
      </c>
      <c r="AE162" s="1">
        <v>15</v>
      </c>
      <c r="AF162" s="1">
        <v>98.69</v>
      </c>
      <c r="AG162" s="1">
        <v>98.49</v>
      </c>
      <c r="AJ162" s="1">
        <v>15</v>
      </c>
      <c r="AK162" s="1">
        <v>97.2</v>
      </c>
      <c r="AL162" s="1">
        <v>94.47</v>
      </c>
      <c r="AO162" s="1" t="s">
        <v>29</v>
      </c>
      <c r="AP162" s="1">
        <v>95.995833333333337</v>
      </c>
      <c r="AQ162" s="1">
        <v>93.442499999999995</v>
      </c>
    </row>
    <row r="163" spans="1:43" x14ac:dyDescent="0.45">
      <c r="A163" s="1" t="s">
        <v>18</v>
      </c>
      <c r="B163" s="1">
        <v>1031330</v>
      </c>
      <c r="C163" s="1">
        <v>11</v>
      </c>
      <c r="D163" s="1" t="s">
        <v>29</v>
      </c>
      <c r="E163" s="1">
        <v>10</v>
      </c>
      <c r="F163" s="1">
        <v>33</v>
      </c>
      <c r="G163" s="1">
        <v>40</v>
      </c>
      <c r="H163" s="1" t="s">
        <v>23</v>
      </c>
      <c r="I163" s="1" t="s">
        <v>22</v>
      </c>
      <c r="J163" s="1">
        <v>125</v>
      </c>
      <c r="K163" s="1">
        <v>62.82</v>
      </c>
      <c r="L163" s="1">
        <v>73.42</v>
      </c>
      <c r="M163" s="1">
        <v>62.82</v>
      </c>
      <c r="N163" s="1">
        <v>58.64</v>
      </c>
      <c r="O163" s="1">
        <v>60.63</v>
      </c>
      <c r="P163" s="1">
        <v>69.52</v>
      </c>
      <c r="Q163" s="1">
        <v>60.63</v>
      </c>
      <c r="R163" s="1">
        <v>56.12</v>
      </c>
      <c r="T163" s="1">
        <v>20</v>
      </c>
      <c r="U163" s="1">
        <v>98.11</v>
      </c>
      <c r="V163" s="1">
        <v>97.88</v>
      </c>
      <c r="Y163" s="1">
        <v>20</v>
      </c>
      <c r="Z163" s="1">
        <v>98.4</v>
      </c>
      <c r="AA163" s="1">
        <v>98.48</v>
      </c>
      <c r="AE163" s="1">
        <v>20</v>
      </c>
      <c r="AF163" s="1">
        <v>98.87</v>
      </c>
      <c r="AG163" s="1">
        <v>98.42</v>
      </c>
      <c r="AJ163" s="1">
        <v>20</v>
      </c>
      <c r="AK163" s="1">
        <v>98.08</v>
      </c>
      <c r="AL163" s="1">
        <v>98.03</v>
      </c>
    </row>
    <row r="164" spans="1:43" x14ac:dyDescent="0.45">
      <c r="A164" s="1" t="s">
        <v>18</v>
      </c>
      <c r="B164" s="1">
        <v>1031330</v>
      </c>
      <c r="C164" s="1">
        <v>11</v>
      </c>
      <c r="D164" s="1" t="s">
        <v>29</v>
      </c>
      <c r="E164" s="1">
        <v>10</v>
      </c>
      <c r="F164" s="1">
        <v>34</v>
      </c>
      <c r="G164" s="1">
        <v>45</v>
      </c>
      <c r="H164" s="1" t="s">
        <v>23</v>
      </c>
      <c r="I164" s="1" t="s">
        <v>22</v>
      </c>
      <c r="J164" s="1">
        <v>130</v>
      </c>
      <c r="K164" s="1">
        <v>62.83</v>
      </c>
      <c r="L164" s="1">
        <v>73.42</v>
      </c>
      <c r="M164" s="1">
        <v>62.83</v>
      </c>
      <c r="N164" s="1">
        <v>58.64</v>
      </c>
      <c r="O164" s="1">
        <v>60.63</v>
      </c>
      <c r="P164" s="1">
        <v>69.52</v>
      </c>
      <c r="Q164" s="1">
        <v>60.63</v>
      </c>
      <c r="R164" s="1">
        <v>56.12</v>
      </c>
      <c r="T164" s="1">
        <v>20</v>
      </c>
      <c r="U164" s="1">
        <v>98.39</v>
      </c>
      <c r="V164" s="1">
        <v>98.5</v>
      </c>
      <c r="Y164" s="1">
        <v>20</v>
      </c>
      <c r="Z164" s="1">
        <v>98.45</v>
      </c>
      <c r="AA164" s="1">
        <v>98.14</v>
      </c>
      <c r="AE164" s="1">
        <v>20</v>
      </c>
      <c r="AF164" s="1">
        <v>98.83</v>
      </c>
      <c r="AG164" s="1">
        <v>98.86</v>
      </c>
      <c r="AJ164" s="1">
        <v>20</v>
      </c>
      <c r="AK164" s="1">
        <v>97.61</v>
      </c>
      <c r="AL164" s="1">
        <v>96.94</v>
      </c>
    </row>
    <row r="165" spans="1:43" x14ac:dyDescent="0.45">
      <c r="A165" s="1" t="s">
        <v>18</v>
      </c>
      <c r="B165" s="1">
        <v>1031330</v>
      </c>
      <c r="C165" s="1">
        <v>11</v>
      </c>
      <c r="D165" s="1" t="s">
        <v>29</v>
      </c>
      <c r="E165" s="1">
        <v>10</v>
      </c>
      <c r="F165" s="1">
        <v>35</v>
      </c>
      <c r="G165" s="1">
        <v>50</v>
      </c>
      <c r="H165" s="1" t="s">
        <v>23</v>
      </c>
      <c r="I165" s="1" t="s">
        <v>22</v>
      </c>
      <c r="J165" s="1">
        <v>136</v>
      </c>
      <c r="K165" s="1">
        <v>62.82</v>
      </c>
      <c r="L165" s="1">
        <v>73.42</v>
      </c>
      <c r="M165" s="1">
        <v>62.82</v>
      </c>
      <c r="N165" s="1">
        <v>58.63</v>
      </c>
      <c r="O165" s="1">
        <v>60.63</v>
      </c>
      <c r="P165" s="1">
        <v>69.510000000000005</v>
      </c>
      <c r="Q165" s="1">
        <v>60.63</v>
      </c>
      <c r="R165" s="1">
        <v>56.11</v>
      </c>
      <c r="T165" s="1">
        <v>25</v>
      </c>
      <c r="U165" s="1">
        <v>97.64</v>
      </c>
      <c r="V165" s="1">
        <v>97.86</v>
      </c>
      <c r="Y165" s="1">
        <v>25</v>
      </c>
      <c r="Z165" s="1">
        <v>98.11</v>
      </c>
      <c r="AA165" s="1">
        <v>98.1</v>
      </c>
      <c r="AE165" s="1">
        <v>25</v>
      </c>
      <c r="AF165" s="1">
        <v>98.67</v>
      </c>
      <c r="AG165" s="1">
        <v>98.66</v>
      </c>
      <c r="AJ165" s="1">
        <v>25</v>
      </c>
      <c r="AK165" s="1">
        <v>98.11</v>
      </c>
      <c r="AL165" s="1">
        <v>98.07</v>
      </c>
    </row>
    <row r="166" spans="1:43" x14ac:dyDescent="0.45">
      <c r="A166" s="1" t="s">
        <v>18</v>
      </c>
      <c r="B166" s="1">
        <v>1031330</v>
      </c>
      <c r="C166" s="1">
        <v>11</v>
      </c>
      <c r="D166" s="1" t="s">
        <v>29</v>
      </c>
      <c r="E166" s="1">
        <v>10</v>
      </c>
      <c r="F166" s="1" t="s">
        <v>24</v>
      </c>
      <c r="G166" s="1">
        <v>22</v>
      </c>
      <c r="H166" s="1" t="s">
        <v>25</v>
      </c>
      <c r="I166" s="1" t="s">
        <v>25</v>
      </c>
      <c r="J166" s="1">
        <v>105</v>
      </c>
      <c r="K166" s="1">
        <v>62.77</v>
      </c>
      <c r="L166" s="1">
        <v>73.56</v>
      </c>
      <c r="M166" s="1">
        <v>62.77</v>
      </c>
      <c r="N166" s="1">
        <v>58.64</v>
      </c>
      <c r="O166" s="1">
        <v>60.6</v>
      </c>
      <c r="P166" s="1">
        <v>69.73</v>
      </c>
      <c r="Q166" s="1">
        <v>60.6</v>
      </c>
      <c r="R166" s="1">
        <v>56.16</v>
      </c>
      <c r="T166" s="1">
        <v>25</v>
      </c>
      <c r="U166" s="1">
        <v>98.36</v>
      </c>
      <c r="V166" s="1">
        <v>98.47</v>
      </c>
      <c r="Y166" s="1">
        <v>25</v>
      </c>
      <c r="Z166" s="1">
        <v>98.44</v>
      </c>
      <c r="AA166" s="1">
        <v>98.03</v>
      </c>
      <c r="AE166" s="1">
        <v>25</v>
      </c>
      <c r="AF166" s="1">
        <v>98.81</v>
      </c>
      <c r="AG166" s="1">
        <v>98.86</v>
      </c>
      <c r="AJ166" s="1">
        <v>25</v>
      </c>
      <c r="AK166" s="1">
        <v>97.77</v>
      </c>
      <c r="AL166" s="1">
        <v>97.28</v>
      </c>
    </row>
    <row r="167" spans="1:43" x14ac:dyDescent="0.45">
      <c r="A167" s="1" t="s">
        <v>30</v>
      </c>
      <c r="B167" s="1">
        <v>75127</v>
      </c>
      <c r="C167" s="1">
        <v>9</v>
      </c>
      <c r="D167" s="1" t="s">
        <v>19</v>
      </c>
      <c r="E167" s="1">
        <v>10</v>
      </c>
      <c r="F167" s="1">
        <v>0</v>
      </c>
      <c r="G167" s="1">
        <v>5</v>
      </c>
      <c r="H167" s="1" t="s">
        <v>20</v>
      </c>
      <c r="I167" s="1" t="s">
        <v>21</v>
      </c>
      <c r="J167" s="1">
        <v>0</v>
      </c>
      <c r="K167" s="1">
        <v>91.4</v>
      </c>
      <c r="L167" s="1">
        <v>95.35</v>
      </c>
      <c r="M167" s="1">
        <v>91.4</v>
      </c>
      <c r="N167" s="1">
        <v>92.14</v>
      </c>
      <c r="O167" s="1">
        <v>89.36</v>
      </c>
      <c r="P167" s="1">
        <v>93.37</v>
      </c>
      <c r="Q167" s="1">
        <v>89.36</v>
      </c>
      <c r="R167" s="1">
        <v>89.87</v>
      </c>
      <c r="T167" s="1">
        <v>30</v>
      </c>
      <c r="U167" s="1">
        <v>98.82</v>
      </c>
      <c r="V167" s="1">
        <v>97.85</v>
      </c>
      <c r="Y167" s="1">
        <v>30</v>
      </c>
      <c r="Z167" s="1">
        <v>98.46</v>
      </c>
      <c r="AA167" s="1">
        <v>98.45</v>
      </c>
      <c r="AE167" s="1">
        <v>30</v>
      </c>
      <c r="AF167" s="1">
        <v>98.75</v>
      </c>
      <c r="AG167" s="1">
        <v>98.65</v>
      </c>
      <c r="AJ167" s="1">
        <v>30</v>
      </c>
      <c r="AK167" s="1">
        <v>97.73</v>
      </c>
      <c r="AL167" s="1">
        <v>97.84</v>
      </c>
    </row>
    <row r="168" spans="1:43" x14ac:dyDescent="0.45">
      <c r="A168" s="1" t="s">
        <v>30</v>
      </c>
      <c r="B168" s="1">
        <v>75127</v>
      </c>
      <c r="C168" s="1">
        <v>9</v>
      </c>
      <c r="D168" s="1" t="s">
        <v>19</v>
      </c>
      <c r="E168" s="1">
        <v>10</v>
      </c>
      <c r="F168" s="1">
        <v>1</v>
      </c>
      <c r="G168" s="1">
        <v>5</v>
      </c>
      <c r="H168" s="1" t="s">
        <v>20</v>
      </c>
      <c r="I168" s="1" t="s">
        <v>22</v>
      </c>
      <c r="J168" s="1">
        <v>0</v>
      </c>
      <c r="K168" s="1">
        <v>92.18</v>
      </c>
      <c r="L168" s="1">
        <v>95.71</v>
      </c>
      <c r="M168" s="1">
        <v>92.18</v>
      </c>
      <c r="N168" s="1">
        <v>92.81</v>
      </c>
      <c r="O168" s="1">
        <v>90.94</v>
      </c>
      <c r="P168" s="1">
        <v>94.43</v>
      </c>
      <c r="Q168" s="1">
        <v>90.94</v>
      </c>
      <c r="R168" s="1">
        <v>91.48</v>
      </c>
      <c r="T168" s="1">
        <v>30</v>
      </c>
      <c r="U168" s="1">
        <v>98.47</v>
      </c>
      <c r="V168" s="1">
        <v>98.51</v>
      </c>
      <c r="Y168" s="1">
        <v>30</v>
      </c>
      <c r="Z168" s="1">
        <v>98.44</v>
      </c>
      <c r="AA168" s="1">
        <v>98.53</v>
      </c>
      <c r="AE168" s="1">
        <v>30</v>
      </c>
      <c r="AF168" s="1">
        <v>98.85</v>
      </c>
      <c r="AG168" s="1">
        <v>98.91</v>
      </c>
      <c r="AJ168" s="1">
        <v>30</v>
      </c>
      <c r="AK168" s="1">
        <v>97.66</v>
      </c>
      <c r="AL168" s="1">
        <v>97.43</v>
      </c>
    </row>
    <row r="169" spans="1:43" x14ac:dyDescent="0.45">
      <c r="A169" s="1" t="s">
        <v>30</v>
      </c>
      <c r="B169" s="1">
        <v>75127</v>
      </c>
      <c r="C169" s="1">
        <v>9</v>
      </c>
      <c r="D169" s="1" t="s">
        <v>19</v>
      </c>
      <c r="E169" s="1">
        <v>10</v>
      </c>
      <c r="F169" s="1">
        <v>2</v>
      </c>
      <c r="G169" s="1">
        <v>10</v>
      </c>
      <c r="H169" s="1" t="s">
        <v>20</v>
      </c>
      <c r="I169" s="1" t="s">
        <v>21</v>
      </c>
      <c r="J169" s="1">
        <v>0</v>
      </c>
      <c r="K169" s="1">
        <v>92.57</v>
      </c>
      <c r="L169" s="1">
        <v>96.09</v>
      </c>
      <c r="M169" s="1">
        <v>92.57</v>
      </c>
      <c r="N169" s="1">
        <v>93.23</v>
      </c>
      <c r="O169" s="1">
        <v>91.51</v>
      </c>
      <c r="P169" s="1">
        <v>95.08</v>
      </c>
      <c r="Q169" s="1">
        <v>91.51</v>
      </c>
      <c r="R169" s="1">
        <v>92.1</v>
      </c>
      <c r="U169" s="1">
        <f>AVERAGE(U157:U168)</f>
        <v>97.147499999999994</v>
      </c>
      <c r="V169" s="1">
        <f>AVERAGE(V158:V168)</f>
        <v>96.789090909090916</v>
      </c>
      <c r="Z169" s="1">
        <f>AVERAGE(Z157:Z168)</f>
        <v>97.182500000000005</v>
      </c>
      <c r="AA169" s="1">
        <f>AVERAGE(AA157:AA168)</f>
        <v>96.305000000000007</v>
      </c>
      <c r="AF169" s="1">
        <f>AVERAGE(AF157:AF168)</f>
        <v>98.035833333333343</v>
      </c>
      <c r="AG169" s="1">
        <f>AVERAGE(AG157:AG168)</f>
        <v>97.13333333333334</v>
      </c>
      <c r="AK169" s="1">
        <f>AVERAGE(AK157:AK168)</f>
        <v>95.995833333333337</v>
      </c>
      <c r="AL169" s="1">
        <f>AVERAGE(AL157:AL168)</f>
        <v>93.442499999999995</v>
      </c>
    </row>
    <row r="170" spans="1:43" x14ac:dyDescent="0.45">
      <c r="A170" s="1" t="s">
        <v>30</v>
      </c>
      <c r="B170" s="1">
        <v>75127</v>
      </c>
      <c r="C170" s="1">
        <v>9</v>
      </c>
      <c r="D170" s="1" t="s">
        <v>19</v>
      </c>
      <c r="E170" s="1">
        <v>10</v>
      </c>
      <c r="F170" s="1">
        <v>3</v>
      </c>
      <c r="G170" s="1">
        <v>10</v>
      </c>
      <c r="H170" s="1" t="s">
        <v>20</v>
      </c>
      <c r="I170" s="1" t="s">
        <v>22</v>
      </c>
      <c r="J170" s="1">
        <v>0</v>
      </c>
      <c r="K170" s="1">
        <v>96.94</v>
      </c>
      <c r="L170" s="1">
        <v>97.71</v>
      </c>
      <c r="M170" s="1">
        <v>96.94</v>
      </c>
      <c r="N170" s="1">
        <v>97.02</v>
      </c>
      <c r="O170" s="1">
        <v>95.57</v>
      </c>
      <c r="P170" s="1">
        <v>96.4</v>
      </c>
      <c r="Q170" s="1">
        <v>95.57</v>
      </c>
      <c r="R170" s="1">
        <v>95.55</v>
      </c>
    </row>
    <row r="171" spans="1:43" x14ac:dyDescent="0.45">
      <c r="A171" s="1" t="s">
        <v>30</v>
      </c>
      <c r="B171" s="1">
        <v>75127</v>
      </c>
      <c r="C171" s="1">
        <v>9</v>
      </c>
      <c r="D171" s="1" t="s">
        <v>19</v>
      </c>
      <c r="E171" s="1">
        <v>10</v>
      </c>
      <c r="F171" s="1">
        <v>4</v>
      </c>
      <c r="G171" s="1">
        <v>15</v>
      </c>
      <c r="H171" s="1" t="s">
        <v>20</v>
      </c>
      <c r="I171" s="1" t="s">
        <v>21</v>
      </c>
      <c r="J171" s="1">
        <v>0</v>
      </c>
      <c r="K171" s="1">
        <v>96.72</v>
      </c>
      <c r="L171" s="1">
        <v>97.65</v>
      </c>
      <c r="M171" s="1">
        <v>96.72</v>
      </c>
      <c r="N171" s="1">
        <v>96.81</v>
      </c>
      <c r="O171" s="1">
        <v>94.46</v>
      </c>
      <c r="P171" s="1">
        <v>95.76</v>
      </c>
      <c r="Q171" s="1">
        <v>94.46</v>
      </c>
      <c r="R171" s="1">
        <v>94.38</v>
      </c>
    </row>
    <row r="172" spans="1:43" x14ac:dyDescent="0.45">
      <c r="A172" s="1" t="s">
        <v>30</v>
      </c>
      <c r="B172" s="1">
        <v>75127</v>
      </c>
      <c r="C172" s="1">
        <v>9</v>
      </c>
      <c r="D172" s="1" t="s">
        <v>19</v>
      </c>
      <c r="E172" s="1">
        <v>10</v>
      </c>
      <c r="F172" s="1">
        <v>5</v>
      </c>
      <c r="G172" s="1">
        <v>15</v>
      </c>
      <c r="H172" s="1" t="s">
        <v>20</v>
      </c>
      <c r="I172" s="1" t="s">
        <v>22</v>
      </c>
      <c r="J172" s="1">
        <v>0</v>
      </c>
      <c r="K172" s="1">
        <v>100</v>
      </c>
      <c r="L172" s="1">
        <v>100</v>
      </c>
      <c r="M172" s="1">
        <v>100</v>
      </c>
      <c r="N172" s="1">
        <v>100</v>
      </c>
      <c r="O172" s="1">
        <v>98.6</v>
      </c>
      <c r="P172" s="1">
        <v>98.75</v>
      </c>
      <c r="Q172" s="1">
        <v>98.6</v>
      </c>
      <c r="R172" s="1">
        <v>98.52</v>
      </c>
    </row>
    <row r="173" spans="1:43" x14ac:dyDescent="0.45">
      <c r="A173" s="1" t="s">
        <v>30</v>
      </c>
      <c r="B173" s="1">
        <v>75127</v>
      </c>
      <c r="C173" s="1">
        <v>9</v>
      </c>
      <c r="D173" s="1" t="s">
        <v>19</v>
      </c>
      <c r="E173" s="1">
        <v>10</v>
      </c>
      <c r="F173" s="1">
        <v>6</v>
      </c>
      <c r="G173" s="1">
        <v>20</v>
      </c>
      <c r="H173" s="1" t="s">
        <v>20</v>
      </c>
      <c r="I173" s="1" t="s">
        <v>21</v>
      </c>
      <c r="J173" s="1">
        <v>0</v>
      </c>
      <c r="K173" s="1">
        <v>100</v>
      </c>
      <c r="L173" s="1">
        <v>100</v>
      </c>
      <c r="M173" s="1">
        <v>100</v>
      </c>
      <c r="N173" s="1">
        <v>100</v>
      </c>
      <c r="O173" s="1">
        <v>97.88</v>
      </c>
      <c r="P173" s="1">
        <v>98.25</v>
      </c>
      <c r="Q173" s="1">
        <v>97.88</v>
      </c>
      <c r="R173" s="1">
        <v>97.68</v>
      </c>
    </row>
    <row r="174" spans="1:43" x14ac:dyDescent="0.45">
      <c r="A174" s="1" t="s">
        <v>30</v>
      </c>
      <c r="B174" s="1">
        <v>75127</v>
      </c>
      <c r="C174" s="1">
        <v>9</v>
      </c>
      <c r="D174" s="1" t="s">
        <v>19</v>
      </c>
      <c r="E174" s="1">
        <v>10</v>
      </c>
      <c r="F174" s="1">
        <v>7</v>
      </c>
      <c r="G174" s="1">
        <v>20</v>
      </c>
      <c r="H174" s="1" t="s">
        <v>20</v>
      </c>
      <c r="I174" s="1" t="s">
        <v>22</v>
      </c>
      <c r="J174" s="1">
        <v>0</v>
      </c>
      <c r="K174" s="1">
        <v>100</v>
      </c>
      <c r="L174" s="1">
        <v>100</v>
      </c>
      <c r="M174" s="1">
        <v>100</v>
      </c>
      <c r="N174" s="1">
        <v>100</v>
      </c>
      <c r="O174" s="1">
        <v>98.11</v>
      </c>
      <c r="P174" s="1">
        <v>98.46</v>
      </c>
      <c r="Q174" s="1">
        <v>98.11</v>
      </c>
      <c r="R174" s="1">
        <v>97.99</v>
      </c>
    </row>
    <row r="175" spans="1:43" x14ac:dyDescent="0.45">
      <c r="A175" s="1" t="s">
        <v>30</v>
      </c>
      <c r="B175" s="1">
        <v>75127</v>
      </c>
      <c r="C175" s="1">
        <v>9</v>
      </c>
      <c r="D175" s="1" t="s">
        <v>19</v>
      </c>
      <c r="E175" s="1">
        <v>10</v>
      </c>
      <c r="F175" s="1">
        <v>8</v>
      </c>
      <c r="G175" s="1">
        <v>25</v>
      </c>
      <c r="H175" s="1" t="s">
        <v>20</v>
      </c>
      <c r="I175" s="1" t="s">
        <v>21</v>
      </c>
      <c r="J175" s="1">
        <v>0</v>
      </c>
      <c r="K175" s="1">
        <v>100</v>
      </c>
      <c r="L175" s="1">
        <v>100</v>
      </c>
      <c r="M175" s="1">
        <v>100</v>
      </c>
      <c r="N175" s="1">
        <v>100</v>
      </c>
      <c r="O175" s="1">
        <v>97.86</v>
      </c>
      <c r="P175" s="1">
        <v>98.26</v>
      </c>
      <c r="Q175" s="1">
        <v>97.86</v>
      </c>
      <c r="R175" s="1">
        <v>97.62</v>
      </c>
      <c r="U175" s="1" t="s">
        <v>9</v>
      </c>
      <c r="Z175" s="1" t="s">
        <v>9</v>
      </c>
      <c r="AF175" s="1" t="s">
        <v>9</v>
      </c>
      <c r="AK175" s="1" t="s">
        <v>9</v>
      </c>
    </row>
    <row r="176" spans="1:43" x14ac:dyDescent="0.45">
      <c r="A176" s="1" t="s">
        <v>30</v>
      </c>
      <c r="B176" s="1">
        <v>75127</v>
      </c>
      <c r="C176" s="1">
        <v>9</v>
      </c>
      <c r="D176" s="1" t="s">
        <v>19</v>
      </c>
      <c r="E176" s="1">
        <v>10</v>
      </c>
      <c r="F176" s="1">
        <v>9</v>
      </c>
      <c r="G176" s="1">
        <v>25</v>
      </c>
      <c r="H176" s="1" t="s">
        <v>20</v>
      </c>
      <c r="I176" s="1" t="s">
        <v>22</v>
      </c>
      <c r="J176" s="1">
        <v>0</v>
      </c>
      <c r="K176" s="1">
        <v>100</v>
      </c>
      <c r="L176" s="1">
        <v>100</v>
      </c>
      <c r="M176" s="1">
        <v>100</v>
      </c>
      <c r="N176" s="1">
        <v>100</v>
      </c>
      <c r="O176" s="1">
        <v>97.64</v>
      </c>
      <c r="P176" s="1">
        <v>98.18</v>
      </c>
      <c r="Q176" s="1">
        <v>97.64</v>
      </c>
      <c r="R176" s="1">
        <v>97.41</v>
      </c>
      <c r="T176" s="1" t="s">
        <v>6</v>
      </c>
      <c r="U176" s="1" t="s">
        <v>22</v>
      </c>
      <c r="V176" s="1" t="s">
        <v>21</v>
      </c>
      <c r="Y176" s="1" t="s">
        <v>6</v>
      </c>
      <c r="Z176" s="1" t="s">
        <v>22</v>
      </c>
      <c r="AA176" s="1" t="s">
        <v>21</v>
      </c>
      <c r="AE176" s="1" t="s">
        <v>6</v>
      </c>
      <c r="AF176" s="1" t="s">
        <v>22</v>
      </c>
      <c r="AG176" s="1" t="s">
        <v>21</v>
      </c>
      <c r="AJ176" s="1" t="s">
        <v>6</v>
      </c>
      <c r="AK176" s="1" t="s">
        <v>22</v>
      </c>
      <c r="AL176" s="1" t="s">
        <v>21</v>
      </c>
    </row>
    <row r="177" spans="1:43" x14ac:dyDescent="0.45">
      <c r="A177" s="1" t="s">
        <v>30</v>
      </c>
      <c r="B177" s="1">
        <v>75127</v>
      </c>
      <c r="C177" s="1">
        <v>9</v>
      </c>
      <c r="D177" s="1" t="s">
        <v>19</v>
      </c>
      <c r="E177" s="1">
        <v>10</v>
      </c>
      <c r="F177" s="1">
        <v>10</v>
      </c>
      <c r="G177" s="1">
        <v>30</v>
      </c>
      <c r="H177" s="1" t="s">
        <v>20</v>
      </c>
      <c r="I177" s="1" t="s">
        <v>21</v>
      </c>
      <c r="J177" s="1">
        <v>0</v>
      </c>
      <c r="K177" s="1">
        <v>100</v>
      </c>
      <c r="L177" s="1">
        <v>100</v>
      </c>
      <c r="M177" s="1">
        <v>100</v>
      </c>
      <c r="N177" s="1">
        <v>100</v>
      </c>
      <c r="O177" s="1">
        <v>97.85</v>
      </c>
      <c r="P177" s="1">
        <v>98.31</v>
      </c>
      <c r="Q177" s="1">
        <v>97.85</v>
      </c>
      <c r="R177" s="1">
        <v>97.64</v>
      </c>
      <c r="T177" s="1">
        <v>5</v>
      </c>
      <c r="U177" s="1">
        <v>0</v>
      </c>
      <c r="V177" s="1">
        <v>0</v>
      </c>
      <c r="Y177" s="1">
        <v>5</v>
      </c>
      <c r="Z177" s="1">
        <v>2</v>
      </c>
      <c r="AA177" s="1">
        <v>2</v>
      </c>
      <c r="AE177" s="1">
        <v>5</v>
      </c>
      <c r="AF177" s="1">
        <v>2</v>
      </c>
      <c r="AG177" s="1">
        <v>2</v>
      </c>
      <c r="AJ177" s="1">
        <v>5</v>
      </c>
      <c r="AK177" s="1">
        <v>2</v>
      </c>
      <c r="AL177" s="1">
        <v>0</v>
      </c>
    </row>
    <row r="178" spans="1:43" x14ac:dyDescent="0.45">
      <c r="A178" s="1" t="s">
        <v>30</v>
      </c>
      <c r="B178" s="1">
        <v>75127</v>
      </c>
      <c r="C178" s="1">
        <v>9</v>
      </c>
      <c r="D178" s="1" t="s">
        <v>19</v>
      </c>
      <c r="E178" s="1">
        <v>10</v>
      </c>
      <c r="F178" s="1">
        <v>11</v>
      </c>
      <c r="G178" s="1">
        <v>30</v>
      </c>
      <c r="H178" s="1" t="s">
        <v>20</v>
      </c>
      <c r="I178" s="1" t="s">
        <v>22</v>
      </c>
      <c r="J178" s="1">
        <v>0</v>
      </c>
      <c r="K178" s="1">
        <v>100</v>
      </c>
      <c r="L178" s="1">
        <v>100</v>
      </c>
      <c r="M178" s="1">
        <v>100</v>
      </c>
      <c r="N178" s="1">
        <v>100</v>
      </c>
      <c r="O178" s="1">
        <v>98.82</v>
      </c>
      <c r="P178" s="1">
        <v>98.97</v>
      </c>
      <c r="Q178" s="1">
        <v>98.82</v>
      </c>
      <c r="R178" s="1">
        <v>98.78</v>
      </c>
      <c r="T178" s="1">
        <v>5</v>
      </c>
      <c r="U178" s="1">
        <v>0</v>
      </c>
      <c r="V178" s="1">
        <v>0</v>
      </c>
      <c r="Y178" s="1">
        <v>5</v>
      </c>
      <c r="Z178" s="1">
        <v>1</v>
      </c>
      <c r="AA178" s="1">
        <v>3</v>
      </c>
      <c r="AE178" s="1">
        <v>5</v>
      </c>
      <c r="AF178" s="1">
        <v>6</v>
      </c>
      <c r="AG178" s="1">
        <v>5</v>
      </c>
      <c r="AJ178" s="1">
        <v>5</v>
      </c>
      <c r="AK178" s="1">
        <v>0</v>
      </c>
      <c r="AL178" s="1">
        <v>0</v>
      </c>
      <c r="AP178" s="1" t="s">
        <v>9</v>
      </c>
    </row>
    <row r="179" spans="1:43" x14ac:dyDescent="0.45">
      <c r="A179" s="1" t="s">
        <v>30</v>
      </c>
      <c r="B179" s="1">
        <v>75127</v>
      </c>
      <c r="C179" s="1">
        <v>9</v>
      </c>
      <c r="D179" s="1" t="s">
        <v>19</v>
      </c>
      <c r="E179" s="1">
        <v>10</v>
      </c>
      <c r="F179" s="1">
        <v>12</v>
      </c>
      <c r="G179" s="1">
        <v>5</v>
      </c>
      <c r="H179" s="1" t="s">
        <v>23</v>
      </c>
      <c r="I179" s="1" t="s">
        <v>21</v>
      </c>
      <c r="J179" s="1">
        <v>0</v>
      </c>
      <c r="K179" s="1">
        <v>96.69</v>
      </c>
      <c r="L179" s="1">
        <v>97.61</v>
      </c>
      <c r="M179" s="1">
        <v>96.69</v>
      </c>
      <c r="N179" s="1">
        <v>96.78</v>
      </c>
      <c r="O179" s="1">
        <v>94.3</v>
      </c>
      <c r="P179" s="1">
        <v>95.42</v>
      </c>
      <c r="Q179" s="1">
        <v>94.3</v>
      </c>
      <c r="R179" s="1">
        <v>94.13</v>
      </c>
      <c r="T179" s="1">
        <v>10</v>
      </c>
      <c r="U179" s="1">
        <v>0</v>
      </c>
      <c r="V179" s="1">
        <v>0</v>
      </c>
      <c r="Y179" s="1">
        <v>10</v>
      </c>
      <c r="Z179" s="1">
        <v>1</v>
      </c>
      <c r="AA179" s="1">
        <v>1</v>
      </c>
      <c r="AE179" s="1">
        <v>10</v>
      </c>
      <c r="AF179" s="1">
        <v>5</v>
      </c>
      <c r="AG179" s="1">
        <v>4</v>
      </c>
      <c r="AJ179" s="1">
        <v>10</v>
      </c>
      <c r="AK179" s="1">
        <v>1</v>
      </c>
      <c r="AL179" s="1">
        <v>1</v>
      </c>
      <c r="AO179" s="1" t="s">
        <v>3</v>
      </c>
      <c r="AP179" s="1" t="s">
        <v>22</v>
      </c>
      <c r="AQ179" s="1" t="s">
        <v>21</v>
      </c>
    </row>
    <row r="180" spans="1:43" x14ac:dyDescent="0.45">
      <c r="A180" s="1" t="s">
        <v>30</v>
      </c>
      <c r="B180" s="1">
        <v>75127</v>
      </c>
      <c r="C180" s="1">
        <v>9</v>
      </c>
      <c r="D180" s="1" t="s">
        <v>19</v>
      </c>
      <c r="E180" s="1">
        <v>10</v>
      </c>
      <c r="F180" s="1">
        <v>13</v>
      </c>
      <c r="G180" s="1">
        <v>5</v>
      </c>
      <c r="H180" s="1" t="s">
        <v>23</v>
      </c>
      <c r="I180" s="1" t="s">
        <v>22</v>
      </c>
      <c r="J180" s="1">
        <v>0</v>
      </c>
      <c r="K180" s="1">
        <v>96.79</v>
      </c>
      <c r="L180" s="1">
        <v>97.57</v>
      </c>
      <c r="M180" s="1">
        <v>96.79</v>
      </c>
      <c r="N180" s="1">
        <v>96.86</v>
      </c>
      <c r="O180" s="1">
        <v>93.99</v>
      </c>
      <c r="P180" s="1">
        <v>95.04</v>
      </c>
      <c r="Q180" s="1">
        <v>93.99</v>
      </c>
      <c r="R180" s="1">
        <v>93.7</v>
      </c>
      <c r="T180" s="1">
        <v>10</v>
      </c>
      <c r="U180" s="1">
        <v>0</v>
      </c>
      <c r="V180" s="1">
        <v>0</v>
      </c>
      <c r="Y180" s="1">
        <v>10</v>
      </c>
      <c r="Z180" s="1">
        <v>1</v>
      </c>
      <c r="AA180" s="1">
        <v>1</v>
      </c>
      <c r="AE180" s="1">
        <v>10</v>
      </c>
      <c r="AF180" s="1">
        <v>6</v>
      </c>
      <c r="AG180" s="1">
        <v>7</v>
      </c>
      <c r="AJ180" s="1">
        <v>10</v>
      </c>
      <c r="AK180" s="1">
        <v>0</v>
      </c>
      <c r="AL180" s="1">
        <v>0</v>
      </c>
      <c r="AO180" s="1" t="s">
        <v>19</v>
      </c>
      <c r="AP180" s="1">
        <v>0</v>
      </c>
      <c r="AQ180" s="1">
        <v>0</v>
      </c>
    </row>
    <row r="181" spans="1:43" x14ac:dyDescent="0.45">
      <c r="A181" s="1" t="s">
        <v>30</v>
      </c>
      <c r="B181" s="1">
        <v>75127</v>
      </c>
      <c r="C181" s="1">
        <v>9</v>
      </c>
      <c r="D181" s="1" t="s">
        <v>19</v>
      </c>
      <c r="E181" s="1">
        <v>10</v>
      </c>
      <c r="F181" s="1">
        <v>14</v>
      </c>
      <c r="G181" s="1">
        <v>10</v>
      </c>
      <c r="H181" s="1" t="s">
        <v>23</v>
      </c>
      <c r="I181" s="1" t="s">
        <v>21</v>
      </c>
      <c r="J181" s="1">
        <v>0</v>
      </c>
      <c r="K181" s="1">
        <v>99.61</v>
      </c>
      <c r="L181" s="1">
        <v>99.62</v>
      </c>
      <c r="M181" s="1">
        <v>99.61</v>
      </c>
      <c r="N181" s="1">
        <v>99.61</v>
      </c>
      <c r="O181" s="1">
        <v>97.09</v>
      </c>
      <c r="P181" s="1">
        <v>97.39</v>
      </c>
      <c r="Q181" s="1">
        <v>97.09</v>
      </c>
      <c r="R181" s="1">
        <v>96.75</v>
      </c>
      <c r="T181" s="1">
        <v>15</v>
      </c>
      <c r="U181" s="1">
        <v>0</v>
      </c>
      <c r="V181" s="1">
        <v>0</v>
      </c>
      <c r="Y181" s="1">
        <v>15</v>
      </c>
      <c r="Z181" s="1">
        <v>1</v>
      </c>
      <c r="AA181" s="1">
        <v>1</v>
      </c>
      <c r="AE181" s="1">
        <v>15</v>
      </c>
      <c r="AF181" s="1">
        <v>6</v>
      </c>
      <c r="AG181" s="1">
        <v>6</v>
      </c>
      <c r="AJ181" s="1">
        <v>15</v>
      </c>
      <c r="AK181" s="1">
        <v>2</v>
      </c>
      <c r="AL181" s="1">
        <v>1</v>
      </c>
      <c r="AO181" s="1" t="s">
        <v>26</v>
      </c>
      <c r="AP181" s="1">
        <v>1.25</v>
      </c>
      <c r="AQ181" s="1">
        <v>1.75</v>
      </c>
    </row>
    <row r="182" spans="1:43" x14ac:dyDescent="0.45">
      <c r="A182" s="1" t="s">
        <v>30</v>
      </c>
      <c r="B182" s="1">
        <v>75127</v>
      </c>
      <c r="C182" s="1">
        <v>9</v>
      </c>
      <c r="D182" s="1" t="s">
        <v>19</v>
      </c>
      <c r="E182" s="1">
        <v>10</v>
      </c>
      <c r="F182" s="1">
        <v>15</v>
      </c>
      <c r="G182" s="1">
        <v>10</v>
      </c>
      <c r="H182" s="1" t="s">
        <v>23</v>
      </c>
      <c r="I182" s="1" t="s">
        <v>22</v>
      </c>
      <c r="J182" s="1">
        <v>0</v>
      </c>
      <c r="K182" s="1">
        <v>100</v>
      </c>
      <c r="L182" s="1">
        <v>100</v>
      </c>
      <c r="M182" s="1">
        <v>100</v>
      </c>
      <c r="N182" s="1">
        <v>100</v>
      </c>
      <c r="O182" s="1">
        <v>98.51</v>
      </c>
      <c r="P182" s="1">
        <v>98.66</v>
      </c>
      <c r="Q182" s="1">
        <v>98.51</v>
      </c>
      <c r="R182" s="1">
        <v>98.39</v>
      </c>
      <c r="T182" s="1">
        <v>15</v>
      </c>
      <c r="U182" s="1">
        <v>0</v>
      </c>
      <c r="V182" s="1">
        <v>0</v>
      </c>
      <c r="Y182" s="1">
        <v>15</v>
      </c>
      <c r="Z182" s="1">
        <v>1</v>
      </c>
      <c r="AA182" s="1">
        <v>1</v>
      </c>
      <c r="AE182" s="1">
        <v>15</v>
      </c>
      <c r="AF182" s="1">
        <v>7</v>
      </c>
      <c r="AG182" s="1">
        <v>7</v>
      </c>
      <c r="AJ182" s="1">
        <v>15</v>
      </c>
      <c r="AK182" s="1">
        <v>0</v>
      </c>
      <c r="AL182" s="1">
        <v>0</v>
      </c>
      <c r="AO182" s="1" t="s">
        <v>27</v>
      </c>
      <c r="AP182" s="1">
        <v>6.833333333333333</v>
      </c>
      <c r="AQ182" s="1">
        <v>6.583333333333333</v>
      </c>
    </row>
    <row r="183" spans="1:43" x14ac:dyDescent="0.45">
      <c r="A183" s="1" t="s">
        <v>30</v>
      </c>
      <c r="B183" s="1">
        <v>75127</v>
      </c>
      <c r="C183" s="1">
        <v>9</v>
      </c>
      <c r="D183" s="1" t="s">
        <v>19</v>
      </c>
      <c r="E183" s="1">
        <v>10</v>
      </c>
      <c r="F183" s="1">
        <v>16</v>
      </c>
      <c r="G183" s="1">
        <v>15</v>
      </c>
      <c r="H183" s="1" t="s">
        <v>23</v>
      </c>
      <c r="I183" s="1" t="s">
        <v>21</v>
      </c>
      <c r="J183" s="1">
        <v>0</v>
      </c>
      <c r="K183" s="1">
        <v>99.73</v>
      </c>
      <c r="L183" s="1">
        <v>99.73</v>
      </c>
      <c r="M183" s="1">
        <v>99.73</v>
      </c>
      <c r="N183" s="1">
        <v>99.73</v>
      </c>
      <c r="O183" s="1">
        <v>98.25</v>
      </c>
      <c r="P183" s="1">
        <v>98.41</v>
      </c>
      <c r="Q183" s="1">
        <v>98.25</v>
      </c>
      <c r="R183" s="1">
        <v>98.2</v>
      </c>
      <c r="T183" s="1">
        <v>20</v>
      </c>
      <c r="U183" s="1">
        <v>0</v>
      </c>
      <c r="V183" s="1">
        <v>0</v>
      </c>
      <c r="Y183" s="1">
        <v>20</v>
      </c>
      <c r="Z183" s="1">
        <v>1</v>
      </c>
      <c r="AA183" s="1">
        <v>1</v>
      </c>
      <c r="AE183" s="1">
        <v>20</v>
      </c>
      <c r="AF183" s="1">
        <v>7</v>
      </c>
      <c r="AG183" s="1">
        <v>6</v>
      </c>
      <c r="AJ183" s="1">
        <v>20</v>
      </c>
      <c r="AK183" s="1">
        <v>1</v>
      </c>
      <c r="AL183" s="1">
        <v>2</v>
      </c>
      <c r="AO183" s="1" t="s">
        <v>29</v>
      </c>
      <c r="AP183" s="1">
        <v>1.25</v>
      </c>
      <c r="AQ183" s="1">
        <v>2.5</v>
      </c>
    </row>
    <row r="184" spans="1:43" x14ac:dyDescent="0.45">
      <c r="A184" s="1" t="s">
        <v>30</v>
      </c>
      <c r="B184" s="1">
        <v>75127</v>
      </c>
      <c r="C184" s="1">
        <v>9</v>
      </c>
      <c r="D184" s="1" t="s">
        <v>19</v>
      </c>
      <c r="E184" s="1">
        <v>10</v>
      </c>
      <c r="F184" s="1">
        <v>17</v>
      </c>
      <c r="G184" s="1">
        <v>15</v>
      </c>
      <c r="H184" s="1" t="s">
        <v>23</v>
      </c>
      <c r="I184" s="1" t="s">
        <v>22</v>
      </c>
      <c r="J184" s="1">
        <v>0</v>
      </c>
      <c r="K184" s="1">
        <v>100</v>
      </c>
      <c r="L184" s="1">
        <v>100</v>
      </c>
      <c r="M184" s="1">
        <v>100</v>
      </c>
      <c r="N184" s="1">
        <v>100</v>
      </c>
      <c r="O184" s="1">
        <v>98.37</v>
      </c>
      <c r="P184" s="1">
        <v>98.55</v>
      </c>
      <c r="Q184" s="1">
        <v>98.37</v>
      </c>
      <c r="R184" s="1">
        <v>98.23</v>
      </c>
      <c r="T184" s="1">
        <v>20</v>
      </c>
      <c r="U184" s="1">
        <v>0</v>
      </c>
      <c r="V184" s="1">
        <v>0</v>
      </c>
      <c r="Y184" s="1">
        <v>20</v>
      </c>
      <c r="Z184" s="1">
        <v>1</v>
      </c>
      <c r="AA184" s="1">
        <v>2</v>
      </c>
      <c r="AE184" s="1">
        <v>20</v>
      </c>
      <c r="AF184" s="1">
        <v>11</v>
      </c>
      <c r="AG184" s="1">
        <v>8</v>
      </c>
      <c r="AJ184" s="1">
        <v>20</v>
      </c>
      <c r="AK184" s="1">
        <v>1</v>
      </c>
      <c r="AL184" s="1">
        <v>2</v>
      </c>
    </row>
    <row r="185" spans="1:43" x14ac:dyDescent="0.45">
      <c r="A185" s="1" t="s">
        <v>30</v>
      </c>
      <c r="B185" s="1">
        <v>75127</v>
      </c>
      <c r="C185" s="1">
        <v>9</v>
      </c>
      <c r="D185" s="1" t="s">
        <v>19</v>
      </c>
      <c r="E185" s="1">
        <v>10</v>
      </c>
      <c r="F185" s="1">
        <v>18</v>
      </c>
      <c r="G185" s="1">
        <v>20</v>
      </c>
      <c r="H185" s="1" t="s">
        <v>23</v>
      </c>
      <c r="I185" s="1" t="s">
        <v>21</v>
      </c>
      <c r="J185" s="1">
        <v>0</v>
      </c>
      <c r="K185" s="1">
        <v>100</v>
      </c>
      <c r="L185" s="1">
        <v>100</v>
      </c>
      <c r="M185" s="1">
        <v>100</v>
      </c>
      <c r="N185" s="1">
        <v>100</v>
      </c>
      <c r="O185" s="1">
        <v>98.5</v>
      </c>
      <c r="P185" s="1">
        <v>98.71</v>
      </c>
      <c r="Q185" s="1">
        <v>98.5</v>
      </c>
      <c r="R185" s="1">
        <v>98.42</v>
      </c>
      <c r="T185" s="1">
        <v>25</v>
      </c>
      <c r="U185" s="1">
        <v>0</v>
      </c>
      <c r="V185" s="1">
        <v>0</v>
      </c>
      <c r="Y185" s="1">
        <v>25</v>
      </c>
      <c r="Z185" s="1">
        <v>1</v>
      </c>
      <c r="AA185" s="1">
        <v>2</v>
      </c>
      <c r="AE185" s="1">
        <v>25</v>
      </c>
      <c r="AF185" s="1">
        <v>9</v>
      </c>
      <c r="AG185" s="1">
        <v>8</v>
      </c>
      <c r="AJ185" s="1">
        <v>25</v>
      </c>
      <c r="AK185" s="1">
        <v>2</v>
      </c>
      <c r="AL185" s="1">
        <v>1</v>
      </c>
    </row>
    <row r="186" spans="1:43" x14ac:dyDescent="0.45">
      <c r="A186" s="1" t="s">
        <v>30</v>
      </c>
      <c r="B186" s="1">
        <v>75127</v>
      </c>
      <c r="C186" s="1">
        <v>9</v>
      </c>
      <c r="D186" s="1" t="s">
        <v>19</v>
      </c>
      <c r="E186" s="1">
        <v>10</v>
      </c>
      <c r="F186" s="1">
        <v>19</v>
      </c>
      <c r="G186" s="1">
        <v>20</v>
      </c>
      <c r="H186" s="1" t="s">
        <v>23</v>
      </c>
      <c r="I186" s="1" t="s">
        <v>22</v>
      </c>
      <c r="J186" s="1">
        <v>0</v>
      </c>
      <c r="K186" s="1">
        <v>100</v>
      </c>
      <c r="L186" s="1">
        <v>100</v>
      </c>
      <c r="M186" s="1">
        <v>100</v>
      </c>
      <c r="N186" s="1">
        <v>100</v>
      </c>
      <c r="O186" s="1">
        <v>98.39</v>
      </c>
      <c r="P186" s="1">
        <v>98.69</v>
      </c>
      <c r="Q186" s="1">
        <v>98.39</v>
      </c>
      <c r="R186" s="1">
        <v>98.29</v>
      </c>
      <c r="T186" s="1">
        <v>25</v>
      </c>
      <c r="U186" s="1">
        <v>0</v>
      </c>
      <c r="V186" s="1">
        <v>0</v>
      </c>
      <c r="Y186" s="1">
        <v>25</v>
      </c>
      <c r="Z186" s="1">
        <v>1</v>
      </c>
      <c r="AA186" s="1">
        <v>2</v>
      </c>
      <c r="AE186" s="1">
        <v>25</v>
      </c>
      <c r="AF186" s="1">
        <v>7</v>
      </c>
      <c r="AG186" s="1">
        <v>9</v>
      </c>
      <c r="AJ186" s="1">
        <v>25</v>
      </c>
      <c r="AK186" s="1">
        <v>1</v>
      </c>
      <c r="AL186" s="1">
        <v>1</v>
      </c>
    </row>
    <row r="187" spans="1:43" x14ac:dyDescent="0.45">
      <c r="A187" s="1" t="s">
        <v>30</v>
      </c>
      <c r="B187" s="1">
        <v>75127</v>
      </c>
      <c r="C187" s="1">
        <v>9</v>
      </c>
      <c r="D187" s="1" t="s">
        <v>19</v>
      </c>
      <c r="E187" s="1">
        <v>10</v>
      </c>
      <c r="F187" s="1">
        <v>20</v>
      </c>
      <c r="G187" s="1">
        <v>25</v>
      </c>
      <c r="H187" s="1" t="s">
        <v>23</v>
      </c>
      <c r="I187" s="1" t="s">
        <v>21</v>
      </c>
      <c r="J187" s="1">
        <v>0</v>
      </c>
      <c r="K187" s="1">
        <v>100</v>
      </c>
      <c r="L187" s="1">
        <v>100</v>
      </c>
      <c r="M187" s="1">
        <v>100</v>
      </c>
      <c r="N187" s="1">
        <v>100</v>
      </c>
      <c r="O187" s="1">
        <v>98.47</v>
      </c>
      <c r="P187" s="1">
        <v>98.67</v>
      </c>
      <c r="Q187" s="1">
        <v>98.47</v>
      </c>
      <c r="R187" s="1">
        <v>98.39</v>
      </c>
      <c r="T187" s="1">
        <v>30</v>
      </c>
      <c r="U187" s="1">
        <v>0</v>
      </c>
      <c r="V187" s="1">
        <v>0</v>
      </c>
      <c r="Y187" s="1">
        <v>30</v>
      </c>
      <c r="Z187" s="1">
        <v>1</v>
      </c>
      <c r="AA187" s="1">
        <v>1</v>
      </c>
      <c r="AE187" s="1">
        <v>30</v>
      </c>
      <c r="AF187" s="1">
        <v>10</v>
      </c>
      <c r="AG187" s="1">
        <v>11</v>
      </c>
      <c r="AJ187" s="1">
        <v>30</v>
      </c>
      <c r="AK187" s="1">
        <v>2</v>
      </c>
      <c r="AL187" s="1">
        <v>20</v>
      </c>
    </row>
    <row r="188" spans="1:43" x14ac:dyDescent="0.45">
      <c r="A188" s="1" t="s">
        <v>30</v>
      </c>
      <c r="B188" s="1">
        <v>75127</v>
      </c>
      <c r="C188" s="1">
        <v>9</v>
      </c>
      <c r="D188" s="1" t="s">
        <v>19</v>
      </c>
      <c r="E188" s="1">
        <v>10</v>
      </c>
      <c r="F188" s="1">
        <v>21</v>
      </c>
      <c r="G188" s="1">
        <v>25</v>
      </c>
      <c r="H188" s="1" t="s">
        <v>23</v>
      </c>
      <c r="I188" s="1" t="s">
        <v>22</v>
      </c>
      <c r="J188" s="1">
        <v>0</v>
      </c>
      <c r="K188" s="1">
        <v>100</v>
      </c>
      <c r="L188" s="1">
        <v>100</v>
      </c>
      <c r="M188" s="1">
        <v>100</v>
      </c>
      <c r="N188" s="1">
        <v>100</v>
      </c>
      <c r="O188" s="1">
        <v>98.36</v>
      </c>
      <c r="P188" s="1">
        <v>98.57</v>
      </c>
      <c r="Q188" s="1">
        <v>98.36</v>
      </c>
      <c r="R188" s="1">
        <v>98.17</v>
      </c>
      <c r="T188" s="1">
        <v>30</v>
      </c>
      <c r="U188" s="1">
        <v>0</v>
      </c>
      <c r="V188" s="1">
        <v>0</v>
      </c>
      <c r="Y188" s="1">
        <v>30</v>
      </c>
      <c r="Z188" s="1">
        <v>3</v>
      </c>
      <c r="AA188" s="1">
        <v>4</v>
      </c>
      <c r="AE188" s="1">
        <v>30</v>
      </c>
      <c r="AF188" s="1">
        <v>6</v>
      </c>
      <c r="AG188" s="1">
        <v>6</v>
      </c>
      <c r="AJ188" s="1">
        <v>30</v>
      </c>
      <c r="AK188" s="1">
        <v>3</v>
      </c>
      <c r="AL188" s="1">
        <v>2</v>
      </c>
    </row>
    <row r="189" spans="1:43" x14ac:dyDescent="0.45">
      <c r="A189" s="1" t="s">
        <v>30</v>
      </c>
      <c r="B189" s="1">
        <v>75127</v>
      </c>
      <c r="C189" s="1">
        <v>9</v>
      </c>
      <c r="D189" s="1" t="s">
        <v>19</v>
      </c>
      <c r="E189" s="1">
        <v>10</v>
      </c>
      <c r="F189" s="1">
        <v>22</v>
      </c>
      <c r="G189" s="1">
        <v>30</v>
      </c>
      <c r="H189" s="1" t="s">
        <v>23</v>
      </c>
      <c r="I189" s="1" t="s">
        <v>21</v>
      </c>
      <c r="J189" s="1">
        <v>0</v>
      </c>
      <c r="K189" s="1">
        <v>100</v>
      </c>
      <c r="L189" s="1">
        <v>100</v>
      </c>
      <c r="M189" s="1">
        <v>100</v>
      </c>
      <c r="N189" s="1">
        <v>100</v>
      </c>
      <c r="O189" s="1">
        <v>98.51</v>
      </c>
      <c r="P189" s="1">
        <v>98.7</v>
      </c>
      <c r="Q189" s="1">
        <v>98.51</v>
      </c>
      <c r="R189" s="1">
        <v>98.39</v>
      </c>
      <c r="U189" s="1">
        <v>0</v>
      </c>
      <c r="V189" s="1">
        <v>0</v>
      </c>
      <c r="Z189" s="1">
        <f>AVERAGE(Z177:Z188)</f>
        <v>1.25</v>
      </c>
      <c r="AA189" s="1">
        <f>AVERAGE(AA177:AA188)</f>
        <v>1.75</v>
      </c>
      <c r="AF189" s="1">
        <f>AVERAGE(AF177:AF188)</f>
        <v>6.833333333333333</v>
      </c>
      <c r="AG189" s="1">
        <f>AVERAGE(AG177:AG188)</f>
        <v>6.583333333333333</v>
      </c>
      <c r="AK189" s="1">
        <f>AVERAGE(AK177:AK188)</f>
        <v>1.25</v>
      </c>
      <c r="AL189" s="1">
        <f>AVERAGE(AL177:AL188)</f>
        <v>2.5</v>
      </c>
    </row>
    <row r="190" spans="1:43" x14ac:dyDescent="0.45">
      <c r="A190" s="1" t="s">
        <v>30</v>
      </c>
      <c r="B190" s="1">
        <v>75127</v>
      </c>
      <c r="C190" s="1">
        <v>9</v>
      </c>
      <c r="D190" s="1" t="s">
        <v>19</v>
      </c>
      <c r="E190" s="1">
        <v>10</v>
      </c>
      <c r="F190" s="1">
        <v>23</v>
      </c>
      <c r="G190" s="1">
        <v>30</v>
      </c>
      <c r="H190" s="1" t="s">
        <v>23</v>
      </c>
      <c r="I190" s="1" t="s">
        <v>22</v>
      </c>
      <c r="J190" s="1">
        <v>0</v>
      </c>
      <c r="K190" s="1">
        <v>100</v>
      </c>
      <c r="L190" s="1">
        <v>100</v>
      </c>
      <c r="M190" s="1">
        <v>100</v>
      </c>
      <c r="N190" s="1">
        <v>100</v>
      </c>
      <c r="O190" s="1">
        <v>98.47</v>
      </c>
      <c r="P190" s="1">
        <v>98.68</v>
      </c>
      <c r="Q190" s="1">
        <v>98.47</v>
      </c>
      <c r="R190" s="1">
        <v>98.33</v>
      </c>
    </row>
    <row r="191" spans="1:43" x14ac:dyDescent="0.45">
      <c r="A191" s="1" t="s">
        <v>30</v>
      </c>
      <c r="B191" s="1">
        <v>75127</v>
      </c>
      <c r="C191" s="1">
        <v>9</v>
      </c>
      <c r="D191" s="1" t="s">
        <v>26</v>
      </c>
      <c r="E191" s="1">
        <v>10</v>
      </c>
      <c r="F191" s="1">
        <v>0</v>
      </c>
      <c r="G191" s="1">
        <v>5</v>
      </c>
      <c r="H191" s="1" t="s">
        <v>20</v>
      </c>
      <c r="I191" s="1" t="s">
        <v>21</v>
      </c>
      <c r="J191" s="1">
        <v>2</v>
      </c>
      <c r="K191" s="1">
        <v>91.4</v>
      </c>
      <c r="L191" s="1">
        <v>95.35</v>
      </c>
      <c r="M191" s="1">
        <v>91.4</v>
      </c>
      <c r="N191" s="1">
        <v>92.14</v>
      </c>
      <c r="O191" s="1">
        <v>89.56</v>
      </c>
      <c r="P191" s="1">
        <v>93.59</v>
      </c>
      <c r="Q191" s="1">
        <v>89.56</v>
      </c>
      <c r="R191" s="1">
        <v>90.08</v>
      </c>
    </row>
    <row r="192" spans="1:43" x14ac:dyDescent="0.45">
      <c r="A192" s="1" t="s">
        <v>30</v>
      </c>
      <c r="B192" s="1">
        <v>75127</v>
      </c>
      <c r="C192" s="1">
        <v>9</v>
      </c>
      <c r="D192" s="1" t="s">
        <v>26</v>
      </c>
      <c r="E192" s="1">
        <v>10</v>
      </c>
      <c r="F192" s="1">
        <v>1</v>
      </c>
      <c r="G192" s="1">
        <v>5</v>
      </c>
      <c r="H192" s="1" t="s">
        <v>20</v>
      </c>
      <c r="I192" s="1" t="s">
        <v>22</v>
      </c>
      <c r="J192" s="1">
        <v>2</v>
      </c>
      <c r="K192" s="1">
        <v>92.18</v>
      </c>
      <c r="L192" s="1">
        <v>95.71</v>
      </c>
      <c r="M192" s="1">
        <v>92.18</v>
      </c>
      <c r="N192" s="1">
        <v>92.81</v>
      </c>
      <c r="O192" s="1">
        <v>90.81</v>
      </c>
      <c r="P192" s="1">
        <v>94.35</v>
      </c>
      <c r="Q192" s="1">
        <v>90.81</v>
      </c>
      <c r="R192" s="1">
        <v>91.33</v>
      </c>
    </row>
    <row r="193" spans="1:18" x14ac:dyDescent="0.45">
      <c r="A193" s="1" t="s">
        <v>30</v>
      </c>
      <c r="B193" s="1">
        <v>75127</v>
      </c>
      <c r="C193" s="1">
        <v>9</v>
      </c>
      <c r="D193" s="1" t="s">
        <v>26</v>
      </c>
      <c r="E193" s="1">
        <v>10</v>
      </c>
      <c r="F193" s="1">
        <v>2</v>
      </c>
      <c r="G193" s="1">
        <v>10</v>
      </c>
      <c r="H193" s="1" t="s">
        <v>20</v>
      </c>
      <c r="I193" s="1" t="s">
        <v>21</v>
      </c>
      <c r="J193" s="1">
        <v>1</v>
      </c>
      <c r="K193" s="1">
        <v>92.57</v>
      </c>
      <c r="L193" s="1">
        <v>96.09</v>
      </c>
      <c r="M193" s="1">
        <v>92.57</v>
      </c>
      <c r="N193" s="1">
        <v>93.24</v>
      </c>
      <c r="O193" s="1">
        <v>91.24</v>
      </c>
      <c r="P193" s="1">
        <v>94.86</v>
      </c>
      <c r="Q193" s="1">
        <v>91.24</v>
      </c>
      <c r="R193" s="1">
        <v>91.79</v>
      </c>
    </row>
    <row r="194" spans="1:18" x14ac:dyDescent="0.45">
      <c r="A194" s="1" t="s">
        <v>30</v>
      </c>
      <c r="B194" s="1">
        <v>75127</v>
      </c>
      <c r="C194" s="1">
        <v>9</v>
      </c>
      <c r="D194" s="1" t="s">
        <v>26</v>
      </c>
      <c r="E194" s="1">
        <v>10</v>
      </c>
      <c r="F194" s="1">
        <v>3</v>
      </c>
      <c r="G194" s="1">
        <v>10</v>
      </c>
      <c r="H194" s="1" t="s">
        <v>20</v>
      </c>
      <c r="I194" s="1" t="s">
        <v>22</v>
      </c>
      <c r="J194" s="1">
        <v>1</v>
      </c>
      <c r="K194" s="1">
        <v>96.94</v>
      </c>
      <c r="L194" s="1">
        <v>97.71</v>
      </c>
      <c r="M194" s="1">
        <v>96.94</v>
      </c>
      <c r="N194" s="1">
        <v>97.01</v>
      </c>
      <c r="O194" s="1">
        <v>95.36</v>
      </c>
      <c r="P194" s="1">
        <v>96.4</v>
      </c>
      <c r="Q194" s="1">
        <v>95.36</v>
      </c>
      <c r="R194" s="1">
        <v>95.28</v>
      </c>
    </row>
    <row r="195" spans="1:18" x14ac:dyDescent="0.45">
      <c r="A195" s="1" t="s">
        <v>30</v>
      </c>
      <c r="B195" s="1">
        <v>75127</v>
      </c>
      <c r="C195" s="1">
        <v>9</v>
      </c>
      <c r="D195" s="1" t="s">
        <v>26</v>
      </c>
      <c r="E195" s="1">
        <v>10</v>
      </c>
      <c r="F195" s="1">
        <v>4</v>
      </c>
      <c r="G195" s="1">
        <v>15</v>
      </c>
      <c r="H195" s="1" t="s">
        <v>20</v>
      </c>
      <c r="I195" s="1" t="s">
        <v>21</v>
      </c>
      <c r="J195" s="1">
        <v>1</v>
      </c>
      <c r="K195" s="1">
        <v>96.84</v>
      </c>
      <c r="L195" s="1">
        <v>97.67</v>
      </c>
      <c r="M195" s="1">
        <v>96.84</v>
      </c>
      <c r="N195" s="1">
        <v>96.93</v>
      </c>
      <c r="O195" s="1">
        <v>95.04</v>
      </c>
      <c r="P195" s="1">
        <v>96.2</v>
      </c>
      <c r="Q195" s="1">
        <v>95.04</v>
      </c>
      <c r="R195" s="1">
        <v>94.99</v>
      </c>
    </row>
    <row r="196" spans="1:18" x14ac:dyDescent="0.45">
      <c r="A196" s="1" t="s">
        <v>30</v>
      </c>
      <c r="B196" s="1">
        <v>75127</v>
      </c>
      <c r="C196" s="1">
        <v>9</v>
      </c>
      <c r="D196" s="1" t="s">
        <v>26</v>
      </c>
      <c r="E196" s="1">
        <v>10</v>
      </c>
      <c r="F196" s="1">
        <v>5</v>
      </c>
      <c r="G196" s="1">
        <v>15</v>
      </c>
      <c r="H196" s="1" t="s">
        <v>20</v>
      </c>
      <c r="I196" s="1" t="s">
        <v>22</v>
      </c>
      <c r="J196" s="1">
        <v>1</v>
      </c>
      <c r="K196" s="1">
        <v>99.98</v>
      </c>
      <c r="L196" s="1">
        <v>99.98</v>
      </c>
      <c r="M196" s="1">
        <v>99.98</v>
      </c>
      <c r="N196" s="1">
        <v>99.98</v>
      </c>
      <c r="O196" s="1">
        <v>98.37</v>
      </c>
      <c r="P196" s="1">
        <v>98.73</v>
      </c>
      <c r="Q196" s="1">
        <v>98.37</v>
      </c>
      <c r="R196" s="1">
        <v>98.18</v>
      </c>
    </row>
    <row r="197" spans="1:18" x14ac:dyDescent="0.45">
      <c r="A197" s="1" t="s">
        <v>30</v>
      </c>
      <c r="B197" s="1">
        <v>75127</v>
      </c>
      <c r="C197" s="1">
        <v>9</v>
      </c>
      <c r="D197" s="1" t="s">
        <v>26</v>
      </c>
      <c r="E197" s="1">
        <v>10</v>
      </c>
      <c r="F197" s="1">
        <v>6</v>
      </c>
      <c r="G197" s="1">
        <v>20</v>
      </c>
      <c r="H197" s="1" t="s">
        <v>20</v>
      </c>
      <c r="I197" s="1" t="s">
        <v>21</v>
      </c>
      <c r="J197" s="1">
        <v>1</v>
      </c>
      <c r="K197" s="1">
        <v>99.99</v>
      </c>
      <c r="L197" s="1">
        <v>99.99</v>
      </c>
      <c r="M197" s="1">
        <v>99.99</v>
      </c>
      <c r="N197" s="1">
        <v>99.99</v>
      </c>
      <c r="O197" s="1">
        <v>98.48</v>
      </c>
      <c r="P197" s="1">
        <v>98.82</v>
      </c>
      <c r="Q197" s="1">
        <v>98.48</v>
      </c>
      <c r="R197" s="1">
        <v>98.32</v>
      </c>
    </row>
    <row r="198" spans="1:18" x14ac:dyDescent="0.45">
      <c r="A198" s="1" t="s">
        <v>30</v>
      </c>
      <c r="B198" s="1">
        <v>75127</v>
      </c>
      <c r="C198" s="1">
        <v>9</v>
      </c>
      <c r="D198" s="1" t="s">
        <v>26</v>
      </c>
      <c r="E198" s="1">
        <v>10</v>
      </c>
      <c r="F198" s="1">
        <v>7</v>
      </c>
      <c r="G198" s="1">
        <v>20</v>
      </c>
      <c r="H198" s="1" t="s">
        <v>20</v>
      </c>
      <c r="I198" s="1" t="s">
        <v>22</v>
      </c>
      <c r="J198" s="1">
        <v>1</v>
      </c>
      <c r="K198" s="1">
        <v>99.99</v>
      </c>
      <c r="L198" s="1">
        <v>99.99</v>
      </c>
      <c r="M198" s="1">
        <v>99.99</v>
      </c>
      <c r="N198" s="1">
        <v>99.99</v>
      </c>
      <c r="O198" s="1">
        <v>98.4</v>
      </c>
      <c r="P198" s="1">
        <v>98.74</v>
      </c>
      <c r="Q198" s="1">
        <v>98.4</v>
      </c>
      <c r="R198" s="1">
        <v>98.23</v>
      </c>
    </row>
    <row r="199" spans="1:18" x14ac:dyDescent="0.45">
      <c r="A199" s="1" t="s">
        <v>30</v>
      </c>
      <c r="B199" s="1">
        <v>75127</v>
      </c>
      <c r="C199" s="1">
        <v>9</v>
      </c>
      <c r="D199" s="1" t="s">
        <v>26</v>
      </c>
      <c r="E199" s="1">
        <v>10</v>
      </c>
      <c r="F199" s="1">
        <v>8</v>
      </c>
      <c r="G199" s="1">
        <v>25</v>
      </c>
      <c r="H199" s="1" t="s">
        <v>20</v>
      </c>
      <c r="I199" s="1" t="s">
        <v>21</v>
      </c>
      <c r="J199" s="1">
        <v>2</v>
      </c>
      <c r="K199" s="1">
        <v>99.99</v>
      </c>
      <c r="L199" s="1">
        <v>99.99</v>
      </c>
      <c r="M199" s="1">
        <v>99.99</v>
      </c>
      <c r="N199" s="1">
        <v>99.99</v>
      </c>
      <c r="O199" s="1">
        <v>98.1</v>
      </c>
      <c r="P199" s="1">
        <v>98.55</v>
      </c>
      <c r="Q199" s="1">
        <v>98.1</v>
      </c>
      <c r="R199" s="1">
        <v>97.9</v>
      </c>
    </row>
    <row r="200" spans="1:18" x14ac:dyDescent="0.45">
      <c r="A200" s="1" t="s">
        <v>30</v>
      </c>
      <c r="B200" s="1">
        <v>75127</v>
      </c>
      <c r="C200" s="1">
        <v>9</v>
      </c>
      <c r="D200" s="1" t="s">
        <v>26</v>
      </c>
      <c r="E200" s="1">
        <v>10</v>
      </c>
      <c r="F200" s="1">
        <v>9</v>
      </c>
      <c r="G200" s="1">
        <v>25</v>
      </c>
      <c r="H200" s="1" t="s">
        <v>20</v>
      </c>
      <c r="I200" s="1" t="s">
        <v>22</v>
      </c>
      <c r="J200" s="1">
        <v>1</v>
      </c>
      <c r="K200" s="1">
        <v>99.99</v>
      </c>
      <c r="L200" s="1">
        <v>99.99</v>
      </c>
      <c r="M200" s="1">
        <v>99.99</v>
      </c>
      <c r="N200" s="1">
        <v>99.99</v>
      </c>
      <c r="O200" s="1">
        <v>98.11</v>
      </c>
      <c r="P200" s="1">
        <v>98.57</v>
      </c>
      <c r="Q200" s="1">
        <v>98.11</v>
      </c>
      <c r="R200" s="1">
        <v>97.92</v>
      </c>
    </row>
    <row r="201" spans="1:18" x14ac:dyDescent="0.45">
      <c r="A201" s="1" t="s">
        <v>30</v>
      </c>
      <c r="B201" s="1">
        <v>75127</v>
      </c>
      <c r="C201" s="1">
        <v>9</v>
      </c>
      <c r="D201" s="1" t="s">
        <v>26</v>
      </c>
      <c r="E201" s="1">
        <v>10</v>
      </c>
      <c r="F201" s="1">
        <v>10</v>
      </c>
      <c r="G201" s="1">
        <v>30</v>
      </c>
      <c r="H201" s="1" t="s">
        <v>20</v>
      </c>
      <c r="I201" s="1" t="s">
        <v>21</v>
      </c>
      <c r="J201" s="1">
        <v>1</v>
      </c>
      <c r="K201" s="1">
        <v>99.99</v>
      </c>
      <c r="L201" s="1">
        <v>99.99</v>
      </c>
      <c r="M201" s="1">
        <v>99.99</v>
      </c>
      <c r="N201" s="1">
        <v>99.99</v>
      </c>
      <c r="O201" s="1">
        <v>98.45</v>
      </c>
      <c r="P201" s="1">
        <v>98.79</v>
      </c>
      <c r="Q201" s="1">
        <v>98.45</v>
      </c>
      <c r="R201" s="1">
        <v>98.28</v>
      </c>
    </row>
    <row r="202" spans="1:18" x14ac:dyDescent="0.45">
      <c r="A202" s="1" t="s">
        <v>30</v>
      </c>
      <c r="B202" s="1">
        <v>75127</v>
      </c>
      <c r="C202" s="1">
        <v>9</v>
      </c>
      <c r="D202" s="1" t="s">
        <v>26</v>
      </c>
      <c r="E202" s="1">
        <v>10</v>
      </c>
      <c r="F202" s="1">
        <v>11</v>
      </c>
      <c r="G202" s="1">
        <v>30</v>
      </c>
      <c r="H202" s="1" t="s">
        <v>20</v>
      </c>
      <c r="I202" s="1" t="s">
        <v>22</v>
      </c>
      <c r="J202" s="1">
        <v>1</v>
      </c>
      <c r="K202" s="1">
        <v>99.99</v>
      </c>
      <c r="L202" s="1">
        <v>99.99</v>
      </c>
      <c r="M202" s="1">
        <v>99.99</v>
      </c>
      <c r="N202" s="1">
        <v>99.99</v>
      </c>
      <c r="O202" s="1">
        <v>98.46</v>
      </c>
      <c r="P202" s="1">
        <v>98.8</v>
      </c>
      <c r="Q202" s="1">
        <v>98.46</v>
      </c>
      <c r="R202" s="1">
        <v>98.3</v>
      </c>
    </row>
    <row r="203" spans="1:18" x14ac:dyDescent="0.45">
      <c r="A203" s="1" t="s">
        <v>30</v>
      </c>
      <c r="B203" s="1">
        <v>75127</v>
      </c>
      <c r="C203" s="1">
        <v>9</v>
      </c>
      <c r="D203" s="1" t="s">
        <v>26</v>
      </c>
      <c r="E203" s="1">
        <v>10</v>
      </c>
      <c r="F203" s="1">
        <v>12</v>
      </c>
      <c r="G203" s="1">
        <v>5</v>
      </c>
      <c r="H203" s="1" t="s">
        <v>23</v>
      </c>
      <c r="I203" s="1" t="s">
        <v>21</v>
      </c>
      <c r="J203" s="1">
        <v>3</v>
      </c>
      <c r="K203" s="1">
        <v>96.76</v>
      </c>
      <c r="L203" s="1">
        <v>97.61</v>
      </c>
      <c r="M203" s="1">
        <v>96.76</v>
      </c>
      <c r="N203" s="1">
        <v>96.85</v>
      </c>
      <c r="O203" s="1">
        <v>94.5</v>
      </c>
      <c r="P203" s="1">
        <v>95.67</v>
      </c>
      <c r="Q203" s="1">
        <v>94.5</v>
      </c>
      <c r="R203" s="1">
        <v>94.33</v>
      </c>
    </row>
    <row r="204" spans="1:18" x14ac:dyDescent="0.45">
      <c r="A204" s="1" t="s">
        <v>30</v>
      </c>
      <c r="B204" s="1">
        <v>75127</v>
      </c>
      <c r="C204" s="1">
        <v>9</v>
      </c>
      <c r="D204" s="1" t="s">
        <v>26</v>
      </c>
      <c r="E204" s="1">
        <v>10</v>
      </c>
      <c r="F204" s="1">
        <v>13</v>
      </c>
      <c r="G204" s="1">
        <v>5</v>
      </c>
      <c r="H204" s="1" t="s">
        <v>23</v>
      </c>
      <c r="I204" s="1" t="s">
        <v>22</v>
      </c>
      <c r="J204" s="1">
        <v>1</v>
      </c>
      <c r="K204" s="1">
        <v>96.78</v>
      </c>
      <c r="L204" s="1">
        <v>97.56</v>
      </c>
      <c r="M204" s="1">
        <v>96.78</v>
      </c>
      <c r="N204" s="1">
        <v>96.85</v>
      </c>
      <c r="O204" s="1">
        <v>94.37</v>
      </c>
      <c r="P204" s="1">
        <v>95.43</v>
      </c>
      <c r="Q204" s="1">
        <v>94.37</v>
      </c>
      <c r="R204" s="1">
        <v>94.19</v>
      </c>
    </row>
    <row r="205" spans="1:18" x14ac:dyDescent="0.45">
      <c r="A205" s="1" t="s">
        <v>30</v>
      </c>
      <c r="B205" s="1">
        <v>75127</v>
      </c>
      <c r="C205" s="1">
        <v>9</v>
      </c>
      <c r="D205" s="1" t="s">
        <v>26</v>
      </c>
      <c r="E205" s="1">
        <v>10</v>
      </c>
      <c r="F205" s="1">
        <v>14</v>
      </c>
      <c r="G205" s="1">
        <v>10</v>
      </c>
      <c r="H205" s="1" t="s">
        <v>23</v>
      </c>
      <c r="I205" s="1" t="s">
        <v>21</v>
      </c>
      <c r="J205" s="1">
        <v>1</v>
      </c>
      <c r="K205" s="1">
        <v>99.56</v>
      </c>
      <c r="L205" s="1">
        <v>99.57</v>
      </c>
      <c r="M205" s="1">
        <v>99.56</v>
      </c>
      <c r="N205" s="1">
        <v>99.56</v>
      </c>
      <c r="O205" s="1">
        <v>97.49</v>
      </c>
      <c r="P205" s="1">
        <v>97.86</v>
      </c>
      <c r="Q205" s="1">
        <v>97.49</v>
      </c>
      <c r="R205" s="1">
        <v>97.29</v>
      </c>
    </row>
    <row r="206" spans="1:18" x14ac:dyDescent="0.45">
      <c r="A206" s="1" t="s">
        <v>30</v>
      </c>
      <c r="B206" s="1">
        <v>75127</v>
      </c>
      <c r="C206" s="1">
        <v>9</v>
      </c>
      <c r="D206" s="1" t="s">
        <v>26</v>
      </c>
      <c r="E206" s="1">
        <v>10</v>
      </c>
      <c r="F206" s="1">
        <v>15</v>
      </c>
      <c r="G206" s="1">
        <v>10</v>
      </c>
      <c r="H206" s="1" t="s">
        <v>23</v>
      </c>
      <c r="I206" s="1" t="s">
        <v>22</v>
      </c>
      <c r="J206" s="1">
        <v>1</v>
      </c>
      <c r="K206" s="1">
        <v>99.98</v>
      </c>
      <c r="L206" s="1">
        <v>99.98</v>
      </c>
      <c r="M206" s="1">
        <v>99.98</v>
      </c>
      <c r="N206" s="1">
        <v>99.98</v>
      </c>
      <c r="O206" s="1">
        <v>98.57</v>
      </c>
      <c r="P206" s="1">
        <v>98.84</v>
      </c>
      <c r="Q206" s="1">
        <v>98.57</v>
      </c>
      <c r="R206" s="1">
        <v>98.47</v>
      </c>
    </row>
    <row r="207" spans="1:18" x14ac:dyDescent="0.45">
      <c r="A207" s="1" t="s">
        <v>30</v>
      </c>
      <c r="B207" s="1">
        <v>75127</v>
      </c>
      <c r="C207" s="1">
        <v>9</v>
      </c>
      <c r="D207" s="1" t="s">
        <v>26</v>
      </c>
      <c r="E207" s="1">
        <v>10</v>
      </c>
      <c r="F207" s="1">
        <v>16</v>
      </c>
      <c r="G207" s="1">
        <v>15</v>
      </c>
      <c r="H207" s="1" t="s">
        <v>23</v>
      </c>
      <c r="I207" s="1" t="s">
        <v>21</v>
      </c>
      <c r="J207" s="1">
        <v>1</v>
      </c>
      <c r="K207" s="1">
        <v>99.7</v>
      </c>
      <c r="L207" s="1">
        <v>99.71</v>
      </c>
      <c r="M207" s="1">
        <v>99.7</v>
      </c>
      <c r="N207" s="1">
        <v>99.7</v>
      </c>
      <c r="O207" s="1">
        <v>98.1</v>
      </c>
      <c r="P207" s="1">
        <v>98.37</v>
      </c>
      <c r="Q207" s="1">
        <v>98.1</v>
      </c>
      <c r="R207" s="1">
        <v>97.95</v>
      </c>
    </row>
    <row r="208" spans="1:18" x14ac:dyDescent="0.45">
      <c r="A208" s="1" t="s">
        <v>30</v>
      </c>
      <c r="B208" s="1">
        <v>75127</v>
      </c>
      <c r="C208" s="1">
        <v>9</v>
      </c>
      <c r="D208" s="1" t="s">
        <v>26</v>
      </c>
      <c r="E208" s="1">
        <v>10</v>
      </c>
      <c r="F208" s="1">
        <v>17</v>
      </c>
      <c r="G208" s="1">
        <v>15</v>
      </c>
      <c r="H208" s="1" t="s">
        <v>23</v>
      </c>
      <c r="I208" s="1" t="s">
        <v>22</v>
      </c>
      <c r="J208" s="1">
        <v>1</v>
      </c>
      <c r="K208" s="1">
        <v>99.99</v>
      </c>
      <c r="L208" s="1">
        <v>99.99</v>
      </c>
      <c r="M208" s="1">
        <v>99.99</v>
      </c>
      <c r="N208" s="1">
        <v>99.99</v>
      </c>
      <c r="O208" s="1">
        <v>98.41</v>
      </c>
      <c r="P208" s="1">
        <v>98.77</v>
      </c>
      <c r="Q208" s="1">
        <v>98.41</v>
      </c>
      <c r="R208" s="1">
        <v>98.24</v>
      </c>
    </row>
    <row r="209" spans="1:18" x14ac:dyDescent="0.45">
      <c r="A209" s="1" t="s">
        <v>30</v>
      </c>
      <c r="B209" s="1">
        <v>75127</v>
      </c>
      <c r="C209" s="1">
        <v>9</v>
      </c>
      <c r="D209" s="1" t="s">
        <v>26</v>
      </c>
      <c r="E209" s="1">
        <v>10</v>
      </c>
      <c r="F209" s="1">
        <v>18</v>
      </c>
      <c r="G209" s="1">
        <v>20</v>
      </c>
      <c r="H209" s="1" t="s">
        <v>23</v>
      </c>
      <c r="I209" s="1" t="s">
        <v>21</v>
      </c>
      <c r="J209" s="1">
        <v>2</v>
      </c>
      <c r="K209" s="1">
        <v>99.98</v>
      </c>
      <c r="L209" s="1">
        <v>99.98</v>
      </c>
      <c r="M209" s="1">
        <v>99.98</v>
      </c>
      <c r="N209" s="1">
        <v>99.98</v>
      </c>
      <c r="O209" s="1">
        <v>98.14</v>
      </c>
      <c r="P209" s="1">
        <v>98.52</v>
      </c>
      <c r="Q209" s="1">
        <v>98.14</v>
      </c>
      <c r="R209" s="1">
        <v>97.96</v>
      </c>
    </row>
    <row r="210" spans="1:18" x14ac:dyDescent="0.45">
      <c r="A210" s="1" t="s">
        <v>30</v>
      </c>
      <c r="B210" s="1">
        <v>75127</v>
      </c>
      <c r="C210" s="1">
        <v>9</v>
      </c>
      <c r="D210" s="1" t="s">
        <v>26</v>
      </c>
      <c r="E210" s="1">
        <v>10</v>
      </c>
      <c r="F210" s="1">
        <v>19</v>
      </c>
      <c r="G210" s="1">
        <v>20</v>
      </c>
      <c r="H210" s="1" t="s">
        <v>23</v>
      </c>
      <c r="I210" s="1" t="s">
        <v>22</v>
      </c>
      <c r="J210" s="1">
        <v>1</v>
      </c>
      <c r="K210" s="1">
        <v>99.99</v>
      </c>
      <c r="L210" s="1">
        <v>99.99</v>
      </c>
      <c r="M210" s="1">
        <v>99.99</v>
      </c>
      <c r="N210" s="1">
        <v>99.99</v>
      </c>
      <c r="O210" s="1">
        <v>98.45</v>
      </c>
      <c r="P210" s="1">
        <v>98.78</v>
      </c>
      <c r="Q210" s="1">
        <v>98.45</v>
      </c>
      <c r="R210" s="1">
        <v>98.28</v>
      </c>
    </row>
    <row r="211" spans="1:18" x14ac:dyDescent="0.45">
      <c r="A211" s="1" t="s">
        <v>30</v>
      </c>
      <c r="B211" s="1">
        <v>75127</v>
      </c>
      <c r="C211" s="1">
        <v>9</v>
      </c>
      <c r="D211" s="1" t="s">
        <v>26</v>
      </c>
      <c r="E211" s="1">
        <v>10</v>
      </c>
      <c r="F211" s="1">
        <v>20</v>
      </c>
      <c r="G211" s="1">
        <v>25</v>
      </c>
      <c r="H211" s="1" t="s">
        <v>23</v>
      </c>
      <c r="I211" s="1" t="s">
        <v>21</v>
      </c>
      <c r="J211" s="1">
        <v>2</v>
      </c>
      <c r="K211" s="1">
        <v>99.99</v>
      </c>
      <c r="L211" s="1">
        <v>99.99</v>
      </c>
      <c r="M211" s="1">
        <v>99.99</v>
      </c>
      <c r="N211" s="1">
        <v>99.99</v>
      </c>
      <c r="O211" s="1">
        <v>98.03</v>
      </c>
      <c r="P211" s="1">
        <v>98.47</v>
      </c>
      <c r="Q211" s="1">
        <v>98.03</v>
      </c>
      <c r="R211" s="1">
        <v>97.84</v>
      </c>
    </row>
    <row r="212" spans="1:18" x14ac:dyDescent="0.45">
      <c r="A212" s="1" t="s">
        <v>30</v>
      </c>
      <c r="B212" s="1">
        <v>75127</v>
      </c>
      <c r="C212" s="1">
        <v>9</v>
      </c>
      <c r="D212" s="1" t="s">
        <v>26</v>
      </c>
      <c r="E212" s="1">
        <v>10</v>
      </c>
      <c r="F212" s="1">
        <v>21</v>
      </c>
      <c r="G212" s="1">
        <v>25</v>
      </c>
      <c r="H212" s="1" t="s">
        <v>23</v>
      </c>
      <c r="I212" s="1" t="s">
        <v>22</v>
      </c>
      <c r="J212" s="1">
        <v>1</v>
      </c>
      <c r="K212" s="1">
        <v>99.99</v>
      </c>
      <c r="L212" s="1">
        <v>99.99</v>
      </c>
      <c r="M212" s="1">
        <v>99.99</v>
      </c>
      <c r="N212" s="1">
        <v>99.99</v>
      </c>
      <c r="O212" s="1">
        <v>98.44</v>
      </c>
      <c r="P212" s="1">
        <v>98.78</v>
      </c>
      <c r="Q212" s="1">
        <v>98.44</v>
      </c>
      <c r="R212" s="1">
        <v>98.27</v>
      </c>
    </row>
    <row r="213" spans="1:18" x14ac:dyDescent="0.45">
      <c r="A213" s="1" t="s">
        <v>30</v>
      </c>
      <c r="B213" s="1">
        <v>75127</v>
      </c>
      <c r="C213" s="1">
        <v>9</v>
      </c>
      <c r="D213" s="1" t="s">
        <v>26</v>
      </c>
      <c r="E213" s="1">
        <v>10</v>
      </c>
      <c r="F213" s="1">
        <v>22</v>
      </c>
      <c r="G213" s="1">
        <v>30</v>
      </c>
      <c r="H213" s="1" t="s">
        <v>23</v>
      </c>
      <c r="I213" s="1" t="s">
        <v>21</v>
      </c>
      <c r="J213" s="1">
        <v>4</v>
      </c>
      <c r="K213" s="1">
        <v>99.99</v>
      </c>
      <c r="L213" s="1">
        <v>99.99</v>
      </c>
      <c r="M213" s="1">
        <v>99.99</v>
      </c>
      <c r="N213" s="1">
        <v>99.99</v>
      </c>
      <c r="O213" s="1">
        <v>98.53</v>
      </c>
      <c r="P213" s="1">
        <v>98.83</v>
      </c>
      <c r="Q213" s="1">
        <v>98.53</v>
      </c>
      <c r="R213" s="1">
        <v>98.38</v>
      </c>
    </row>
    <row r="214" spans="1:18" x14ac:dyDescent="0.45">
      <c r="A214" s="1" t="s">
        <v>30</v>
      </c>
      <c r="B214" s="1">
        <v>75127</v>
      </c>
      <c r="C214" s="1">
        <v>9</v>
      </c>
      <c r="D214" s="1" t="s">
        <v>26</v>
      </c>
      <c r="E214" s="1">
        <v>10</v>
      </c>
      <c r="F214" s="1">
        <v>23</v>
      </c>
      <c r="G214" s="1">
        <v>30</v>
      </c>
      <c r="H214" s="1" t="s">
        <v>23</v>
      </c>
      <c r="I214" s="1" t="s">
        <v>22</v>
      </c>
      <c r="J214" s="1">
        <v>3</v>
      </c>
      <c r="K214" s="1">
        <v>99.99</v>
      </c>
      <c r="L214" s="1">
        <v>99.99</v>
      </c>
      <c r="M214" s="1">
        <v>99.99</v>
      </c>
      <c r="N214" s="1">
        <v>99.99</v>
      </c>
      <c r="O214" s="1">
        <v>98.44</v>
      </c>
      <c r="P214" s="1">
        <v>98.78</v>
      </c>
      <c r="Q214" s="1">
        <v>98.44</v>
      </c>
      <c r="R214" s="1">
        <v>98.27</v>
      </c>
    </row>
    <row r="215" spans="1:18" x14ac:dyDescent="0.45">
      <c r="A215" s="1" t="s">
        <v>30</v>
      </c>
      <c r="B215" s="1">
        <v>75127</v>
      </c>
      <c r="C215" s="1">
        <v>9</v>
      </c>
      <c r="D215" s="1" t="s">
        <v>27</v>
      </c>
      <c r="E215" s="1">
        <v>10</v>
      </c>
      <c r="F215" s="1">
        <v>0</v>
      </c>
      <c r="G215" s="1">
        <v>5</v>
      </c>
      <c r="H215" s="1" t="s">
        <v>20</v>
      </c>
      <c r="I215" s="1" t="s">
        <v>21</v>
      </c>
      <c r="J215" s="1">
        <v>2</v>
      </c>
      <c r="K215" s="1">
        <v>91.31</v>
      </c>
      <c r="L215" s="1">
        <v>95.24</v>
      </c>
      <c r="M215" s="1">
        <v>91.31</v>
      </c>
      <c r="N215" s="1">
        <v>92.04</v>
      </c>
      <c r="O215" s="1">
        <v>89.85</v>
      </c>
      <c r="P215" s="1">
        <v>93.86</v>
      </c>
      <c r="Q215" s="1">
        <v>89.85</v>
      </c>
      <c r="R215" s="1">
        <v>90.43</v>
      </c>
    </row>
    <row r="216" spans="1:18" x14ac:dyDescent="0.45">
      <c r="A216" s="1" t="s">
        <v>30</v>
      </c>
      <c r="B216" s="1">
        <v>75127</v>
      </c>
      <c r="C216" s="1">
        <v>9</v>
      </c>
      <c r="D216" s="1" t="s">
        <v>27</v>
      </c>
      <c r="E216" s="1">
        <v>10</v>
      </c>
      <c r="F216" s="1">
        <v>1</v>
      </c>
      <c r="G216" s="1">
        <v>5</v>
      </c>
      <c r="H216" s="1" t="s">
        <v>20</v>
      </c>
      <c r="I216" s="1" t="s">
        <v>22</v>
      </c>
      <c r="J216" s="1">
        <v>2</v>
      </c>
      <c r="K216" s="1">
        <v>92.19</v>
      </c>
      <c r="L216" s="1">
        <v>95.61</v>
      </c>
      <c r="M216" s="1">
        <v>92.19</v>
      </c>
      <c r="N216" s="1">
        <v>92.81</v>
      </c>
      <c r="O216" s="1">
        <v>91.37</v>
      </c>
      <c r="P216" s="1">
        <v>94.77</v>
      </c>
      <c r="Q216" s="1">
        <v>91.37</v>
      </c>
      <c r="R216" s="1">
        <v>91.91</v>
      </c>
    </row>
    <row r="217" spans="1:18" x14ac:dyDescent="0.45">
      <c r="A217" s="1" t="s">
        <v>30</v>
      </c>
      <c r="B217" s="1">
        <v>75127</v>
      </c>
      <c r="C217" s="1">
        <v>9</v>
      </c>
      <c r="D217" s="1" t="s">
        <v>27</v>
      </c>
      <c r="E217" s="1">
        <v>10</v>
      </c>
      <c r="F217" s="1">
        <v>2</v>
      </c>
      <c r="G217" s="1">
        <v>10</v>
      </c>
      <c r="H217" s="1" t="s">
        <v>20</v>
      </c>
      <c r="I217" s="1" t="s">
        <v>21</v>
      </c>
      <c r="J217" s="1">
        <v>4</v>
      </c>
      <c r="K217" s="1">
        <v>92.65</v>
      </c>
      <c r="L217" s="1">
        <v>96.08</v>
      </c>
      <c r="M217" s="1">
        <v>92.65</v>
      </c>
      <c r="N217" s="1">
        <v>93.31</v>
      </c>
      <c r="O217" s="1">
        <v>91.78</v>
      </c>
      <c r="P217" s="1">
        <v>95.21</v>
      </c>
      <c r="Q217" s="1">
        <v>91.78</v>
      </c>
      <c r="R217" s="1">
        <v>92.35</v>
      </c>
    </row>
    <row r="218" spans="1:18" x14ac:dyDescent="0.45">
      <c r="A218" s="1" t="s">
        <v>30</v>
      </c>
      <c r="B218" s="1">
        <v>75127</v>
      </c>
      <c r="C218" s="1">
        <v>9</v>
      </c>
      <c r="D218" s="1" t="s">
        <v>27</v>
      </c>
      <c r="E218" s="1">
        <v>10</v>
      </c>
      <c r="F218" s="1">
        <v>3</v>
      </c>
      <c r="G218" s="1">
        <v>10</v>
      </c>
      <c r="H218" s="1" t="s">
        <v>20</v>
      </c>
      <c r="I218" s="1" t="s">
        <v>22</v>
      </c>
      <c r="J218" s="1">
        <v>5</v>
      </c>
      <c r="K218" s="1">
        <v>99.64</v>
      </c>
      <c r="L218" s="1">
        <v>99.64</v>
      </c>
      <c r="M218" s="1">
        <v>99.64</v>
      </c>
      <c r="N218" s="1">
        <v>99.64</v>
      </c>
      <c r="O218" s="1">
        <v>98.24</v>
      </c>
      <c r="P218" s="1">
        <v>98.43</v>
      </c>
      <c r="Q218" s="1">
        <v>98.24</v>
      </c>
      <c r="R218" s="1">
        <v>98.16</v>
      </c>
    </row>
    <row r="219" spans="1:18" x14ac:dyDescent="0.45">
      <c r="A219" s="1" t="s">
        <v>30</v>
      </c>
      <c r="B219" s="1">
        <v>75127</v>
      </c>
      <c r="C219" s="1">
        <v>9</v>
      </c>
      <c r="D219" s="1" t="s">
        <v>27</v>
      </c>
      <c r="E219" s="1">
        <v>10</v>
      </c>
      <c r="F219" s="1">
        <v>4</v>
      </c>
      <c r="G219" s="1">
        <v>15</v>
      </c>
      <c r="H219" s="1" t="s">
        <v>20</v>
      </c>
      <c r="I219" s="1" t="s">
        <v>21</v>
      </c>
      <c r="J219" s="1">
        <v>6</v>
      </c>
      <c r="K219" s="1">
        <v>99.54</v>
      </c>
      <c r="L219" s="1">
        <v>99.55</v>
      </c>
      <c r="M219" s="1">
        <v>99.54</v>
      </c>
      <c r="N219" s="1">
        <v>99.54</v>
      </c>
      <c r="O219" s="1">
        <v>97.7</v>
      </c>
      <c r="P219" s="1">
        <v>97.95</v>
      </c>
      <c r="Q219" s="1">
        <v>97.7</v>
      </c>
      <c r="R219" s="1">
        <v>97.5</v>
      </c>
    </row>
    <row r="220" spans="1:18" x14ac:dyDescent="0.45">
      <c r="A220" s="1" t="s">
        <v>30</v>
      </c>
      <c r="B220" s="1">
        <v>75127</v>
      </c>
      <c r="C220" s="1">
        <v>9</v>
      </c>
      <c r="D220" s="1" t="s">
        <v>27</v>
      </c>
      <c r="E220" s="1">
        <v>10</v>
      </c>
      <c r="F220" s="1">
        <v>5</v>
      </c>
      <c r="G220" s="1">
        <v>15</v>
      </c>
      <c r="H220" s="1" t="s">
        <v>20</v>
      </c>
      <c r="I220" s="1" t="s">
        <v>22</v>
      </c>
      <c r="J220" s="1">
        <v>6</v>
      </c>
      <c r="K220" s="1">
        <v>99.99</v>
      </c>
      <c r="L220" s="1">
        <v>99.99</v>
      </c>
      <c r="M220" s="1">
        <v>99.99</v>
      </c>
      <c r="N220" s="1">
        <v>99.99</v>
      </c>
      <c r="O220" s="1">
        <v>98.98</v>
      </c>
      <c r="P220" s="1">
        <v>99.16</v>
      </c>
      <c r="Q220" s="1">
        <v>98.98</v>
      </c>
      <c r="R220" s="1">
        <v>98.91</v>
      </c>
    </row>
    <row r="221" spans="1:18" x14ac:dyDescent="0.45">
      <c r="A221" s="1" t="s">
        <v>30</v>
      </c>
      <c r="B221" s="1">
        <v>75127</v>
      </c>
      <c r="C221" s="1">
        <v>9</v>
      </c>
      <c r="D221" s="1" t="s">
        <v>27</v>
      </c>
      <c r="E221" s="1">
        <v>10</v>
      </c>
      <c r="F221" s="1">
        <v>6</v>
      </c>
      <c r="G221" s="1">
        <v>20</v>
      </c>
      <c r="H221" s="1" t="s">
        <v>20</v>
      </c>
      <c r="I221" s="1" t="s">
        <v>21</v>
      </c>
      <c r="J221" s="1">
        <v>6</v>
      </c>
      <c r="K221" s="1">
        <v>100</v>
      </c>
      <c r="L221" s="1">
        <v>100</v>
      </c>
      <c r="M221" s="1">
        <v>100</v>
      </c>
      <c r="N221" s="1">
        <v>100</v>
      </c>
      <c r="O221" s="1">
        <v>98.42</v>
      </c>
      <c r="P221" s="1">
        <v>98.78</v>
      </c>
      <c r="Q221" s="1">
        <v>98.42</v>
      </c>
      <c r="R221" s="1">
        <v>98.26</v>
      </c>
    </row>
    <row r="222" spans="1:18" x14ac:dyDescent="0.45">
      <c r="A222" s="1" t="s">
        <v>30</v>
      </c>
      <c r="B222" s="1">
        <v>75127</v>
      </c>
      <c r="C222" s="1">
        <v>9</v>
      </c>
      <c r="D222" s="1" t="s">
        <v>27</v>
      </c>
      <c r="E222" s="1">
        <v>10</v>
      </c>
      <c r="F222" s="1">
        <v>7</v>
      </c>
      <c r="G222" s="1">
        <v>20</v>
      </c>
      <c r="H222" s="1" t="s">
        <v>20</v>
      </c>
      <c r="I222" s="1" t="s">
        <v>22</v>
      </c>
      <c r="J222" s="1">
        <v>7</v>
      </c>
      <c r="K222" s="1">
        <v>99.99</v>
      </c>
      <c r="L222" s="1">
        <v>99.99</v>
      </c>
      <c r="M222" s="1">
        <v>99.99</v>
      </c>
      <c r="N222" s="1">
        <v>99.99</v>
      </c>
      <c r="O222" s="1">
        <v>98.87</v>
      </c>
      <c r="P222" s="1">
        <v>99.06</v>
      </c>
      <c r="Q222" s="1">
        <v>98.87</v>
      </c>
      <c r="R222" s="1">
        <v>98.81</v>
      </c>
    </row>
    <row r="223" spans="1:18" x14ac:dyDescent="0.45">
      <c r="A223" s="1" t="s">
        <v>30</v>
      </c>
      <c r="B223" s="1">
        <v>75127</v>
      </c>
      <c r="C223" s="1">
        <v>9</v>
      </c>
      <c r="D223" s="1" t="s">
        <v>27</v>
      </c>
      <c r="E223" s="1">
        <v>10</v>
      </c>
      <c r="F223" s="1">
        <v>8</v>
      </c>
      <c r="G223" s="1">
        <v>25</v>
      </c>
      <c r="H223" s="1" t="s">
        <v>20</v>
      </c>
      <c r="I223" s="1" t="s">
        <v>21</v>
      </c>
      <c r="J223" s="1">
        <v>8</v>
      </c>
      <c r="K223" s="1">
        <v>100</v>
      </c>
      <c r="L223" s="1">
        <v>100</v>
      </c>
      <c r="M223" s="1">
        <v>100</v>
      </c>
      <c r="N223" s="1">
        <v>100</v>
      </c>
      <c r="O223" s="1">
        <v>98.66</v>
      </c>
      <c r="P223" s="1">
        <v>98.88</v>
      </c>
      <c r="Q223" s="1">
        <v>98.66</v>
      </c>
      <c r="R223" s="1">
        <v>98.52</v>
      </c>
    </row>
    <row r="224" spans="1:18" x14ac:dyDescent="0.45">
      <c r="A224" s="1" t="s">
        <v>30</v>
      </c>
      <c r="B224" s="1">
        <v>75127</v>
      </c>
      <c r="C224" s="1">
        <v>9</v>
      </c>
      <c r="D224" s="1" t="s">
        <v>27</v>
      </c>
      <c r="E224" s="1">
        <v>10</v>
      </c>
      <c r="F224" s="1">
        <v>9</v>
      </c>
      <c r="G224" s="1">
        <v>25</v>
      </c>
      <c r="H224" s="1" t="s">
        <v>20</v>
      </c>
      <c r="I224" s="1" t="s">
        <v>22</v>
      </c>
      <c r="J224" s="1">
        <v>9</v>
      </c>
      <c r="K224" s="1">
        <v>100</v>
      </c>
      <c r="L224" s="1">
        <v>100</v>
      </c>
      <c r="M224" s="1">
        <v>100</v>
      </c>
      <c r="N224" s="1">
        <v>100</v>
      </c>
      <c r="O224" s="1">
        <v>98.67</v>
      </c>
      <c r="P224" s="1">
        <v>98.9</v>
      </c>
      <c r="Q224" s="1">
        <v>98.67</v>
      </c>
      <c r="R224" s="1">
        <v>98.59</v>
      </c>
    </row>
    <row r="225" spans="1:18" x14ac:dyDescent="0.45">
      <c r="A225" s="1" t="s">
        <v>30</v>
      </c>
      <c r="B225" s="1">
        <v>75127</v>
      </c>
      <c r="C225" s="1">
        <v>9</v>
      </c>
      <c r="D225" s="1" t="s">
        <v>27</v>
      </c>
      <c r="E225" s="1">
        <v>10</v>
      </c>
      <c r="F225" s="1">
        <v>10</v>
      </c>
      <c r="G225" s="1">
        <v>30</v>
      </c>
      <c r="H225" s="1" t="s">
        <v>20</v>
      </c>
      <c r="I225" s="1" t="s">
        <v>21</v>
      </c>
      <c r="J225" s="1">
        <v>11</v>
      </c>
      <c r="K225" s="1">
        <v>100</v>
      </c>
      <c r="L225" s="1">
        <v>100</v>
      </c>
      <c r="M225" s="1">
        <v>100</v>
      </c>
      <c r="N225" s="1">
        <v>100</v>
      </c>
      <c r="O225" s="1">
        <v>98.65</v>
      </c>
      <c r="P225" s="1">
        <v>98.89</v>
      </c>
      <c r="Q225" s="1">
        <v>98.65</v>
      </c>
      <c r="R225" s="1">
        <v>98.49</v>
      </c>
    </row>
    <row r="226" spans="1:18" x14ac:dyDescent="0.45">
      <c r="A226" s="1" t="s">
        <v>30</v>
      </c>
      <c r="B226" s="1">
        <v>75127</v>
      </c>
      <c r="C226" s="1">
        <v>9</v>
      </c>
      <c r="D226" s="1" t="s">
        <v>27</v>
      </c>
      <c r="E226" s="1">
        <v>10</v>
      </c>
      <c r="F226" s="1">
        <v>11</v>
      </c>
      <c r="G226" s="1">
        <v>30</v>
      </c>
      <c r="H226" s="1" t="s">
        <v>20</v>
      </c>
      <c r="I226" s="1" t="s">
        <v>22</v>
      </c>
      <c r="J226" s="1">
        <v>10</v>
      </c>
      <c r="K226" s="1">
        <v>100</v>
      </c>
      <c r="L226" s="1">
        <v>100</v>
      </c>
      <c r="M226" s="1">
        <v>100</v>
      </c>
      <c r="N226" s="1">
        <v>100</v>
      </c>
      <c r="O226" s="1">
        <v>98.75</v>
      </c>
      <c r="P226" s="1">
        <v>98.9</v>
      </c>
      <c r="Q226" s="1">
        <v>98.75</v>
      </c>
      <c r="R226" s="1">
        <v>98.66</v>
      </c>
    </row>
    <row r="227" spans="1:18" x14ac:dyDescent="0.45">
      <c r="A227" s="1" t="s">
        <v>30</v>
      </c>
      <c r="B227" s="1">
        <v>75127</v>
      </c>
      <c r="C227" s="1">
        <v>9</v>
      </c>
      <c r="D227" s="1" t="s">
        <v>27</v>
      </c>
      <c r="E227" s="1">
        <v>10</v>
      </c>
      <c r="F227" s="1">
        <v>12</v>
      </c>
      <c r="G227" s="1">
        <v>5</v>
      </c>
      <c r="H227" s="1" t="s">
        <v>23</v>
      </c>
      <c r="I227" s="1" t="s">
        <v>21</v>
      </c>
      <c r="J227" s="1">
        <v>5</v>
      </c>
      <c r="K227" s="1">
        <v>99.51</v>
      </c>
      <c r="L227" s="1">
        <v>99.52</v>
      </c>
      <c r="M227" s="1">
        <v>99.51</v>
      </c>
      <c r="N227" s="1">
        <v>99.51</v>
      </c>
      <c r="O227" s="1">
        <v>97.62</v>
      </c>
      <c r="P227" s="1">
        <v>97.84</v>
      </c>
      <c r="Q227" s="1">
        <v>97.62</v>
      </c>
      <c r="R227" s="1">
        <v>97.46</v>
      </c>
    </row>
    <row r="228" spans="1:18" x14ac:dyDescent="0.45">
      <c r="A228" s="1" t="s">
        <v>30</v>
      </c>
      <c r="B228" s="1">
        <v>75127</v>
      </c>
      <c r="C228" s="1">
        <v>9</v>
      </c>
      <c r="D228" s="1" t="s">
        <v>27</v>
      </c>
      <c r="E228" s="1">
        <v>10</v>
      </c>
      <c r="F228" s="1">
        <v>13</v>
      </c>
      <c r="G228" s="1">
        <v>5</v>
      </c>
      <c r="H228" s="1" t="s">
        <v>23</v>
      </c>
      <c r="I228" s="1" t="s">
        <v>22</v>
      </c>
      <c r="J228" s="1">
        <v>6</v>
      </c>
      <c r="K228" s="1">
        <v>99.48</v>
      </c>
      <c r="L228" s="1">
        <v>99.48</v>
      </c>
      <c r="M228" s="1">
        <v>99.48</v>
      </c>
      <c r="N228" s="1">
        <v>99.48</v>
      </c>
      <c r="O228" s="1">
        <v>97.51</v>
      </c>
      <c r="P228" s="1">
        <v>97.75</v>
      </c>
      <c r="Q228" s="1">
        <v>97.51</v>
      </c>
      <c r="R228" s="1">
        <v>97.35</v>
      </c>
    </row>
    <row r="229" spans="1:18" x14ac:dyDescent="0.45">
      <c r="A229" s="1" t="s">
        <v>30</v>
      </c>
      <c r="B229" s="1">
        <v>75127</v>
      </c>
      <c r="C229" s="1">
        <v>9</v>
      </c>
      <c r="D229" s="1" t="s">
        <v>27</v>
      </c>
      <c r="E229" s="1">
        <v>10</v>
      </c>
      <c r="F229" s="1">
        <v>14</v>
      </c>
      <c r="G229" s="1">
        <v>10</v>
      </c>
      <c r="H229" s="1" t="s">
        <v>23</v>
      </c>
      <c r="I229" s="1" t="s">
        <v>21</v>
      </c>
      <c r="J229" s="1">
        <v>7</v>
      </c>
      <c r="K229" s="1">
        <v>99.56</v>
      </c>
      <c r="L229" s="1">
        <v>99.57</v>
      </c>
      <c r="M229" s="1">
        <v>99.56</v>
      </c>
      <c r="N229" s="1">
        <v>99.56</v>
      </c>
      <c r="O229" s="1">
        <v>97.8</v>
      </c>
      <c r="P229" s="1">
        <v>97.99</v>
      </c>
      <c r="Q229" s="1">
        <v>97.8</v>
      </c>
      <c r="R229" s="1">
        <v>97.63</v>
      </c>
    </row>
    <row r="230" spans="1:18" x14ac:dyDescent="0.45">
      <c r="A230" s="1" t="s">
        <v>30</v>
      </c>
      <c r="B230" s="1">
        <v>75127</v>
      </c>
      <c r="C230" s="1">
        <v>9</v>
      </c>
      <c r="D230" s="1" t="s">
        <v>27</v>
      </c>
      <c r="E230" s="1">
        <v>10</v>
      </c>
      <c r="F230" s="1">
        <v>15</v>
      </c>
      <c r="G230" s="1">
        <v>10</v>
      </c>
      <c r="H230" s="1" t="s">
        <v>23</v>
      </c>
      <c r="I230" s="1" t="s">
        <v>22</v>
      </c>
      <c r="J230" s="1">
        <v>6</v>
      </c>
      <c r="K230" s="1">
        <v>99.99</v>
      </c>
      <c r="L230" s="1">
        <v>99.99</v>
      </c>
      <c r="M230" s="1">
        <v>99.99</v>
      </c>
      <c r="N230" s="1">
        <v>99.99</v>
      </c>
      <c r="O230" s="1">
        <v>98.86</v>
      </c>
      <c r="P230" s="1">
        <v>99.12</v>
      </c>
      <c r="Q230" s="1">
        <v>98.86</v>
      </c>
      <c r="R230" s="1">
        <v>98.8</v>
      </c>
    </row>
    <row r="231" spans="1:18" x14ac:dyDescent="0.45">
      <c r="A231" s="1" t="s">
        <v>30</v>
      </c>
      <c r="B231" s="1">
        <v>75127</v>
      </c>
      <c r="C231" s="1">
        <v>9</v>
      </c>
      <c r="D231" s="1" t="s">
        <v>27</v>
      </c>
      <c r="E231" s="1">
        <v>10</v>
      </c>
      <c r="F231" s="1">
        <v>16</v>
      </c>
      <c r="G231" s="1">
        <v>15</v>
      </c>
      <c r="H231" s="1" t="s">
        <v>23</v>
      </c>
      <c r="I231" s="1" t="s">
        <v>21</v>
      </c>
      <c r="J231" s="1">
        <v>7</v>
      </c>
      <c r="K231" s="1">
        <v>99.69</v>
      </c>
      <c r="L231" s="1">
        <v>99.69</v>
      </c>
      <c r="M231" s="1">
        <v>99.69</v>
      </c>
      <c r="N231" s="1">
        <v>99.69</v>
      </c>
      <c r="O231" s="1">
        <v>98.49</v>
      </c>
      <c r="P231" s="1">
        <v>98.64</v>
      </c>
      <c r="Q231" s="1">
        <v>98.49</v>
      </c>
      <c r="R231" s="1">
        <v>98.44</v>
      </c>
    </row>
    <row r="232" spans="1:18" x14ac:dyDescent="0.45">
      <c r="A232" s="1" t="s">
        <v>30</v>
      </c>
      <c r="B232" s="1">
        <v>75127</v>
      </c>
      <c r="C232" s="1">
        <v>9</v>
      </c>
      <c r="D232" s="1" t="s">
        <v>27</v>
      </c>
      <c r="E232" s="1">
        <v>10</v>
      </c>
      <c r="F232" s="1">
        <v>17</v>
      </c>
      <c r="G232" s="1">
        <v>15</v>
      </c>
      <c r="H232" s="1" t="s">
        <v>23</v>
      </c>
      <c r="I232" s="1" t="s">
        <v>22</v>
      </c>
      <c r="J232" s="1">
        <v>7</v>
      </c>
      <c r="K232" s="1">
        <v>99.99</v>
      </c>
      <c r="L232" s="1">
        <v>99.99</v>
      </c>
      <c r="M232" s="1">
        <v>99.99</v>
      </c>
      <c r="N232" s="1">
        <v>99.99</v>
      </c>
      <c r="O232" s="1">
        <v>98.69</v>
      </c>
      <c r="P232" s="1">
        <v>99.01</v>
      </c>
      <c r="Q232" s="1">
        <v>98.69</v>
      </c>
      <c r="R232" s="1">
        <v>98.61</v>
      </c>
    </row>
    <row r="233" spans="1:18" x14ac:dyDescent="0.45">
      <c r="A233" s="1" t="s">
        <v>30</v>
      </c>
      <c r="B233" s="1">
        <v>75127</v>
      </c>
      <c r="C233" s="1">
        <v>9</v>
      </c>
      <c r="D233" s="1" t="s">
        <v>27</v>
      </c>
      <c r="E233" s="1">
        <v>10</v>
      </c>
      <c r="F233" s="1">
        <v>18</v>
      </c>
      <c r="G233" s="1">
        <v>20</v>
      </c>
      <c r="H233" s="1" t="s">
        <v>23</v>
      </c>
      <c r="I233" s="1" t="s">
        <v>21</v>
      </c>
      <c r="J233" s="1">
        <v>8</v>
      </c>
      <c r="K233" s="1">
        <v>100</v>
      </c>
      <c r="L233" s="1">
        <v>100</v>
      </c>
      <c r="M233" s="1">
        <v>100</v>
      </c>
      <c r="N233" s="1">
        <v>100</v>
      </c>
      <c r="O233" s="1">
        <v>98.86</v>
      </c>
      <c r="P233" s="1">
        <v>99.02</v>
      </c>
      <c r="Q233" s="1">
        <v>98.86</v>
      </c>
      <c r="R233" s="1">
        <v>98.79</v>
      </c>
    </row>
    <row r="234" spans="1:18" x14ac:dyDescent="0.45">
      <c r="A234" s="1" t="s">
        <v>30</v>
      </c>
      <c r="B234" s="1">
        <v>75127</v>
      </c>
      <c r="C234" s="1">
        <v>9</v>
      </c>
      <c r="D234" s="1" t="s">
        <v>27</v>
      </c>
      <c r="E234" s="1">
        <v>10</v>
      </c>
      <c r="F234" s="1">
        <v>19</v>
      </c>
      <c r="G234" s="1">
        <v>20</v>
      </c>
      <c r="H234" s="1" t="s">
        <v>23</v>
      </c>
      <c r="I234" s="1" t="s">
        <v>22</v>
      </c>
      <c r="J234" s="1">
        <v>11</v>
      </c>
      <c r="K234" s="1">
        <v>100</v>
      </c>
      <c r="L234" s="1">
        <v>100</v>
      </c>
      <c r="M234" s="1">
        <v>100</v>
      </c>
      <c r="N234" s="1">
        <v>100</v>
      </c>
      <c r="O234" s="1">
        <v>98.83</v>
      </c>
      <c r="P234" s="1">
        <v>99.11</v>
      </c>
      <c r="Q234" s="1">
        <v>98.83</v>
      </c>
      <c r="R234" s="1">
        <v>98.76</v>
      </c>
    </row>
    <row r="235" spans="1:18" x14ac:dyDescent="0.45">
      <c r="A235" s="1" t="s">
        <v>30</v>
      </c>
      <c r="B235" s="1">
        <v>75127</v>
      </c>
      <c r="C235" s="1">
        <v>9</v>
      </c>
      <c r="D235" s="1" t="s">
        <v>27</v>
      </c>
      <c r="E235" s="1">
        <v>10</v>
      </c>
      <c r="F235" s="1">
        <v>20</v>
      </c>
      <c r="G235" s="1">
        <v>25</v>
      </c>
      <c r="H235" s="1" t="s">
        <v>23</v>
      </c>
      <c r="I235" s="1" t="s">
        <v>21</v>
      </c>
      <c r="J235" s="1">
        <v>9</v>
      </c>
      <c r="K235" s="1">
        <v>100</v>
      </c>
      <c r="L235" s="1">
        <v>100</v>
      </c>
      <c r="M235" s="1">
        <v>100</v>
      </c>
      <c r="N235" s="1">
        <v>100</v>
      </c>
      <c r="O235" s="1">
        <v>98.86</v>
      </c>
      <c r="P235" s="1">
        <v>99.09</v>
      </c>
      <c r="Q235" s="1">
        <v>98.86</v>
      </c>
      <c r="R235" s="1">
        <v>98.81</v>
      </c>
    </row>
    <row r="236" spans="1:18" x14ac:dyDescent="0.45">
      <c r="A236" s="1" t="s">
        <v>30</v>
      </c>
      <c r="B236" s="1">
        <v>75127</v>
      </c>
      <c r="C236" s="1">
        <v>9</v>
      </c>
      <c r="D236" s="1" t="s">
        <v>27</v>
      </c>
      <c r="E236" s="1">
        <v>10</v>
      </c>
      <c r="F236" s="1">
        <v>21</v>
      </c>
      <c r="G236" s="1">
        <v>25</v>
      </c>
      <c r="H236" s="1" t="s">
        <v>23</v>
      </c>
      <c r="I236" s="1" t="s">
        <v>22</v>
      </c>
      <c r="J236" s="1">
        <v>7</v>
      </c>
      <c r="K236" s="1">
        <v>100</v>
      </c>
      <c r="L236" s="1">
        <v>100</v>
      </c>
      <c r="M236" s="1">
        <v>100</v>
      </c>
      <c r="N236" s="1">
        <v>100</v>
      </c>
      <c r="O236" s="1">
        <v>98.81</v>
      </c>
      <c r="P236" s="1">
        <v>99.07</v>
      </c>
      <c r="Q236" s="1">
        <v>98.81</v>
      </c>
      <c r="R236" s="1">
        <v>98.75</v>
      </c>
    </row>
    <row r="237" spans="1:18" x14ac:dyDescent="0.45">
      <c r="A237" s="1" t="s">
        <v>30</v>
      </c>
      <c r="B237" s="1">
        <v>75127</v>
      </c>
      <c r="C237" s="1">
        <v>9</v>
      </c>
      <c r="D237" s="1" t="s">
        <v>27</v>
      </c>
      <c r="E237" s="1">
        <v>10</v>
      </c>
      <c r="F237" s="1">
        <v>22</v>
      </c>
      <c r="G237" s="1">
        <v>30</v>
      </c>
      <c r="H237" s="1" t="s">
        <v>23</v>
      </c>
      <c r="I237" s="1" t="s">
        <v>21</v>
      </c>
      <c r="J237" s="1">
        <v>6</v>
      </c>
      <c r="K237" s="1">
        <v>100</v>
      </c>
      <c r="L237" s="1">
        <v>100</v>
      </c>
      <c r="M237" s="1">
        <v>100</v>
      </c>
      <c r="N237" s="1">
        <v>100</v>
      </c>
      <c r="O237" s="1">
        <v>98.91</v>
      </c>
      <c r="P237" s="1">
        <v>99.13</v>
      </c>
      <c r="Q237" s="1">
        <v>98.91</v>
      </c>
      <c r="R237" s="1">
        <v>98.86</v>
      </c>
    </row>
    <row r="238" spans="1:18" x14ac:dyDescent="0.45">
      <c r="A238" s="1" t="s">
        <v>30</v>
      </c>
      <c r="B238" s="1">
        <v>75127</v>
      </c>
      <c r="C238" s="1">
        <v>9</v>
      </c>
      <c r="D238" s="1" t="s">
        <v>27</v>
      </c>
      <c r="E238" s="1">
        <v>10</v>
      </c>
      <c r="F238" s="1">
        <v>23</v>
      </c>
      <c r="G238" s="1">
        <v>30</v>
      </c>
      <c r="H238" s="1" t="s">
        <v>23</v>
      </c>
      <c r="I238" s="1" t="s">
        <v>22</v>
      </c>
      <c r="J238" s="1">
        <v>6</v>
      </c>
      <c r="K238" s="1">
        <v>100</v>
      </c>
      <c r="L238" s="1">
        <v>100</v>
      </c>
      <c r="M238" s="1">
        <v>100</v>
      </c>
      <c r="N238" s="1">
        <v>100</v>
      </c>
      <c r="O238" s="1">
        <v>98.85</v>
      </c>
      <c r="P238" s="1">
        <v>99.09</v>
      </c>
      <c r="Q238" s="1">
        <v>98.85</v>
      </c>
      <c r="R238" s="1">
        <v>98.79</v>
      </c>
    </row>
    <row r="239" spans="1:18" x14ac:dyDescent="0.45">
      <c r="A239" s="1" t="s">
        <v>30</v>
      </c>
      <c r="B239" s="1">
        <v>75127</v>
      </c>
      <c r="C239" s="1">
        <v>9</v>
      </c>
      <c r="D239" s="1" t="s">
        <v>29</v>
      </c>
      <c r="E239" s="1">
        <v>10</v>
      </c>
      <c r="F239" s="1">
        <v>0</v>
      </c>
      <c r="G239" s="1">
        <v>5</v>
      </c>
      <c r="H239" s="1" t="s">
        <v>20</v>
      </c>
      <c r="I239" s="1" t="s">
        <v>21</v>
      </c>
      <c r="J239" s="1">
        <v>0</v>
      </c>
      <c r="K239" s="1">
        <v>78.63</v>
      </c>
      <c r="L239" s="1">
        <v>87.48</v>
      </c>
      <c r="M239" s="1">
        <v>78.63</v>
      </c>
      <c r="N239" s="1">
        <v>79.67</v>
      </c>
      <c r="O239" s="1">
        <v>76.900000000000006</v>
      </c>
      <c r="P239" s="1">
        <v>85.97</v>
      </c>
      <c r="Q239" s="1">
        <v>76.900000000000006</v>
      </c>
      <c r="R239" s="1">
        <v>77.66</v>
      </c>
    </row>
    <row r="240" spans="1:18" x14ac:dyDescent="0.45">
      <c r="A240" s="1" t="s">
        <v>30</v>
      </c>
      <c r="B240" s="1">
        <v>75127</v>
      </c>
      <c r="C240" s="1">
        <v>9</v>
      </c>
      <c r="D240" s="1" t="s">
        <v>29</v>
      </c>
      <c r="E240" s="1">
        <v>10</v>
      </c>
      <c r="F240" s="1">
        <v>1</v>
      </c>
      <c r="G240" s="1">
        <v>5</v>
      </c>
      <c r="H240" s="1" t="s">
        <v>20</v>
      </c>
      <c r="I240" s="1" t="s">
        <v>22</v>
      </c>
      <c r="J240" s="1">
        <v>2</v>
      </c>
      <c r="K240" s="1">
        <v>85.57</v>
      </c>
      <c r="L240" s="1">
        <v>91.42</v>
      </c>
      <c r="M240" s="1">
        <v>85.57</v>
      </c>
      <c r="N240" s="1">
        <v>86.16</v>
      </c>
      <c r="O240" s="1">
        <v>84.15</v>
      </c>
      <c r="P240" s="1">
        <v>90.23</v>
      </c>
      <c r="Q240" s="1">
        <v>84.15</v>
      </c>
      <c r="R240" s="1">
        <v>84.68</v>
      </c>
    </row>
    <row r="241" spans="1:18" x14ac:dyDescent="0.45">
      <c r="A241" s="1" t="s">
        <v>30</v>
      </c>
      <c r="B241" s="1">
        <v>75127</v>
      </c>
      <c r="C241" s="1">
        <v>9</v>
      </c>
      <c r="D241" s="1" t="s">
        <v>29</v>
      </c>
      <c r="E241" s="1">
        <v>10</v>
      </c>
      <c r="F241" s="1">
        <v>2</v>
      </c>
      <c r="G241" s="1">
        <v>10</v>
      </c>
      <c r="H241" s="1" t="s">
        <v>20</v>
      </c>
      <c r="I241" s="1" t="s">
        <v>21</v>
      </c>
      <c r="J241" s="1">
        <v>1</v>
      </c>
      <c r="K241" s="1">
        <v>82.99</v>
      </c>
      <c r="L241" s="1">
        <v>91.75</v>
      </c>
      <c r="M241" s="1">
        <v>82.99</v>
      </c>
      <c r="N241" s="1">
        <v>84.04</v>
      </c>
      <c r="O241" s="1">
        <v>81.23</v>
      </c>
      <c r="P241" s="1">
        <v>90.69</v>
      </c>
      <c r="Q241" s="1">
        <v>81.23</v>
      </c>
      <c r="R241" s="1">
        <v>82.17</v>
      </c>
    </row>
    <row r="242" spans="1:18" x14ac:dyDescent="0.45">
      <c r="A242" s="1" t="s">
        <v>30</v>
      </c>
      <c r="B242" s="1">
        <v>75127</v>
      </c>
      <c r="C242" s="1">
        <v>9</v>
      </c>
      <c r="D242" s="1" t="s">
        <v>29</v>
      </c>
      <c r="E242" s="1">
        <v>10</v>
      </c>
      <c r="F242" s="1">
        <v>3</v>
      </c>
      <c r="G242" s="1">
        <v>10</v>
      </c>
      <c r="H242" s="1" t="s">
        <v>20</v>
      </c>
      <c r="I242" s="1" t="s">
        <v>22</v>
      </c>
      <c r="J242" s="1">
        <v>1</v>
      </c>
      <c r="K242" s="1">
        <v>96.69</v>
      </c>
      <c r="L242" s="1">
        <v>97.09</v>
      </c>
      <c r="M242" s="1">
        <v>96.69</v>
      </c>
      <c r="N242" s="1">
        <v>96.71</v>
      </c>
      <c r="O242" s="1">
        <v>95.03</v>
      </c>
      <c r="P242" s="1">
        <v>95.83</v>
      </c>
      <c r="Q242" s="1">
        <v>95.03</v>
      </c>
      <c r="R242" s="1">
        <v>94.87</v>
      </c>
    </row>
    <row r="243" spans="1:18" x14ac:dyDescent="0.45">
      <c r="A243" s="1" t="s">
        <v>30</v>
      </c>
      <c r="B243" s="1">
        <v>75127</v>
      </c>
      <c r="C243" s="1">
        <v>9</v>
      </c>
      <c r="D243" s="1" t="s">
        <v>29</v>
      </c>
      <c r="E243" s="1">
        <v>10</v>
      </c>
      <c r="F243" s="1">
        <v>4</v>
      </c>
      <c r="G243" s="1">
        <v>15</v>
      </c>
      <c r="H243" s="1" t="s">
        <v>20</v>
      </c>
      <c r="I243" s="1" t="s">
        <v>21</v>
      </c>
      <c r="J243" s="1">
        <v>1</v>
      </c>
      <c r="K243" s="1">
        <v>96.37</v>
      </c>
      <c r="L243" s="1">
        <v>96.87</v>
      </c>
      <c r="M243" s="1">
        <v>96.37</v>
      </c>
      <c r="N243" s="1">
        <v>96.4</v>
      </c>
      <c r="O243" s="1">
        <v>94.52</v>
      </c>
      <c r="P243" s="1">
        <v>95.37</v>
      </c>
      <c r="Q243" s="1">
        <v>94.52</v>
      </c>
      <c r="R243" s="1">
        <v>94.29</v>
      </c>
    </row>
    <row r="244" spans="1:18" x14ac:dyDescent="0.45">
      <c r="A244" s="1" t="s">
        <v>30</v>
      </c>
      <c r="B244" s="1">
        <v>75127</v>
      </c>
      <c r="C244" s="1">
        <v>9</v>
      </c>
      <c r="D244" s="1" t="s">
        <v>29</v>
      </c>
      <c r="E244" s="1">
        <v>10</v>
      </c>
      <c r="F244" s="1">
        <v>5</v>
      </c>
      <c r="G244" s="1">
        <v>15</v>
      </c>
      <c r="H244" s="1" t="s">
        <v>20</v>
      </c>
      <c r="I244" s="1" t="s">
        <v>22</v>
      </c>
      <c r="J244" s="1">
        <v>2</v>
      </c>
      <c r="K244" s="1">
        <v>99.65</v>
      </c>
      <c r="L244" s="1">
        <v>99.65</v>
      </c>
      <c r="M244" s="1">
        <v>99.65</v>
      </c>
      <c r="N244" s="1">
        <v>99.65</v>
      </c>
      <c r="O244" s="1">
        <v>98.07</v>
      </c>
      <c r="P244" s="1">
        <v>98.45</v>
      </c>
      <c r="Q244" s="1">
        <v>98.07</v>
      </c>
      <c r="R244" s="1">
        <v>97.87</v>
      </c>
    </row>
    <row r="245" spans="1:18" x14ac:dyDescent="0.45">
      <c r="A245" s="1" t="s">
        <v>30</v>
      </c>
      <c r="B245" s="1">
        <v>75127</v>
      </c>
      <c r="C245" s="1">
        <v>9</v>
      </c>
      <c r="D245" s="1" t="s">
        <v>29</v>
      </c>
      <c r="E245" s="1">
        <v>10</v>
      </c>
      <c r="F245" s="1">
        <v>6</v>
      </c>
      <c r="G245" s="1">
        <v>20</v>
      </c>
      <c r="H245" s="1" t="s">
        <v>20</v>
      </c>
      <c r="I245" s="1" t="s">
        <v>21</v>
      </c>
      <c r="J245" s="1">
        <v>2</v>
      </c>
      <c r="K245" s="1">
        <v>99.63</v>
      </c>
      <c r="L245" s="1">
        <v>99.63</v>
      </c>
      <c r="M245" s="1">
        <v>99.63</v>
      </c>
      <c r="N245" s="1">
        <v>99.63</v>
      </c>
      <c r="O245" s="1">
        <v>98.03</v>
      </c>
      <c r="P245" s="1">
        <v>98.38</v>
      </c>
      <c r="Q245" s="1">
        <v>98.03</v>
      </c>
      <c r="R245" s="1">
        <v>97.81</v>
      </c>
    </row>
    <row r="246" spans="1:18" x14ac:dyDescent="0.45">
      <c r="A246" s="1" t="s">
        <v>30</v>
      </c>
      <c r="B246" s="1">
        <v>75127</v>
      </c>
      <c r="C246" s="1">
        <v>9</v>
      </c>
      <c r="D246" s="1" t="s">
        <v>29</v>
      </c>
      <c r="E246" s="1">
        <v>10</v>
      </c>
      <c r="F246" s="1">
        <v>7</v>
      </c>
      <c r="G246" s="1">
        <v>20</v>
      </c>
      <c r="H246" s="1" t="s">
        <v>20</v>
      </c>
      <c r="I246" s="1" t="s">
        <v>22</v>
      </c>
      <c r="J246" s="1">
        <v>1</v>
      </c>
      <c r="K246" s="1">
        <v>99.66</v>
      </c>
      <c r="L246" s="1">
        <v>99.66</v>
      </c>
      <c r="M246" s="1">
        <v>99.66</v>
      </c>
      <c r="N246" s="1">
        <v>99.66</v>
      </c>
      <c r="O246" s="1">
        <v>98.08</v>
      </c>
      <c r="P246" s="1">
        <v>98.42</v>
      </c>
      <c r="Q246" s="1">
        <v>98.08</v>
      </c>
      <c r="R246" s="1">
        <v>97.86</v>
      </c>
    </row>
    <row r="247" spans="1:18" x14ac:dyDescent="0.45">
      <c r="A247" s="1" t="s">
        <v>30</v>
      </c>
      <c r="B247" s="1">
        <v>75127</v>
      </c>
      <c r="C247" s="1">
        <v>9</v>
      </c>
      <c r="D247" s="1" t="s">
        <v>29</v>
      </c>
      <c r="E247" s="1">
        <v>10</v>
      </c>
      <c r="F247" s="1">
        <v>8</v>
      </c>
      <c r="G247" s="1">
        <v>25</v>
      </c>
      <c r="H247" s="1" t="s">
        <v>20</v>
      </c>
      <c r="I247" s="1" t="s">
        <v>21</v>
      </c>
      <c r="J247" s="1">
        <v>1</v>
      </c>
      <c r="K247" s="1">
        <v>99.65</v>
      </c>
      <c r="L247" s="1">
        <v>99.65</v>
      </c>
      <c r="M247" s="1">
        <v>99.65</v>
      </c>
      <c r="N247" s="1">
        <v>99.65</v>
      </c>
      <c r="O247" s="1">
        <v>98.07</v>
      </c>
      <c r="P247" s="1">
        <v>98.41</v>
      </c>
      <c r="Q247" s="1">
        <v>98.07</v>
      </c>
      <c r="R247" s="1">
        <v>97.86</v>
      </c>
    </row>
    <row r="248" spans="1:18" x14ac:dyDescent="0.45">
      <c r="A248" s="1" t="s">
        <v>30</v>
      </c>
      <c r="B248" s="1">
        <v>75127</v>
      </c>
      <c r="C248" s="1">
        <v>9</v>
      </c>
      <c r="D248" s="1" t="s">
        <v>29</v>
      </c>
      <c r="E248" s="1">
        <v>10</v>
      </c>
      <c r="F248" s="1">
        <v>9</v>
      </c>
      <c r="G248" s="1">
        <v>25</v>
      </c>
      <c r="H248" s="1" t="s">
        <v>20</v>
      </c>
      <c r="I248" s="1" t="s">
        <v>22</v>
      </c>
      <c r="J248" s="1">
        <v>2</v>
      </c>
      <c r="K248" s="1">
        <v>99.69</v>
      </c>
      <c r="L248" s="1">
        <v>99.69</v>
      </c>
      <c r="M248" s="1">
        <v>99.69</v>
      </c>
      <c r="N248" s="1">
        <v>99.69</v>
      </c>
      <c r="O248" s="1">
        <v>98.11</v>
      </c>
      <c r="P248" s="1">
        <v>98.43</v>
      </c>
      <c r="Q248" s="1">
        <v>98.11</v>
      </c>
      <c r="R248" s="1">
        <v>97.89</v>
      </c>
    </row>
    <row r="249" spans="1:18" x14ac:dyDescent="0.45">
      <c r="A249" s="1" t="s">
        <v>30</v>
      </c>
      <c r="B249" s="1">
        <v>75127</v>
      </c>
      <c r="C249" s="1">
        <v>9</v>
      </c>
      <c r="D249" s="1" t="s">
        <v>29</v>
      </c>
      <c r="E249" s="1">
        <v>10</v>
      </c>
      <c r="F249" s="1">
        <v>10</v>
      </c>
      <c r="G249" s="1">
        <v>30</v>
      </c>
      <c r="H249" s="1" t="s">
        <v>20</v>
      </c>
      <c r="I249" s="1" t="s">
        <v>21</v>
      </c>
      <c r="J249" s="1">
        <v>20</v>
      </c>
      <c r="K249" s="1">
        <v>99.67</v>
      </c>
      <c r="L249" s="1">
        <v>99.67</v>
      </c>
      <c r="M249" s="1">
        <v>99.67</v>
      </c>
      <c r="N249" s="1">
        <v>99.67</v>
      </c>
      <c r="O249" s="1">
        <v>97.84</v>
      </c>
      <c r="P249" s="1">
        <v>98.19</v>
      </c>
      <c r="Q249" s="1">
        <v>97.84</v>
      </c>
      <c r="R249" s="1">
        <v>97.59</v>
      </c>
    </row>
    <row r="250" spans="1:18" x14ac:dyDescent="0.45">
      <c r="A250" s="1" t="s">
        <v>30</v>
      </c>
      <c r="B250" s="1">
        <v>75127</v>
      </c>
      <c r="C250" s="1">
        <v>9</v>
      </c>
      <c r="D250" s="1" t="s">
        <v>29</v>
      </c>
      <c r="E250" s="1">
        <v>10</v>
      </c>
      <c r="F250" s="1">
        <v>11</v>
      </c>
      <c r="G250" s="1">
        <v>30</v>
      </c>
      <c r="H250" s="1" t="s">
        <v>20</v>
      </c>
      <c r="I250" s="1" t="s">
        <v>22</v>
      </c>
      <c r="J250" s="1">
        <v>2</v>
      </c>
      <c r="K250" s="1">
        <v>99.61</v>
      </c>
      <c r="L250" s="1">
        <v>99.62</v>
      </c>
      <c r="M250" s="1">
        <v>99.61</v>
      </c>
      <c r="N250" s="1">
        <v>99.61</v>
      </c>
      <c r="O250" s="1">
        <v>97.73</v>
      </c>
      <c r="P250" s="1">
        <v>98.05</v>
      </c>
      <c r="Q250" s="1">
        <v>97.73</v>
      </c>
      <c r="R250" s="1">
        <v>97.5</v>
      </c>
    </row>
    <row r="251" spans="1:18" x14ac:dyDescent="0.45">
      <c r="A251" s="1" t="s">
        <v>30</v>
      </c>
      <c r="B251" s="1">
        <v>75127</v>
      </c>
      <c r="C251" s="1">
        <v>9</v>
      </c>
      <c r="D251" s="1" t="s">
        <v>29</v>
      </c>
      <c r="E251" s="1">
        <v>10</v>
      </c>
      <c r="F251" s="1">
        <v>12</v>
      </c>
      <c r="G251" s="1">
        <v>5</v>
      </c>
      <c r="H251" s="1" t="s">
        <v>23</v>
      </c>
      <c r="I251" s="1" t="s">
        <v>21</v>
      </c>
      <c r="J251" s="1">
        <v>0</v>
      </c>
      <c r="K251" s="1">
        <v>97.03</v>
      </c>
      <c r="L251" s="1">
        <v>97.3</v>
      </c>
      <c r="M251" s="1">
        <v>97.03</v>
      </c>
      <c r="N251" s="1">
        <v>97.05</v>
      </c>
      <c r="O251" s="1">
        <v>94.43</v>
      </c>
      <c r="P251" s="1">
        <v>95.05</v>
      </c>
      <c r="Q251" s="1">
        <v>94.43</v>
      </c>
      <c r="R251" s="1">
        <v>94.17</v>
      </c>
    </row>
    <row r="252" spans="1:18" x14ac:dyDescent="0.45">
      <c r="A252" s="1" t="s">
        <v>30</v>
      </c>
      <c r="B252" s="1">
        <v>75127</v>
      </c>
      <c r="C252" s="1">
        <v>9</v>
      </c>
      <c r="D252" s="1" t="s">
        <v>29</v>
      </c>
      <c r="E252" s="1">
        <v>10</v>
      </c>
      <c r="F252" s="1">
        <v>13</v>
      </c>
      <c r="G252" s="1">
        <v>5</v>
      </c>
      <c r="H252" s="1" t="s">
        <v>23</v>
      </c>
      <c r="I252" s="1" t="s">
        <v>22</v>
      </c>
      <c r="J252" s="1">
        <v>0</v>
      </c>
      <c r="K252" s="1">
        <v>96.5</v>
      </c>
      <c r="L252" s="1">
        <v>96.81</v>
      </c>
      <c r="M252" s="1">
        <v>96.5</v>
      </c>
      <c r="N252" s="1">
        <v>96.52</v>
      </c>
      <c r="O252" s="1">
        <v>93.77</v>
      </c>
      <c r="P252" s="1">
        <v>94.55</v>
      </c>
      <c r="Q252" s="1">
        <v>93.77</v>
      </c>
      <c r="R252" s="1">
        <v>93.52</v>
      </c>
    </row>
    <row r="253" spans="1:18" x14ac:dyDescent="0.45">
      <c r="A253" s="1" t="s">
        <v>30</v>
      </c>
      <c r="B253" s="1">
        <v>75127</v>
      </c>
      <c r="C253" s="1">
        <v>9</v>
      </c>
      <c r="D253" s="1" t="s">
        <v>29</v>
      </c>
      <c r="E253" s="1">
        <v>10</v>
      </c>
      <c r="F253" s="1">
        <v>14</v>
      </c>
      <c r="G253" s="1">
        <v>10</v>
      </c>
      <c r="H253" s="1" t="s">
        <v>23</v>
      </c>
      <c r="I253" s="1" t="s">
        <v>21</v>
      </c>
      <c r="J253" s="1">
        <v>0</v>
      </c>
      <c r="K253" s="1">
        <v>96.68</v>
      </c>
      <c r="L253" s="1">
        <v>96.99</v>
      </c>
      <c r="M253" s="1">
        <v>96.68</v>
      </c>
      <c r="N253" s="1">
        <v>96.69</v>
      </c>
      <c r="O253" s="1">
        <v>94.17</v>
      </c>
      <c r="P253" s="1">
        <v>95.07</v>
      </c>
      <c r="Q253" s="1">
        <v>94.17</v>
      </c>
      <c r="R253" s="1">
        <v>93.97</v>
      </c>
    </row>
    <row r="254" spans="1:18" x14ac:dyDescent="0.45">
      <c r="A254" s="1" t="s">
        <v>30</v>
      </c>
      <c r="B254" s="1">
        <v>75127</v>
      </c>
      <c r="C254" s="1">
        <v>9</v>
      </c>
      <c r="D254" s="1" t="s">
        <v>29</v>
      </c>
      <c r="E254" s="1">
        <v>10</v>
      </c>
      <c r="F254" s="1">
        <v>15</v>
      </c>
      <c r="G254" s="1">
        <v>10</v>
      </c>
      <c r="H254" s="1" t="s">
        <v>23</v>
      </c>
      <c r="I254" s="1" t="s">
        <v>22</v>
      </c>
      <c r="J254" s="1">
        <v>0</v>
      </c>
      <c r="K254" s="1">
        <v>99.21</v>
      </c>
      <c r="L254" s="1">
        <v>99.21</v>
      </c>
      <c r="M254" s="1">
        <v>99.21</v>
      </c>
      <c r="N254" s="1">
        <v>99.21</v>
      </c>
      <c r="O254" s="1">
        <v>96.77</v>
      </c>
      <c r="P254" s="1">
        <v>97.09</v>
      </c>
      <c r="Q254" s="1">
        <v>96.77</v>
      </c>
      <c r="R254" s="1">
        <v>96.48</v>
      </c>
    </row>
    <row r="255" spans="1:18" x14ac:dyDescent="0.45">
      <c r="A255" s="1" t="s">
        <v>30</v>
      </c>
      <c r="B255" s="1">
        <v>75127</v>
      </c>
      <c r="C255" s="1">
        <v>9</v>
      </c>
      <c r="D255" s="1" t="s">
        <v>29</v>
      </c>
      <c r="E255" s="1">
        <v>10</v>
      </c>
      <c r="F255" s="1">
        <v>16</v>
      </c>
      <c r="G255" s="1">
        <v>15</v>
      </c>
      <c r="H255" s="1" t="s">
        <v>23</v>
      </c>
      <c r="I255" s="1" t="s">
        <v>21</v>
      </c>
      <c r="J255" s="1">
        <v>0</v>
      </c>
      <c r="K255" s="1">
        <v>96.93</v>
      </c>
      <c r="L255" s="1">
        <v>97.21</v>
      </c>
      <c r="M255" s="1">
        <v>96.93</v>
      </c>
      <c r="N255" s="1">
        <v>96.95</v>
      </c>
      <c r="O255" s="1">
        <v>94.47</v>
      </c>
      <c r="P255" s="1">
        <v>95.23</v>
      </c>
      <c r="Q255" s="1">
        <v>94.47</v>
      </c>
      <c r="R255" s="1">
        <v>94.25</v>
      </c>
    </row>
    <row r="256" spans="1:18" x14ac:dyDescent="0.45">
      <c r="A256" s="1" t="s">
        <v>30</v>
      </c>
      <c r="B256" s="1">
        <v>75127</v>
      </c>
      <c r="C256" s="1">
        <v>9</v>
      </c>
      <c r="D256" s="1" t="s">
        <v>29</v>
      </c>
      <c r="E256" s="1">
        <v>10</v>
      </c>
      <c r="F256" s="1">
        <v>17</v>
      </c>
      <c r="G256" s="1">
        <v>15</v>
      </c>
      <c r="H256" s="1" t="s">
        <v>23</v>
      </c>
      <c r="I256" s="1" t="s">
        <v>22</v>
      </c>
      <c r="J256" s="1">
        <v>0</v>
      </c>
      <c r="K256" s="1">
        <v>99.4</v>
      </c>
      <c r="L256" s="1">
        <v>99.4</v>
      </c>
      <c r="M256" s="1">
        <v>99.4</v>
      </c>
      <c r="N256" s="1">
        <v>99.4</v>
      </c>
      <c r="O256" s="1">
        <v>97.2</v>
      </c>
      <c r="P256" s="1">
        <v>97.56</v>
      </c>
      <c r="Q256" s="1">
        <v>97.2</v>
      </c>
      <c r="R256" s="1">
        <v>96.95</v>
      </c>
    </row>
    <row r="257" spans="1:18" x14ac:dyDescent="0.45">
      <c r="A257" s="1" t="s">
        <v>30</v>
      </c>
      <c r="B257" s="1">
        <v>75127</v>
      </c>
      <c r="C257" s="1">
        <v>9</v>
      </c>
      <c r="D257" s="1" t="s">
        <v>29</v>
      </c>
      <c r="E257" s="1">
        <v>10</v>
      </c>
      <c r="F257" s="1">
        <v>18</v>
      </c>
      <c r="G257" s="1">
        <v>20</v>
      </c>
      <c r="H257" s="1" t="s">
        <v>23</v>
      </c>
      <c r="I257" s="1" t="s">
        <v>21</v>
      </c>
      <c r="J257" s="1">
        <v>2</v>
      </c>
      <c r="K257" s="1">
        <v>99.23</v>
      </c>
      <c r="L257" s="1">
        <v>99.23</v>
      </c>
      <c r="M257" s="1">
        <v>99.23</v>
      </c>
      <c r="N257" s="1">
        <v>99.23</v>
      </c>
      <c r="O257" s="1">
        <v>96.94</v>
      </c>
      <c r="P257" s="1">
        <v>97.27</v>
      </c>
      <c r="Q257" s="1">
        <v>96.94</v>
      </c>
      <c r="R257" s="1">
        <v>96.67</v>
      </c>
    </row>
    <row r="258" spans="1:18" x14ac:dyDescent="0.45">
      <c r="A258" s="1" t="s">
        <v>30</v>
      </c>
      <c r="B258" s="1">
        <v>75127</v>
      </c>
      <c r="C258" s="1">
        <v>9</v>
      </c>
      <c r="D258" s="1" t="s">
        <v>29</v>
      </c>
      <c r="E258" s="1">
        <v>10</v>
      </c>
      <c r="F258" s="1">
        <v>19</v>
      </c>
      <c r="G258" s="1">
        <v>20</v>
      </c>
      <c r="H258" s="1" t="s">
        <v>23</v>
      </c>
      <c r="I258" s="1" t="s">
        <v>22</v>
      </c>
      <c r="J258" s="1">
        <v>1</v>
      </c>
      <c r="K258" s="1">
        <v>99.56</v>
      </c>
      <c r="L258" s="1">
        <v>99.56</v>
      </c>
      <c r="M258" s="1">
        <v>99.56</v>
      </c>
      <c r="N258" s="1">
        <v>99.56</v>
      </c>
      <c r="O258" s="1">
        <v>97.61</v>
      </c>
      <c r="P258" s="1">
        <v>97.92</v>
      </c>
      <c r="Q258" s="1">
        <v>97.61</v>
      </c>
      <c r="R258" s="1">
        <v>97.39</v>
      </c>
    </row>
    <row r="259" spans="1:18" x14ac:dyDescent="0.45">
      <c r="A259" s="1" t="s">
        <v>30</v>
      </c>
      <c r="B259" s="1">
        <v>75127</v>
      </c>
      <c r="C259" s="1">
        <v>9</v>
      </c>
      <c r="D259" s="1" t="s">
        <v>29</v>
      </c>
      <c r="E259" s="1">
        <v>10</v>
      </c>
      <c r="F259" s="1">
        <v>20</v>
      </c>
      <c r="G259" s="1">
        <v>25</v>
      </c>
      <c r="H259" s="1" t="s">
        <v>23</v>
      </c>
      <c r="I259" s="1" t="s">
        <v>21</v>
      </c>
      <c r="J259" s="1">
        <v>1</v>
      </c>
      <c r="K259" s="1">
        <v>99.38</v>
      </c>
      <c r="L259" s="1">
        <v>99.38</v>
      </c>
      <c r="M259" s="1">
        <v>99.38</v>
      </c>
      <c r="N259" s="1">
        <v>99.38</v>
      </c>
      <c r="O259" s="1">
        <v>97.28</v>
      </c>
      <c r="P259" s="1">
        <v>97.58</v>
      </c>
      <c r="Q259" s="1">
        <v>97.28</v>
      </c>
      <c r="R259" s="1">
        <v>97.01</v>
      </c>
    </row>
    <row r="260" spans="1:18" x14ac:dyDescent="0.45">
      <c r="A260" s="1" t="s">
        <v>30</v>
      </c>
      <c r="B260" s="1">
        <v>75127</v>
      </c>
      <c r="C260" s="1">
        <v>9</v>
      </c>
      <c r="D260" s="1" t="s">
        <v>29</v>
      </c>
      <c r="E260" s="1">
        <v>10</v>
      </c>
      <c r="F260" s="1">
        <v>21</v>
      </c>
      <c r="G260" s="1">
        <v>25</v>
      </c>
      <c r="H260" s="1" t="s">
        <v>23</v>
      </c>
      <c r="I260" s="1" t="s">
        <v>22</v>
      </c>
      <c r="J260" s="1">
        <v>1</v>
      </c>
      <c r="K260" s="1">
        <v>99.59</v>
      </c>
      <c r="L260" s="1">
        <v>99.59</v>
      </c>
      <c r="M260" s="1">
        <v>99.59</v>
      </c>
      <c r="N260" s="1">
        <v>99.59</v>
      </c>
      <c r="O260" s="1">
        <v>97.77</v>
      </c>
      <c r="P260" s="1">
        <v>98.12</v>
      </c>
      <c r="Q260" s="1">
        <v>97.77</v>
      </c>
      <c r="R260" s="1">
        <v>97.58</v>
      </c>
    </row>
    <row r="261" spans="1:18" x14ac:dyDescent="0.45">
      <c r="A261" s="1" t="s">
        <v>30</v>
      </c>
      <c r="B261" s="1">
        <v>75127</v>
      </c>
      <c r="C261" s="1">
        <v>9</v>
      </c>
      <c r="D261" s="1" t="s">
        <v>29</v>
      </c>
      <c r="E261" s="1">
        <v>10</v>
      </c>
      <c r="F261" s="1">
        <v>22</v>
      </c>
      <c r="G261" s="1">
        <v>30</v>
      </c>
      <c r="H261" s="1" t="s">
        <v>23</v>
      </c>
      <c r="I261" s="1" t="s">
        <v>21</v>
      </c>
      <c r="J261" s="1">
        <v>2</v>
      </c>
      <c r="K261" s="1">
        <v>99.51</v>
      </c>
      <c r="L261" s="1">
        <v>99.51</v>
      </c>
      <c r="M261" s="1">
        <v>99.51</v>
      </c>
      <c r="N261" s="1">
        <v>99.51</v>
      </c>
      <c r="O261" s="1">
        <v>97.43</v>
      </c>
      <c r="P261" s="1">
        <v>97.75</v>
      </c>
      <c r="Q261" s="1">
        <v>97.43</v>
      </c>
      <c r="R261" s="1">
        <v>97.14</v>
      </c>
    </row>
    <row r="262" spans="1:18" x14ac:dyDescent="0.45">
      <c r="A262" s="1" t="s">
        <v>30</v>
      </c>
      <c r="B262" s="1">
        <v>75127</v>
      </c>
      <c r="C262" s="1">
        <v>9</v>
      </c>
      <c r="D262" s="1" t="s">
        <v>29</v>
      </c>
      <c r="E262" s="1">
        <v>10</v>
      </c>
      <c r="F262" s="1">
        <v>23</v>
      </c>
      <c r="G262" s="1">
        <v>30</v>
      </c>
      <c r="H262" s="1" t="s">
        <v>23</v>
      </c>
      <c r="I262" s="1" t="s">
        <v>22</v>
      </c>
      <c r="J262" s="1">
        <v>3</v>
      </c>
      <c r="K262" s="1">
        <v>99.63</v>
      </c>
      <c r="L262" s="1">
        <v>99.63</v>
      </c>
      <c r="M262" s="1">
        <v>99.63</v>
      </c>
      <c r="N262" s="1">
        <v>99.63</v>
      </c>
      <c r="O262" s="1">
        <v>97.66</v>
      </c>
      <c r="P262" s="1">
        <v>98.01</v>
      </c>
      <c r="Q262" s="1">
        <v>97.66</v>
      </c>
      <c r="R262" s="1">
        <v>97.43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Andys</dc:creator>
  <cp:lastModifiedBy>Andys</cp:lastModifiedBy>
  <dcterms:created xsi:type="dcterms:W3CDTF">2015-06-05T18:17:20Z</dcterms:created>
  <dcterms:modified xsi:type="dcterms:W3CDTF">2023-05-08T13:08:05Z</dcterms:modified>
</cp:coreProperties>
</file>