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msc-thesis-incomplete-markets-LDES\models\Fully_incomplete_markets_ADMM - Different deltas\"/>
    </mc:Choice>
  </mc:AlternateContent>
  <xr:revisionPtr revIDLastSave="0" documentId="13_ncr:1_{CBFBAA44-303B-481C-B3F8-C43B4D6E26F5}" xr6:coauthVersionLast="47" xr6:coauthVersionMax="47" xr10:uidLastSave="{00000000-0000-0000-0000-000000000000}"/>
  <bookViews>
    <workbookView xWindow="30555" yWindow="2580" windowWidth="21600" windowHeight="11235" xr2:uid="{F02FDA62-4D99-42AF-9059-B760232356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/>
  <c r="D3" i="1"/>
  <c r="D4" i="1"/>
  <c r="D5" i="1"/>
  <c r="G5" i="1" s="1"/>
  <c r="D6" i="1"/>
  <c r="G6" i="1" s="1"/>
  <c r="D2" i="1"/>
  <c r="I11" i="1"/>
  <c r="I10" i="1"/>
  <c r="G3" i="1"/>
  <c r="G4" i="1"/>
  <c r="G2" i="1"/>
</calcChain>
</file>

<file path=xl/sharedStrings.xml><?xml version="1.0" encoding="utf-8"?>
<sst xmlns="http://schemas.openxmlformats.org/spreadsheetml/2006/main" count="23" uniqueCount="17">
  <si>
    <t>WACC</t>
  </si>
  <si>
    <t>CRF</t>
  </si>
  <si>
    <t>CAPEX PER MW</t>
  </si>
  <si>
    <t>GENS</t>
  </si>
  <si>
    <t>PV</t>
  </si>
  <si>
    <t>WINDON</t>
  </si>
  <si>
    <t>WIND OFF</t>
  </si>
  <si>
    <t>NUCLEAR</t>
  </si>
  <si>
    <t>GAS</t>
  </si>
  <si>
    <t>STORAGE</t>
  </si>
  <si>
    <t>CAPEX PER MWh</t>
  </si>
  <si>
    <t>LDES</t>
  </si>
  <si>
    <t>BESS</t>
  </si>
  <si>
    <t>N</t>
  </si>
  <si>
    <t>CAPACITY DELTA=1</t>
  </si>
  <si>
    <t>Cinv_RISK_FREE</t>
  </si>
  <si>
    <t>ENERGY DELTA=1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</si>
</sst>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A424E-CEAF-4124-BB54-B05AB72DADB3}">
  <dimension ref="A1:I17"/>
  <sheetViews>
    <sheetView tabSelected="1" workbookViewId="0">
      <selection activeCell="I11" sqref="I11"/>
    </sheetView>
  </sheetViews>
  <sheetFormatPr defaultRowHeight="14.4" x14ac:dyDescent="0.3"/>
  <cols>
    <col min="1" max="1" width="9.33203125" bestFit="1" customWidth="1"/>
    <col min="2" max="2" width="3" bestFit="1" customWidth="1"/>
    <col min="3" max="3" width="6.21875" bestFit="1" customWidth="1"/>
    <col min="4" max="4" width="14.5546875" customWidth="1"/>
    <col min="5" max="5" width="13.5546875" bestFit="1" customWidth="1"/>
    <col min="6" max="7" width="16.6640625" bestFit="1" customWidth="1"/>
    <col min="8" max="8" width="16.6640625" customWidth="1"/>
    <col min="9" max="9" width="13.77734375" bestFit="1" customWidth="1"/>
    <col min="10" max="10" width="12" bestFit="1" customWidth="1"/>
  </cols>
  <sheetData>
    <row r="1" spans="1:9" x14ac:dyDescent="0.3">
      <c r="A1" t="s">
        <v>3</v>
      </c>
      <c r="B1" t="s">
        <v>13</v>
      </c>
      <c r="C1" t="s">
        <v>0</v>
      </c>
      <c r="D1" t="s">
        <v>1</v>
      </c>
      <c r="E1" t="s">
        <v>2</v>
      </c>
      <c r="F1" t="s">
        <v>14</v>
      </c>
      <c r="G1" t="s">
        <v>15</v>
      </c>
    </row>
    <row r="2" spans="1:9" x14ac:dyDescent="0.3">
      <c r="A2" t="s">
        <v>4</v>
      </c>
      <c r="B2">
        <v>30</v>
      </c>
      <c r="C2">
        <v>0.03</v>
      </c>
      <c r="D2">
        <f>(C2*((1+C2)^B2))/(((1+C2)^B2)-1)</f>
        <v>5.10192593202526E-2</v>
      </c>
      <c r="E2">
        <v>624000</v>
      </c>
      <c r="F2">
        <v>184.4210271</v>
      </c>
      <c r="G2">
        <f>F2*E2*D2</f>
        <v>5871231.1043706732</v>
      </c>
    </row>
    <row r="3" spans="1:9" x14ac:dyDescent="0.3">
      <c r="A3" t="s">
        <v>5</v>
      </c>
      <c r="B3">
        <v>25</v>
      </c>
      <c r="C3">
        <v>3.5000000000000003E-2</v>
      </c>
      <c r="D3">
        <f t="shared" ref="D3:D11" si="0">(C3*((1+C3)^B3))/(((1+C3)^B3)-1)</f>
        <v>6.0674035411043936E-2</v>
      </c>
      <c r="E3">
        <v>1335000</v>
      </c>
      <c r="F3">
        <v>69.128987719999998</v>
      </c>
      <c r="G3">
        <f>F3*E3*D3</f>
        <v>5599436.7562186234</v>
      </c>
    </row>
    <row r="4" spans="1:9" x14ac:dyDescent="0.3">
      <c r="A4" t="s">
        <v>6</v>
      </c>
      <c r="B4">
        <v>30</v>
      </c>
      <c r="C4">
        <v>0.04</v>
      </c>
      <c r="D4">
        <f t="shared" si="0"/>
        <v>5.78300991336613E-2</v>
      </c>
      <c r="E4">
        <v>1750595</v>
      </c>
      <c r="F4">
        <v>130.41909390000001</v>
      </c>
      <c r="G4">
        <f>F4*E4*D4</f>
        <v>13203248.554760592</v>
      </c>
    </row>
    <row r="5" spans="1:9" x14ac:dyDescent="0.3">
      <c r="A5" t="s">
        <v>7</v>
      </c>
      <c r="B5">
        <v>60</v>
      </c>
      <c r="C5">
        <v>4.7E-2</v>
      </c>
      <c r="D5">
        <f t="shared" si="0"/>
        <v>5.0190200900933804E-2</v>
      </c>
      <c r="E5">
        <v>12375000</v>
      </c>
      <c r="F5">
        <v>3.9999947499999999</v>
      </c>
      <c r="G5">
        <f>F5*E5*D5</f>
        <v>2484411.6838016086</v>
      </c>
    </row>
    <row r="6" spans="1:9" x14ac:dyDescent="0.3">
      <c r="A6" t="s">
        <v>8</v>
      </c>
      <c r="B6">
        <v>25</v>
      </c>
      <c r="C6">
        <v>7.0000000000000007E-2</v>
      </c>
      <c r="D6">
        <f t="shared" si="0"/>
        <v>8.5810517220665614E-2</v>
      </c>
      <c r="E6">
        <v>2061400</v>
      </c>
      <c r="F6">
        <v>35.078189999999999</v>
      </c>
      <c r="G6">
        <f>F6*E6*D6</f>
        <v>6204974.0204313379</v>
      </c>
    </row>
    <row r="9" spans="1:9" x14ac:dyDescent="0.3">
      <c r="A9" t="s">
        <v>9</v>
      </c>
      <c r="B9" t="s">
        <v>13</v>
      </c>
      <c r="C9" t="s">
        <v>0</v>
      </c>
      <c r="D9" t="s">
        <v>1</v>
      </c>
      <c r="E9" t="s">
        <v>2</v>
      </c>
      <c r="F9" t="s">
        <v>10</v>
      </c>
      <c r="G9" t="s">
        <v>14</v>
      </c>
      <c r="H9" t="s">
        <v>16</v>
      </c>
      <c r="I9" t="s">
        <v>15</v>
      </c>
    </row>
    <row r="10" spans="1:9" x14ac:dyDescent="0.3">
      <c r="A10" t="s">
        <v>11</v>
      </c>
      <c r="B10">
        <v>40</v>
      </c>
      <c r="C10">
        <v>3.5000000000000003E-2</v>
      </c>
      <c r="D10">
        <f>(C10*((1+C10)^B10))/(((1+C10)^B10)-1)</f>
        <v>4.6827282259000333E-2</v>
      </c>
      <c r="E10">
        <v>2699268</v>
      </c>
      <c r="F10">
        <v>174982.13</v>
      </c>
      <c r="G10">
        <v>17.842493510000001</v>
      </c>
      <c r="H10">
        <v>350.7545586</v>
      </c>
      <c r="I10">
        <f>(E10*G10+F10*H10)*D10</f>
        <v>5129341.1613257285</v>
      </c>
    </row>
    <row r="11" spans="1:9" x14ac:dyDescent="0.3">
      <c r="A11" t="s">
        <v>12</v>
      </c>
      <c r="B11">
        <v>15</v>
      </c>
      <c r="C11">
        <v>0.06</v>
      </c>
      <c r="D11">
        <f t="shared" si="0"/>
        <v>0.10296276395531262</v>
      </c>
      <c r="E11">
        <v>295000</v>
      </c>
      <c r="F11">
        <v>184920</v>
      </c>
      <c r="G11">
        <v>0.15946126899999999</v>
      </c>
      <c r="H11">
        <v>0.63644878299999996</v>
      </c>
      <c r="I11">
        <f>(E11*G11+F11*H11)*D11</f>
        <v>16961.38386848295</v>
      </c>
    </row>
    <row r="16" spans="1:9" x14ac:dyDescent="0.3">
      <c r="C16" s="1"/>
      <c r="F16" s="1"/>
    </row>
    <row r="17" spans="3:6" x14ac:dyDescent="0.3">
      <c r="C17" s="1"/>
      <c r="F17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Makrides, Andreas</dc:creator>
  <cp:lastModifiedBy>Makrides, Andreas</cp:lastModifiedBy>
  <dcterms:created xsi:type="dcterms:W3CDTF">2025-07-16T09:10:56Z</dcterms:created>
  <dcterms:modified xsi:type="dcterms:W3CDTF">2025-07-16T09:29:20Z</dcterms:modified>
</cp:coreProperties>
</file>