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slovacek/Documents/workspace/weather-apis/"/>
    </mc:Choice>
  </mc:AlternateContent>
  <xr:revisionPtr revIDLastSave="0" documentId="13_ncr:1_{2FFAA511-018A-874C-8B25-C3C26AB2766C}" xr6:coauthVersionLast="31" xr6:coauthVersionMax="31" xr10:uidLastSave="{00000000-0000-0000-0000-000000000000}"/>
  <bookViews>
    <workbookView xWindow="380" yWindow="460" windowWidth="28040" windowHeight="16580" xr2:uid="{2FA80B34-1D8D-8F42-8A93-08597D2CA03B}"/>
  </bookViews>
  <sheets>
    <sheet name="CurrentWeather Java-Cass Mappin" sheetId="1" r:id="rId1"/>
    <sheet name="Field type mapp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F12" i="1"/>
  <c r="F3" i="1"/>
  <c r="F4" i="1"/>
  <c r="F5" i="1"/>
  <c r="F6" i="1"/>
  <c r="F7" i="1"/>
  <c r="F8" i="1"/>
  <c r="F9" i="1"/>
  <c r="F10" i="1"/>
  <c r="F11" i="1"/>
  <c r="F2" i="1"/>
  <c r="B3" i="1"/>
  <c r="B2" i="1"/>
  <c r="C3" i="1"/>
  <c r="C4" i="1"/>
  <c r="C5" i="1"/>
  <c r="C6" i="1"/>
  <c r="C7" i="1"/>
  <c r="C8" i="1"/>
  <c r="C9" i="1"/>
  <c r="C10" i="1"/>
  <c r="C11" i="1"/>
  <c r="C12" i="1"/>
  <c r="C2" i="1"/>
  <c r="B4" i="1"/>
  <c r="B5" i="1"/>
  <c r="B6" i="1"/>
  <c r="B7" i="1"/>
  <c r="B8" i="1"/>
  <c r="B9" i="1"/>
  <c r="B10" i="1"/>
  <c r="B11" i="1"/>
  <c r="B12" i="1"/>
  <c r="G2" i="1" l="1"/>
  <c r="G3" i="1"/>
  <c r="G4" i="1" s="1"/>
  <c r="G5" i="1" s="1"/>
  <c r="G6" i="1" s="1"/>
  <c r="G7" i="1" s="1"/>
  <c r="G8" i="1" s="1"/>
  <c r="G9" i="1" s="1"/>
  <c r="G10" i="1" s="1"/>
  <c r="G11" i="1" s="1"/>
  <c r="G12" i="1" s="1"/>
</calcChain>
</file>

<file path=xl/sharedStrings.xml><?xml version="1.0" encoding="utf-8"?>
<sst xmlns="http://schemas.openxmlformats.org/spreadsheetml/2006/main" count="40" uniqueCount="27">
  <si>
    <t>JsonObject coord</t>
  </si>
  <si>
    <t>List weather</t>
  </si>
  <si>
    <t>String base</t>
  </si>
  <si>
    <t>JsonObject main</t>
  </si>
  <si>
    <t>JsonObject wind</t>
  </si>
  <si>
    <t>JsonObject cloud</t>
  </si>
  <si>
    <t>Integer dt</t>
  </si>
  <si>
    <t>Integer id</t>
  </si>
  <si>
    <t>Integer cod</t>
  </si>
  <si>
    <t>field name</t>
  </si>
  <si>
    <t>Java Type</t>
  </si>
  <si>
    <t>Java</t>
  </si>
  <si>
    <t>Cassandra Type</t>
  </si>
  <si>
    <t>int</t>
  </si>
  <si>
    <t>varchar</t>
  </si>
  <si>
    <t>CQLSH</t>
  </si>
  <si>
    <t>Summary</t>
  </si>
  <si>
    <t>Primary Key</t>
  </si>
  <si>
    <t>PRIMARY KEY</t>
  </si>
  <si>
    <t>list &lt;text&gt;</t>
  </si>
  <si>
    <t>JsonObject sys</t>
  </si>
  <si>
    <t>String name</t>
  </si>
  <si>
    <t>text</t>
  </si>
  <si>
    <t>JsonObject</t>
  </si>
  <si>
    <t>List</t>
  </si>
  <si>
    <t>String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</si>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</sst>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openweathermap.org/current" TargetMode="External"/><Relationship Id="rId1" Type="http://schemas.openxmlformats.org/officeDocument/2006/relationships/hyperlink" Target="https://docs.datastax.com/en/cql/3.1/cql/cql_reference/cql_data_types_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EE93-209B-2849-AD31-F85D8E69E707}">
  <dimension ref="A1:G14"/>
  <sheetViews>
    <sheetView tabSelected="1" topLeftCell="B1" workbookViewId="0">
      <selection activeCell="G14" sqref="G14"/>
    </sheetView>
  </sheetViews>
  <sheetFormatPr baseColWidth="10" defaultRowHeight="16" x14ac:dyDescent="0.2"/>
  <cols>
    <col min="1" max="1" width="45.6640625" customWidth="1"/>
    <col min="6" max="6" width="15.33203125" customWidth="1"/>
  </cols>
  <sheetData>
    <row r="1" spans="1:7" s="1" customFormat="1" ht="19" x14ac:dyDescent="0.25">
      <c r="A1" s="4" t="s">
        <v>11</v>
      </c>
      <c r="B1" s="2" t="s">
        <v>9</v>
      </c>
      <c r="C1" s="2" t="s">
        <v>10</v>
      </c>
      <c r="D1" s="4" t="s">
        <v>12</v>
      </c>
      <c r="E1" s="1" t="s">
        <v>17</v>
      </c>
      <c r="F1" s="1" t="s">
        <v>15</v>
      </c>
      <c r="G1" s="1" t="s">
        <v>16</v>
      </c>
    </row>
    <row r="2" spans="1:7" ht="19" x14ac:dyDescent="0.25">
      <c r="A2" s="3" t="s">
        <v>0</v>
      </c>
      <c r="B2" s="3" t="str">
        <f>RIGHT(A2,LEN(A2)-SEARCH(" ",A2))</f>
        <v>coord</v>
      </c>
      <c r="C2" s="3" t="str">
        <f>LEFT(A2,SEARCH(" ",A2)-1)</f>
        <v>JsonObject</v>
      </c>
      <c r="D2" s="3" t="s">
        <v>22</v>
      </c>
      <c r="E2" s="3"/>
      <c r="F2" t="str">
        <f>B2&amp;" "&amp;VLOOKUP(C2,'Field type mapping'!$A$1:$B$5,2,0)&amp;IF(NOT(ISBLANK(E2))," "&amp;E2,"")&amp;","</f>
        <v>coord text,</v>
      </c>
      <c r="G2" t="str">
        <f>F2</f>
        <v>coord text,</v>
      </c>
    </row>
    <row r="3" spans="1:7" ht="19" x14ac:dyDescent="0.25">
      <c r="A3" s="3" t="s">
        <v>20</v>
      </c>
      <c r="B3" s="3" t="str">
        <f>RIGHT(A3,LEN(A3)+1-SEARCH(" ",A3))</f>
        <v xml:space="preserve"> sys</v>
      </c>
      <c r="C3" s="3" t="str">
        <f t="shared" ref="C3:C12" si="0">LEFT(A3,SEARCH(" ",A3)-1)</f>
        <v>JsonObject</v>
      </c>
      <c r="D3" s="3" t="s">
        <v>22</v>
      </c>
      <c r="E3" s="3"/>
      <c r="F3" t="str">
        <f>B3&amp;" "&amp;VLOOKUP(C3,'Field type mapping'!$A$1:$B$5,2,0)&amp;IF(NOT(ISBLANK(E3))," "&amp;E3,"")&amp;","</f>
        <v xml:space="preserve"> sys text,</v>
      </c>
      <c r="G3" t="str">
        <f>G2&amp;F3</f>
        <v>coord text, sys text,</v>
      </c>
    </row>
    <row r="4" spans="1:7" ht="19" x14ac:dyDescent="0.25">
      <c r="A4" s="3" t="s">
        <v>1</v>
      </c>
      <c r="B4" s="3" t="str">
        <f t="shared" ref="B3:B12" si="1">RIGHT(A4,LEN(A4)-SEARCH(" ",A4))</f>
        <v>weather</v>
      </c>
      <c r="C4" s="3" t="str">
        <f t="shared" si="0"/>
        <v>List</v>
      </c>
      <c r="D4" s="3" t="s">
        <v>19</v>
      </c>
      <c r="E4" s="3"/>
      <c r="F4" t="str">
        <f>B4&amp;" "&amp;VLOOKUP(C4,'Field type mapping'!$A$1:$B$5,2,0)&amp;IF(NOT(ISBLANK(E4))," "&amp;E4,"")&amp;","</f>
        <v>weather list &lt;text&gt;,</v>
      </c>
      <c r="G4" t="str">
        <f t="shared" ref="G4:G12" si="2">G3&amp;F4</f>
        <v>coord text, sys text,weather list &lt;text&gt;,</v>
      </c>
    </row>
    <row r="5" spans="1:7" ht="19" x14ac:dyDescent="0.25">
      <c r="A5" s="3" t="s">
        <v>2</v>
      </c>
      <c r="B5" s="3" t="str">
        <f t="shared" si="1"/>
        <v>base</v>
      </c>
      <c r="C5" s="3" t="str">
        <f t="shared" si="0"/>
        <v>String</v>
      </c>
      <c r="D5" s="3" t="s">
        <v>14</v>
      </c>
      <c r="E5" s="3"/>
      <c r="F5" t="str">
        <f>B5&amp;" "&amp;VLOOKUP(C5,'Field type mapping'!$A$1:$B$5,2,0)&amp;IF(NOT(ISBLANK(E5))," "&amp;E5,"")&amp;","</f>
        <v>base text,</v>
      </c>
      <c r="G5" t="str">
        <f t="shared" si="2"/>
        <v>coord text, sys text,weather list &lt;text&gt;,base text,</v>
      </c>
    </row>
    <row r="6" spans="1:7" ht="19" x14ac:dyDescent="0.25">
      <c r="A6" s="3" t="s">
        <v>3</v>
      </c>
      <c r="B6" s="3" t="str">
        <f t="shared" si="1"/>
        <v>main</v>
      </c>
      <c r="C6" s="3" t="str">
        <f t="shared" si="0"/>
        <v>JsonObject</v>
      </c>
      <c r="D6" s="3" t="s">
        <v>22</v>
      </c>
      <c r="E6" s="3"/>
      <c r="F6" t="str">
        <f>B6&amp;" "&amp;VLOOKUP(C6,'Field type mapping'!$A$1:$B$5,2,0)&amp;IF(NOT(ISBLANK(E6))," "&amp;E6,"")&amp;","</f>
        <v>main text,</v>
      </c>
      <c r="G6" t="str">
        <f t="shared" si="2"/>
        <v>coord text, sys text,weather list &lt;text&gt;,base text,main text,</v>
      </c>
    </row>
    <row r="7" spans="1:7" ht="19" x14ac:dyDescent="0.25">
      <c r="A7" s="3" t="s">
        <v>4</v>
      </c>
      <c r="B7" s="3" t="str">
        <f t="shared" si="1"/>
        <v>wind</v>
      </c>
      <c r="C7" s="3" t="str">
        <f t="shared" si="0"/>
        <v>JsonObject</v>
      </c>
      <c r="D7" s="3" t="s">
        <v>22</v>
      </c>
      <c r="E7" s="3"/>
      <c r="F7" t="str">
        <f>B7&amp;" "&amp;VLOOKUP(C7,'Field type mapping'!$A$1:$B$5,2,0)&amp;IF(NOT(ISBLANK(E7))," "&amp;E7,"")&amp;","</f>
        <v>wind text,</v>
      </c>
      <c r="G7" t="str">
        <f t="shared" si="2"/>
        <v>coord text, sys text,weather list &lt;text&gt;,base text,main text,wind text,</v>
      </c>
    </row>
    <row r="8" spans="1:7" ht="19" x14ac:dyDescent="0.25">
      <c r="A8" s="3" t="s">
        <v>5</v>
      </c>
      <c r="B8" s="3" t="str">
        <f t="shared" si="1"/>
        <v>cloud</v>
      </c>
      <c r="C8" s="3" t="str">
        <f t="shared" si="0"/>
        <v>JsonObject</v>
      </c>
      <c r="D8" s="3" t="s">
        <v>22</v>
      </c>
      <c r="E8" s="3"/>
      <c r="F8" t="str">
        <f>B8&amp;" "&amp;VLOOKUP(C8,'Field type mapping'!$A$1:$B$5,2,0)&amp;IF(NOT(ISBLANK(E8))," "&amp;E8,"")&amp;","</f>
        <v>cloud text,</v>
      </c>
      <c r="G8" t="str">
        <f t="shared" si="2"/>
        <v>coord text, sys text,weather list &lt;text&gt;,base text,main text,wind text,cloud text,</v>
      </c>
    </row>
    <row r="9" spans="1:7" ht="19" x14ac:dyDescent="0.25">
      <c r="A9" s="3" t="s">
        <v>6</v>
      </c>
      <c r="B9" s="3" t="str">
        <f t="shared" si="1"/>
        <v>dt</v>
      </c>
      <c r="C9" s="3" t="str">
        <f t="shared" si="0"/>
        <v>Integer</v>
      </c>
      <c r="D9" s="3" t="s">
        <v>13</v>
      </c>
      <c r="E9" s="3" t="s">
        <v>18</v>
      </c>
      <c r="F9" t="str">
        <f>B9&amp;" "&amp;VLOOKUP(C9,'Field type mapping'!$A$1:$B$5,2,0)&amp;IF(NOT(ISBLANK(E9))," "&amp;E9,"")&amp;","</f>
        <v>dt int PRIMARY KEY,</v>
      </c>
      <c r="G9" t="str">
        <f t="shared" si="2"/>
        <v>coord text, sys text,weather list &lt;text&gt;,base text,main text,wind text,cloud text,dt int PRIMARY KEY,</v>
      </c>
    </row>
    <row r="10" spans="1:7" ht="19" x14ac:dyDescent="0.25">
      <c r="A10" s="3" t="s">
        <v>7</v>
      </c>
      <c r="B10" s="3" t="str">
        <f t="shared" si="1"/>
        <v>id</v>
      </c>
      <c r="C10" s="3" t="str">
        <f t="shared" si="0"/>
        <v>Integer</v>
      </c>
      <c r="D10" s="3" t="s">
        <v>13</v>
      </c>
      <c r="E10" s="3"/>
      <c r="F10" t="str">
        <f>B10&amp;" "&amp;VLOOKUP(C10,'Field type mapping'!$A$1:$B$5,2,0)&amp;IF(NOT(ISBLANK(E10))," "&amp;E10,"")&amp;","</f>
        <v>id int,</v>
      </c>
      <c r="G10" t="str">
        <f t="shared" si="2"/>
        <v>coord text, sys text,weather list &lt;text&gt;,base text,main text,wind text,cloud text,dt int PRIMARY KEY,id int,</v>
      </c>
    </row>
    <row r="11" spans="1:7" ht="19" x14ac:dyDescent="0.25">
      <c r="A11" s="3" t="s">
        <v>21</v>
      </c>
      <c r="B11" s="3" t="str">
        <f t="shared" si="1"/>
        <v>name</v>
      </c>
      <c r="C11" s="3" t="str">
        <f t="shared" si="0"/>
        <v>String</v>
      </c>
      <c r="D11" s="3" t="s">
        <v>14</v>
      </c>
      <c r="E11" s="3"/>
      <c r="F11" t="str">
        <f>B11&amp;" "&amp;VLOOKUP(C11,'Field type mapping'!$A$1:$B$5,2,0)&amp;IF(NOT(ISBLANK(E11))," "&amp;E11,"")&amp;","</f>
        <v>name text,</v>
      </c>
      <c r="G11" t="str">
        <f t="shared" si="2"/>
        <v>coord text, sys text,weather list &lt;text&gt;,base text,main text,wind text,cloud text,dt int PRIMARY KEY,id int,name text,</v>
      </c>
    </row>
    <row r="12" spans="1:7" ht="19" x14ac:dyDescent="0.25">
      <c r="A12" s="3" t="s">
        <v>8</v>
      </c>
      <c r="B12" s="3" t="str">
        <f t="shared" si="1"/>
        <v>cod</v>
      </c>
      <c r="C12" s="3" t="str">
        <f t="shared" si="0"/>
        <v>Integer</v>
      </c>
      <c r="D12" s="3" t="s">
        <v>13</v>
      </c>
      <c r="E12" s="3"/>
      <c r="F12" t="str">
        <f>B12&amp;" "&amp;VLOOKUP(C12,'Field type mapping'!$A$1:$B$5,2,0)&amp;IF(NOT(ISBLANK(E12))," "&amp;E12,"")</f>
        <v>cod int</v>
      </c>
      <c r="G12" t="str">
        <f t="shared" si="2"/>
        <v>coord text, sys text,weather list &lt;text&gt;,base text,main text,wind text,cloud text,dt int PRIMARY KEY,id int,name text,cod int</v>
      </c>
    </row>
    <row r="14" spans="1:7" x14ac:dyDescent="0.2">
      <c r="G14" t="str">
        <f>"CREATE TABLE current_weather("&amp;G12&amp;");"</f>
        <v>CREATE TABLE current_weather(coord text, sys text,weather list &lt;text&gt;,base text,main text,wind text,cloud text,dt int PRIMARY KEY,id int,name text,cod int);</v>
      </c>
    </row>
  </sheetData>
  <hyperlinks>
    <hyperlink ref="D1" r:id="rId1" xr:uid="{871A1711-974C-734A-8CED-78258335A0AB}"/>
    <hyperlink ref="A1" r:id="rId2" xr:uid="{99F8B1AD-1580-E149-B127-63421D6E6AA8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3CD9-D112-8844-A6E9-5F31949DD571}">
  <dimension ref="A1:B5"/>
  <sheetViews>
    <sheetView workbookViewId="0">
      <selection activeCell="B5" sqref="B5"/>
    </sheetView>
  </sheetViews>
  <sheetFormatPr baseColWidth="10" defaultRowHeight="16" x14ac:dyDescent="0.2"/>
  <sheetData>
    <row r="1" spans="1:2" x14ac:dyDescent="0.2">
      <c r="A1" t="s">
        <v>10</v>
      </c>
      <c r="B1" t="s">
        <v>12</v>
      </c>
    </row>
    <row r="2" spans="1:2" x14ac:dyDescent="0.2">
      <c r="A2" t="s">
        <v>23</v>
      </c>
      <c r="B2" t="s">
        <v>22</v>
      </c>
    </row>
    <row r="3" spans="1:2" x14ac:dyDescent="0.2">
      <c r="A3" t="s">
        <v>24</v>
      </c>
      <c r="B3" t="s">
        <v>19</v>
      </c>
    </row>
    <row r="4" spans="1:2" x14ac:dyDescent="0.2">
      <c r="A4" t="s">
        <v>25</v>
      </c>
      <c r="B4" t="s">
        <v>22</v>
      </c>
    </row>
    <row r="5" spans="1:2" x14ac:dyDescent="0.2">
      <c r="A5" t="s">
        <v>26</v>
      </c>
      <c r="B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CurrentWeather Java-Cass Mappin</vt:lpstr>
      <vt:lpstr>Field type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Slovacek</dc:creator>
  <cp:lastModifiedBy>Andreas Slovacek</cp:lastModifiedBy>
  <dcterms:created xsi:type="dcterms:W3CDTF">2018-03-21T03:31:48Z</dcterms:created>
  <dcterms:modified xsi:type="dcterms:W3CDTF">2018-03-21T05:20:09Z</dcterms:modified>
</cp:coreProperties>
</file>