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60" yWindow="140" windowWidth="36280" windowHeight="23240" activeTab="2"/>
  </bookViews>
  <sheets>
    <sheet name="Linear" sheetId="6" r:id="rId1"/>
    <sheet name="Cubic" sheetId="4" r:id="rId2"/>
    <sheet name="Sinusoidal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G37" i="1"/>
  <c r="H37" i="1"/>
  <c r="I37" i="1"/>
  <c r="G36" i="1"/>
  <c r="H36" i="1"/>
  <c r="I36" i="1"/>
  <c r="G35" i="1"/>
  <c r="H35" i="1"/>
  <c r="I35" i="1"/>
  <c r="G34" i="1"/>
  <c r="H34" i="1"/>
  <c r="I34" i="1"/>
  <c r="G33" i="1"/>
  <c r="H33" i="1"/>
  <c r="I33" i="1"/>
  <c r="G32" i="1"/>
  <c r="H32" i="1"/>
  <c r="I32" i="1"/>
  <c r="G31" i="1"/>
  <c r="H31" i="1"/>
  <c r="I31" i="1"/>
  <c r="G30" i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G21" i="1"/>
  <c r="H21" i="1"/>
  <c r="I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G12" i="1"/>
  <c r="H12" i="1"/>
  <c r="I12" i="1"/>
  <c r="G11" i="1"/>
  <c r="H11" i="1"/>
  <c r="I11" i="1"/>
  <c r="G10" i="1"/>
  <c r="H10" i="1"/>
  <c r="I10" i="1"/>
  <c r="G9" i="1"/>
  <c r="H9" i="1"/>
  <c r="I9" i="1"/>
  <c r="G8" i="1"/>
  <c r="H8" i="1"/>
  <c r="I8" i="1"/>
  <c r="G7" i="1"/>
  <c r="H7" i="1"/>
  <c r="I7" i="1"/>
  <c r="G6" i="1"/>
  <c r="H6" i="1"/>
  <c r="I6" i="1"/>
  <c r="G5" i="1"/>
  <c r="H5" i="1"/>
  <c r="I5" i="1"/>
  <c r="G4" i="1"/>
  <c r="H4" i="1"/>
  <c r="I4" i="1"/>
  <c r="G3" i="1"/>
  <c r="H3" i="1"/>
  <c r="I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3" i="1"/>
  <c r="E3" i="1"/>
  <c r="F3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3" i="4"/>
  <c r="C5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4" i="6"/>
  <c r="C3" i="6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<sst xmlns="http://schemas.openxmlformats.org/spreadsheetml/2006/main" count="21" uniqueCount="16">
  <si>
    <t>Linear</t>
  </si>
  <si>
    <t>Ease_In_2</t>
  </si>
  <si>
    <t>Ease_In_4</t>
  </si>
  <si>
    <t>Ease_In_8</t>
  </si>
  <si>
    <t>Ease_Out_2</t>
  </si>
  <si>
    <t>Ease_Out_4</t>
  </si>
  <si>
    <t>Ease_Out_8</t>
  </si>
  <si>
    <t>Ease_In_Out_2</t>
  </si>
  <si>
    <t>Ease_In_Out_4</t>
  </si>
  <si>
    <t>Input</t>
  </si>
  <si>
    <t>Ease_In_Sine</t>
  </si>
  <si>
    <t>Ease_In_Sine_2</t>
  </si>
  <si>
    <t>Ease_In_Sine_4</t>
  </si>
  <si>
    <t>Ease_Out_Cosine</t>
  </si>
  <si>
    <t>Ease_Out_Cosine_2</t>
  </si>
  <si>
    <t>Ease_Out_Cosine_4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</si>
</sst>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Linear!$B$3:$B$43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Linear!$C$2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Linear!$C$3:$C$43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626056"/>
        <c:axId val="-2130646728"/>
      </c:lineChart>
      <c:catAx>
        <c:axId val="-213062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646728"/>
        <c:crosses val="autoZero"/>
        <c:auto val="1"/>
        <c:lblAlgn val="ctr"/>
        <c:lblOffset val="100"/>
        <c:noMultiLvlLbl val="0"/>
      </c:catAx>
      <c:valAx>
        <c:axId val="-2130646728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0626056"/>
        <c:crosses val="autoZero"/>
        <c:crossBetween val="between"/>
      </c:valAx>
    </c:plotArea>
    <c:legend>
      <c:legendPos val="r"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Cubic!$B$2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Cubic!$B$3:$B$43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Cubic!$C$2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Cubic!$C$3:$C$43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Cubic!$D$2</c:f>
              <c:strCache>
                <c:ptCount val="1"/>
                <c:pt idx="0">
                  <c:v>Ease_In_2</c:v>
                </c:pt>
              </c:strCache>
            </c:strRef>
          </c:tx>
          <c:marker>
            <c:symbol val="none"/>
          </c:marker>
          <c:val>
            <c:numRef>
              <c:f>Cubic!$D$3:$D$43</c:f>
              <c:numCache>
                <c:formatCode>0.00</c:formatCode>
                <c:ptCount val="41"/>
                <c:pt idx="0">
                  <c:v>0.0</c:v>
                </c:pt>
                <c:pt idx="1">
                  <c:v>0.000625</c:v>
                </c:pt>
                <c:pt idx="2">
                  <c:v>0.0025</c:v>
                </c:pt>
                <c:pt idx="3">
                  <c:v>0.005625</c:v>
                </c:pt>
                <c:pt idx="4">
                  <c:v>0.01</c:v>
                </c:pt>
                <c:pt idx="5">
                  <c:v>0.015625</c:v>
                </c:pt>
                <c:pt idx="6">
                  <c:v>0.0225</c:v>
                </c:pt>
                <c:pt idx="7">
                  <c:v>0.030625</c:v>
                </c:pt>
                <c:pt idx="8">
                  <c:v>0.04</c:v>
                </c:pt>
                <c:pt idx="9">
                  <c:v>0.050625</c:v>
                </c:pt>
                <c:pt idx="10">
                  <c:v>0.0625</c:v>
                </c:pt>
                <c:pt idx="11">
                  <c:v>0.075625</c:v>
                </c:pt>
                <c:pt idx="12">
                  <c:v>0.09</c:v>
                </c:pt>
                <c:pt idx="13">
                  <c:v>0.105625</c:v>
                </c:pt>
                <c:pt idx="14">
                  <c:v>0.1225</c:v>
                </c:pt>
                <c:pt idx="15">
                  <c:v>0.140625</c:v>
                </c:pt>
                <c:pt idx="16">
                  <c:v>0.16</c:v>
                </c:pt>
                <c:pt idx="17">
                  <c:v>0.180625</c:v>
                </c:pt>
                <c:pt idx="18">
                  <c:v>0.2025</c:v>
                </c:pt>
                <c:pt idx="19">
                  <c:v>0.225625</c:v>
                </c:pt>
                <c:pt idx="20">
                  <c:v>0.25</c:v>
                </c:pt>
                <c:pt idx="21">
                  <c:v>0.275625</c:v>
                </c:pt>
                <c:pt idx="22">
                  <c:v>0.3025</c:v>
                </c:pt>
                <c:pt idx="23">
                  <c:v>0.330625</c:v>
                </c:pt>
                <c:pt idx="24">
                  <c:v>0.36</c:v>
                </c:pt>
                <c:pt idx="25">
                  <c:v>0.390625</c:v>
                </c:pt>
                <c:pt idx="26">
                  <c:v>0.4225</c:v>
                </c:pt>
                <c:pt idx="27">
                  <c:v>0.455625</c:v>
                </c:pt>
                <c:pt idx="28">
                  <c:v>0.49</c:v>
                </c:pt>
                <c:pt idx="29">
                  <c:v>0.525625</c:v>
                </c:pt>
                <c:pt idx="30">
                  <c:v>0.5625</c:v>
                </c:pt>
                <c:pt idx="31">
                  <c:v>0.600625</c:v>
                </c:pt>
                <c:pt idx="32">
                  <c:v>0.64</c:v>
                </c:pt>
                <c:pt idx="33">
                  <c:v>0.680625</c:v>
                </c:pt>
                <c:pt idx="34">
                  <c:v>0.7225</c:v>
                </c:pt>
                <c:pt idx="35">
                  <c:v>0.765625</c:v>
                </c:pt>
                <c:pt idx="36">
                  <c:v>0.81</c:v>
                </c:pt>
                <c:pt idx="37">
                  <c:v>0.855625</c:v>
                </c:pt>
                <c:pt idx="38">
                  <c:v>0.9025</c:v>
                </c:pt>
                <c:pt idx="39">
                  <c:v>0.950625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Cubic!$E$2</c:f>
              <c:strCache>
                <c:ptCount val="1"/>
                <c:pt idx="0">
                  <c:v>Ease_In_4</c:v>
                </c:pt>
              </c:strCache>
            </c:strRef>
          </c:tx>
          <c:marker>
            <c:symbol val="none"/>
          </c:marker>
          <c:val>
            <c:numRef>
              <c:f>Cubic!$E$3:$E$43</c:f>
              <c:numCache>
                <c:formatCode>0.00</c:formatCode>
                <c:ptCount val="41"/>
                <c:pt idx="0">
                  <c:v>0.0</c:v>
                </c:pt>
                <c:pt idx="1">
                  <c:v>3.90625E-7</c:v>
                </c:pt>
                <c:pt idx="2">
                  <c:v>6.25E-6</c:v>
                </c:pt>
                <c:pt idx="3">
                  <c:v>3.1640625E-5</c:v>
                </c:pt>
                <c:pt idx="4">
                  <c:v>0.0001</c:v>
                </c:pt>
                <c:pt idx="5">
                  <c:v>0.000244140625</c:v>
                </c:pt>
                <c:pt idx="6">
                  <c:v>0.00050625</c:v>
                </c:pt>
                <c:pt idx="7">
                  <c:v>0.000937890624999999</c:v>
                </c:pt>
                <c:pt idx="8">
                  <c:v>0.0016</c:v>
                </c:pt>
                <c:pt idx="9">
                  <c:v>0.002562890625</c:v>
                </c:pt>
                <c:pt idx="10">
                  <c:v>0.00390625</c:v>
                </c:pt>
                <c:pt idx="11">
                  <c:v>0.005719140625</c:v>
                </c:pt>
                <c:pt idx="12">
                  <c:v>0.0081</c:v>
                </c:pt>
                <c:pt idx="13">
                  <c:v>0.011156640625</c:v>
                </c:pt>
                <c:pt idx="14">
                  <c:v>0.01500625</c:v>
                </c:pt>
                <c:pt idx="15">
                  <c:v>0.019775390625</c:v>
                </c:pt>
                <c:pt idx="16">
                  <c:v>0.0256</c:v>
                </c:pt>
                <c:pt idx="17">
                  <c:v>0.032625390625</c:v>
                </c:pt>
                <c:pt idx="18">
                  <c:v>0.04100625</c:v>
                </c:pt>
                <c:pt idx="19">
                  <c:v>0.050906640625</c:v>
                </c:pt>
                <c:pt idx="20">
                  <c:v>0.0625</c:v>
                </c:pt>
                <c:pt idx="21">
                  <c:v>0.075969140625</c:v>
                </c:pt>
                <c:pt idx="22">
                  <c:v>0.09150625</c:v>
                </c:pt>
                <c:pt idx="23">
                  <c:v>0.109312890625</c:v>
                </c:pt>
                <c:pt idx="24">
                  <c:v>0.1296</c:v>
                </c:pt>
                <c:pt idx="25">
                  <c:v>0.152587890625</c:v>
                </c:pt>
                <c:pt idx="26">
                  <c:v>0.17850625</c:v>
                </c:pt>
                <c:pt idx="27">
                  <c:v>0.207594140625</c:v>
                </c:pt>
                <c:pt idx="28">
                  <c:v>0.2401</c:v>
                </c:pt>
                <c:pt idx="29">
                  <c:v>0.276281640625</c:v>
                </c:pt>
                <c:pt idx="30">
                  <c:v>0.31640625</c:v>
                </c:pt>
                <c:pt idx="31">
                  <c:v>0.360750390625</c:v>
                </c:pt>
                <c:pt idx="32">
                  <c:v>0.4096</c:v>
                </c:pt>
                <c:pt idx="33">
                  <c:v>0.463250390625</c:v>
                </c:pt>
                <c:pt idx="34">
                  <c:v>0.52200625</c:v>
                </c:pt>
                <c:pt idx="35">
                  <c:v>0.586181640625</c:v>
                </c:pt>
                <c:pt idx="36">
                  <c:v>0.6561</c:v>
                </c:pt>
                <c:pt idx="37">
                  <c:v>0.732094140625</c:v>
                </c:pt>
                <c:pt idx="38">
                  <c:v>0.81450625</c:v>
                </c:pt>
                <c:pt idx="39">
                  <c:v>0.903687890625</c:v>
                </c:pt>
                <c:pt idx="4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Cubic!$F$2</c:f>
              <c:strCache>
                <c:ptCount val="1"/>
                <c:pt idx="0">
                  <c:v>Ease_In_8</c:v>
                </c:pt>
              </c:strCache>
            </c:strRef>
          </c:tx>
          <c:marker>
            <c:symbol val="none"/>
          </c:marker>
          <c:val>
            <c:numRef>
              <c:f>Cubic!$F$3:$F$43</c:f>
              <c:numCache>
                <c:formatCode>0.00</c:formatCode>
                <c:ptCount val="41"/>
                <c:pt idx="0">
                  <c:v>0.0</c:v>
                </c:pt>
                <c:pt idx="1">
                  <c:v>1.52587890625E-13</c:v>
                </c:pt>
                <c:pt idx="2">
                  <c:v>3.90625E-11</c:v>
                </c:pt>
                <c:pt idx="3">
                  <c:v>1.00112915039062E-9</c:v>
                </c:pt>
                <c:pt idx="4">
                  <c:v>1.0E-8</c:v>
                </c:pt>
                <c:pt idx="5">
                  <c:v>5.96046447753906E-8</c:v>
                </c:pt>
                <c:pt idx="6">
                  <c:v>2.562890625E-7</c:v>
                </c:pt>
                <c:pt idx="7">
                  <c:v>8.7963882446289E-7</c:v>
                </c:pt>
                <c:pt idx="8">
                  <c:v>2.56E-6</c:v>
                </c:pt>
                <c:pt idx="9">
                  <c:v>6.56840835571289E-6</c:v>
                </c:pt>
                <c:pt idx="10">
                  <c:v>1.52587890625E-5</c:v>
                </c:pt>
                <c:pt idx="11">
                  <c:v>3.27085694885254E-5</c:v>
                </c:pt>
                <c:pt idx="12">
                  <c:v>6.561E-5</c:v>
                </c:pt>
                <c:pt idx="13">
                  <c:v>0.0001244706300354</c:v>
                </c:pt>
                <c:pt idx="14">
                  <c:v>0.0002251875390625</c:v>
                </c:pt>
                <c:pt idx="15">
                  <c:v>0.000391066074371338</c:v>
                </c:pt>
                <c:pt idx="16">
                  <c:v>0.00065536</c:v>
                </c:pt>
                <c:pt idx="17">
                  <c:v>0.00106441611343384</c:v>
                </c:pt>
                <c:pt idx="18">
                  <c:v>0.0016815125390625</c:v>
                </c:pt>
                <c:pt idx="19">
                  <c:v>0.0025914860597229</c:v>
                </c:pt>
                <c:pt idx="20">
                  <c:v>0.00390625</c:v>
                </c:pt>
                <c:pt idx="21">
                  <c:v>0.00577131032730102</c:v>
                </c:pt>
                <c:pt idx="22">
                  <c:v>0.0083733937890625</c:v>
                </c:pt>
                <c:pt idx="23">
                  <c:v>0.0119493080567932</c:v>
                </c:pt>
                <c:pt idx="24">
                  <c:v>0.01679616</c:v>
                </c:pt>
                <c:pt idx="25">
                  <c:v>0.023283064365387</c:v>
                </c:pt>
                <c:pt idx="26">
                  <c:v>0.0318644812890625</c:v>
                </c:pt>
                <c:pt idx="27">
                  <c:v>0.0430953272218323</c:v>
                </c:pt>
                <c:pt idx="28">
                  <c:v>0.05764801</c:v>
                </c:pt>
                <c:pt idx="29">
                  <c:v>0.0763315449464416</c:v>
                </c:pt>
                <c:pt idx="30">
                  <c:v>0.100112915039062</c:v>
                </c:pt>
                <c:pt idx="31">
                  <c:v>0.13014084433609</c:v>
                </c:pt>
                <c:pt idx="32">
                  <c:v>0.16777216</c:v>
                </c:pt>
                <c:pt idx="33">
                  <c:v>0.214600924414215</c:v>
                </c:pt>
                <c:pt idx="34">
                  <c:v>0.272490525039062</c:v>
                </c:pt>
                <c:pt idx="35">
                  <c:v>0.343608915805817</c:v>
                </c:pt>
                <c:pt idx="36">
                  <c:v>0.43046721</c:v>
                </c:pt>
                <c:pt idx="37">
                  <c:v>0.535961830737457</c:v>
                </c:pt>
                <c:pt idx="38">
                  <c:v>0.663420431289062</c:v>
                </c:pt>
                <c:pt idx="39">
                  <c:v>0.816651803662262</c:v>
                </c:pt>
                <c:pt idx="4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Cubic!$G$2</c:f>
              <c:strCache>
                <c:ptCount val="1"/>
                <c:pt idx="0">
                  <c:v>Ease_Out_2</c:v>
                </c:pt>
              </c:strCache>
            </c:strRef>
          </c:tx>
          <c:marker>
            <c:symbol val="none"/>
          </c:marker>
          <c:val>
            <c:numRef>
              <c:f>Cubic!$G$3:$G$43</c:f>
              <c:numCache>
                <c:formatCode>0.00</c:formatCode>
                <c:ptCount val="41"/>
                <c:pt idx="0">
                  <c:v>0.0</c:v>
                </c:pt>
                <c:pt idx="1">
                  <c:v>0.049375</c:v>
                </c:pt>
                <c:pt idx="2">
                  <c:v>0.0975</c:v>
                </c:pt>
                <c:pt idx="3">
                  <c:v>0.144375</c:v>
                </c:pt>
                <c:pt idx="4">
                  <c:v>0.19</c:v>
                </c:pt>
                <c:pt idx="5">
                  <c:v>0.234375</c:v>
                </c:pt>
                <c:pt idx="6">
                  <c:v>0.2775</c:v>
                </c:pt>
                <c:pt idx="7">
                  <c:v>0.319375</c:v>
                </c:pt>
                <c:pt idx="8">
                  <c:v>0.36</c:v>
                </c:pt>
                <c:pt idx="9">
                  <c:v>0.399375</c:v>
                </c:pt>
                <c:pt idx="10">
                  <c:v>0.4375</c:v>
                </c:pt>
                <c:pt idx="11">
                  <c:v>0.474375</c:v>
                </c:pt>
                <c:pt idx="12">
                  <c:v>0.51</c:v>
                </c:pt>
                <c:pt idx="13">
                  <c:v>0.544375</c:v>
                </c:pt>
                <c:pt idx="14">
                  <c:v>0.5775</c:v>
                </c:pt>
                <c:pt idx="15">
                  <c:v>0.609375</c:v>
                </c:pt>
                <c:pt idx="16">
                  <c:v>0.64</c:v>
                </c:pt>
                <c:pt idx="17">
                  <c:v>0.669375</c:v>
                </c:pt>
                <c:pt idx="18">
                  <c:v>0.6975</c:v>
                </c:pt>
                <c:pt idx="19">
                  <c:v>0.724375</c:v>
                </c:pt>
                <c:pt idx="20">
                  <c:v>0.75</c:v>
                </c:pt>
                <c:pt idx="21">
                  <c:v>0.774375</c:v>
                </c:pt>
                <c:pt idx="22">
                  <c:v>0.7975</c:v>
                </c:pt>
                <c:pt idx="23">
                  <c:v>0.819375</c:v>
                </c:pt>
                <c:pt idx="24">
                  <c:v>0.84</c:v>
                </c:pt>
                <c:pt idx="25">
                  <c:v>0.859375</c:v>
                </c:pt>
                <c:pt idx="26">
                  <c:v>0.8775</c:v>
                </c:pt>
                <c:pt idx="27">
                  <c:v>0.894375</c:v>
                </c:pt>
                <c:pt idx="28">
                  <c:v>0.91</c:v>
                </c:pt>
                <c:pt idx="29">
                  <c:v>0.924375</c:v>
                </c:pt>
                <c:pt idx="30">
                  <c:v>0.9375</c:v>
                </c:pt>
                <c:pt idx="31">
                  <c:v>0.949375</c:v>
                </c:pt>
                <c:pt idx="32">
                  <c:v>0.96</c:v>
                </c:pt>
                <c:pt idx="33">
                  <c:v>0.969375</c:v>
                </c:pt>
                <c:pt idx="34">
                  <c:v>0.9775</c:v>
                </c:pt>
                <c:pt idx="35">
                  <c:v>0.984375</c:v>
                </c:pt>
                <c:pt idx="36">
                  <c:v>0.99</c:v>
                </c:pt>
                <c:pt idx="37">
                  <c:v>0.994375</c:v>
                </c:pt>
                <c:pt idx="38">
                  <c:v>0.9975</c:v>
                </c:pt>
                <c:pt idx="39">
                  <c:v>0.999375</c:v>
                </c:pt>
                <c:pt idx="4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Cubic!$H$2</c:f>
              <c:strCache>
                <c:ptCount val="1"/>
                <c:pt idx="0">
                  <c:v>Ease_Out_4</c:v>
                </c:pt>
              </c:strCache>
            </c:strRef>
          </c:tx>
          <c:marker>
            <c:symbol val="none"/>
          </c:marker>
          <c:val>
            <c:numRef>
              <c:f>Cubic!$H$3:$H$43</c:f>
              <c:numCache>
                <c:formatCode>0.00</c:formatCode>
                <c:ptCount val="41"/>
                <c:pt idx="0">
                  <c:v>0.0</c:v>
                </c:pt>
                <c:pt idx="1">
                  <c:v>0.0963121093750001</c:v>
                </c:pt>
                <c:pt idx="2">
                  <c:v>0.18549375</c:v>
                </c:pt>
                <c:pt idx="3">
                  <c:v>0.267905859375</c:v>
                </c:pt>
                <c:pt idx="4">
                  <c:v>0.3439</c:v>
                </c:pt>
                <c:pt idx="5">
                  <c:v>0.413818359375</c:v>
                </c:pt>
                <c:pt idx="6">
                  <c:v>0.47799375</c:v>
                </c:pt>
                <c:pt idx="7">
                  <c:v>0.536749609375</c:v>
                </c:pt>
                <c:pt idx="8">
                  <c:v>0.5904</c:v>
                </c:pt>
                <c:pt idx="9">
                  <c:v>0.639249609375</c:v>
                </c:pt>
                <c:pt idx="10">
                  <c:v>0.68359375</c:v>
                </c:pt>
                <c:pt idx="11">
                  <c:v>0.723718359375</c:v>
                </c:pt>
                <c:pt idx="12">
                  <c:v>0.7599</c:v>
                </c:pt>
                <c:pt idx="13">
                  <c:v>0.792405859375</c:v>
                </c:pt>
                <c:pt idx="14">
                  <c:v>0.82149375</c:v>
                </c:pt>
                <c:pt idx="15">
                  <c:v>0.847412109375</c:v>
                </c:pt>
                <c:pt idx="16">
                  <c:v>0.8704</c:v>
                </c:pt>
                <c:pt idx="17">
                  <c:v>0.890687109375</c:v>
                </c:pt>
                <c:pt idx="18">
                  <c:v>0.90849375</c:v>
                </c:pt>
                <c:pt idx="19">
                  <c:v>0.924030859375</c:v>
                </c:pt>
                <c:pt idx="20">
                  <c:v>0.9375</c:v>
                </c:pt>
                <c:pt idx="21">
                  <c:v>0.949093359375</c:v>
                </c:pt>
                <c:pt idx="22">
                  <c:v>0.95899375</c:v>
                </c:pt>
                <c:pt idx="23">
                  <c:v>0.967374609375</c:v>
                </c:pt>
                <c:pt idx="24">
                  <c:v>0.9744</c:v>
                </c:pt>
                <c:pt idx="25">
                  <c:v>0.980224609375</c:v>
                </c:pt>
                <c:pt idx="26">
                  <c:v>0.98499375</c:v>
                </c:pt>
                <c:pt idx="27">
                  <c:v>0.988843359375</c:v>
                </c:pt>
                <c:pt idx="28">
                  <c:v>0.9919</c:v>
                </c:pt>
                <c:pt idx="29">
                  <c:v>0.994280859375</c:v>
                </c:pt>
                <c:pt idx="30">
                  <c:v>0.99609375</c:v>
                </c:pt>
                <c:pt idx="31">
                  <c:v>0.997437109375</c:v>
                </c:pt>
                <c:pt idx="32">
                  <c:v>0.9984</c:v>
                </c:pt>
                <c:pt idx="33">
                  <c:v>0.999062109375</c:v>
                </c:pt>
                <c:pt idx="34">
                  <c:v>0.99949375</c:v>
                </c:pt>
                <c:pt idx="35">
                  <c:v>0.999755859375</c:v>
                </c:pt>
                <c:pt idx="36">
                  <c:v>0.9999</c:v>
                </c:pt>
                <c:pt idx="37">
                  <c:v>0.999968359375</c:v>
                </c:pt>
                <c:pt idx="38">
                  <c:v>0.99999375</c:v>
                </c:pt>
                <c:pt idx="39">
                  <c:v>0.999999609375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15448"/>
        <c:axId val="-2127212472"/>
      </c:lineChart>
      <c:catAx>
        <c:axId val="-212721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12472"/>
        <c:crosses val="autoZero"/>
        <c:auto val="1"/>
        <c:lblAlgn val="ctr"/>
        <c:lblOffset val="100"/>
        <c:noMultiLvlLbl val="0"/>
      </c:catAx>
      <c:valAx>
        <c:axId val="-2127212472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215448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Cubic!$B$2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Cubic!$B$3:$B$43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Cubic!$J$2</c:f>
              <c:strCache>
                <c:ptCount val="1"/>
                <c:pt idx="0">
                  <c:v>Ease_In_Out_2</c:v>
                </c:pt>
              </c:strCache>
            </c:strRef>
          </c:tx>
          <c:marker>
            <c:symbol val="none"/>
          </c:marker>
          <c:val>
            <c:numRef>
              <c:f>Cubic!$J$3:$J$43</c:f>
              <c:numCache>
                <c:formatCode>0.00</c:formatCode>
                <c:ptCount val="41"/>
                <c:pt idx="0">
                  <c:v>0.0</c:v>
                </c:pt>
                <c:pt idx="1">
                  <c:v>0.00125</c:v>
                </c:pt>
                <c:pt idx="2">
                  <c:v>0.005</c:v>
                </c:pt>
                <c:pt idx="3">
                  <c:v>0.01125</c:v>
                </c:pt>
                <c:pt idx="4">
                  <c:v>0.02</c:v>
                </c:pt>
                <c:pt idx="5">
                  <c:v>0.03125</c:v>
                </c:pt>
                <c:pt idx="6">
                  <c:v>0.045</c:v>
                </c:pt>
                <c:pt idx="7">
                  <c:v>0.06125</c:v>
                </c:pt>
                <c:pt idx="8">
                  <c:v>0.08</c:v>
                </c:pt>
                <c:pt idx="9">
                  <c:v>0.10125</c:v>
                </c:pt>
                <c:pt idx="10">
                  <c:v>0.125</c:v>
                </c:pt>
                <c:pt idx="11">
                  <c:v>0.15125</c:v>
                </c:pt>
                <c:pt idx="12">
                  <c:v>0.18</c:v>
                </c:pt>
                <c:pt idx="13">
                  <c:v>0.21125</c:v>
                </c:pt>
                <c:pt idx="14">
                  <c:v>0.245</c:v>
                </c:pt>
                <c:pt idx="15">
                  <c:v>0.28125</c:v>
                </c:pt>
                <c:pt idx="16">
                  <c:v>0.32</c:v>
                </c:pt>
                <c:pt idx="17">
                  <c:v>0.36125</c:v>
                </c:pt>
                <c:pt idx="18">
                  <c:v>0.405</c:v>
                </c:pt>
                <c:pt idx="19">
                  <c:v>0.45125</c:v>
                </c:pt>
                <c:pt idx="20">
                  <c:v>0.5</c:v>
                </c:pt>
                <c:pt idx="21">
                  <c:v>0.54875</c:v>
                </c:pt>
                <c:pt idx="22">
                  <c:v>0.595</c:v>
                </c:pt>
                <c:pt idx="23">
                  <c:v>0.63875</c:v>
                </c:pt>
                <c:pt idx="24">
                  <c:v>0.68</c:v>
                </c:pt>
                <c:pt idx="25">
                  <c:v>0.71875</c:v>
                </c:pt>
                <c:pt idx="26">
                  <c:v>0.755</c:v>
                </c:pt>
                <c:pt idx="27">
                  <c:v>0.78875</c:v>
                </c:pt>
                <c:pt idx="28">
                  <c:v>0.82</c:v>
                </c:pt>
                <c:pt idx="29">
                  <c:v>0.84875</c:v>
                </c:pt>
                <c:pt idx="30">
                  <c:v>0.875</c:v>
                </c:pt>
                <c:pt idx="31">
                  <c:v>0.89875</c:v>
                </c:pt>
                <c:pt idx="32">
                  <c:v>0.92</c:v>
                </c:pt>
                <c:pt idx="33">
                  <c:v>0.93875</c:v>
                </c:pt>
                <c:pt idx="34">
                  <c:v>0.955</c:v>
                </c:pt>
                <c:pt idx="35">
                  <c:v>0.96875</c:v>
                </c:pt>
                <c:pt idx="36">
                  <c:v>0.98</c:v>
                </c:pt>
                <c:pt idx="37">
                  <c:v>0.98875</c:v>
                </c:pt>
                <c:pt idx="38">
                  <c:v>0.995</c:v>
                </c:pt>
                <c:pt idx="39">
                  <c:v>0.99875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Cubic!$K$2</c:f>
              <c:strCache>
                <c:ptCount val="1"/>
                <c:pt idx="0">
                  <c:v>Ease_In_Out_4</c:v>
                </c:pt>
              </c:strCache>
            </c:strRef>
          </c:tx>
          <c:marker>
            <c:symbol val="none"/>
          </c:marker>
          <c:val>
            <c:numRef>
              <c:f>Cubic!$K$3:$K$43</c:f>
              <c:numCache>
                <c:formatCode>0.00</c:formatCode>
                <c:ptCount val="41"/>
                <c:pt idx="0">
                  <c:v>0.0</c:v>
                </c:pt>
                <c:pt idx="1">
                  <c:v>3.125E-6</c:v>
                </c:pt>
                <c:pt idx="2">
                  <c:v>5.0E-5</c:v>
                </c:pt>
                <c:pt idx="3">
                  <c:v>0.000253125</c:v>
                </c:pt>
                <c:pt idx="4">
                  <c:v>0.0008</c:v>
                </c:pt>
                <c:pt idx="5">
                  <c:v>0.001953125</c:v>
                </c:pt>
                <c:pt idx="6">
                  <c:v>0.00405</c:v>
                </c:pt>
                <c:pt idx="7">
                  <c:v>0.007503125</c:v>
                </c:pt>
                <c:pt idx="8">
                  <c:v>0.0128</c:v>
                </c:pt>
                <c:pt idx="9">
                  <c:v>0.020503125</c:v>
                </c:pt>
                <c:pt idx="10">
                  <c:v>0.03125</c:v>
                </c:pt>
                <c:pt idx="11">
                  <c:v>0.045753125</c:v>
                </c:pt>
                <c:pt idx="12">
                  <c:v>0.0648</c:v>
                </c:pt>
                <c:pt idx="13">
                  <c:v>0.089253125</c:v>
                </c:pt>
                <c:pt idx="14">
                  <c:v>0.12005</c:v>
                </c:pt>
                <c:pt idx="15">
                  <c:v>0.158203125</c:v>
                </c:pt>
                <c:pt idx="16">
                  <c:v>0.2048</c:v>
                </c:pt>
                <c:pt idx="17">
                  <c:v>0.261003125</c:v>
                </c:pt>
                <c:pt idx="18">
                  <c:v>0.32805</c:v>
                </c:pt>
                <c:pt idx="19">
                  <c:v>0.407253125</c:v>
                </c:pt>
                <c:pt idx="20">
                  <c:v>0.5</c:v>
                </c:pt>
                <c:pt idx="21">
                  <c:v>0.592746875</c:v>
                </c:pt>
                <c:pt idx="22">
                  <c:v>0.67195</c:v>
                </c:pt>
                <c:pt idx="23">
                  <c:v>0.738996875</c:v>
                </c:pt>
                <c:pt idx="24">
                  <c:v>0.7952</c:v>
                </c:pt>
                <c:pt idx="25">
                  <c:v>0.841796875</c:v>
                </c:pt>
                <c:pt idx="26">
                  <c:v>0.87995</c:v>
                </c:pt>
                <c:pt idx="27">
                  <c:v>0.910746875</c:v>
                </c:pt>
                <c:pt idx="28">
                  <c:v>0.9352</c:v>
                </c:pt>
                <c:pt idx="29">
                  <c:v>0.954246875</c:v>
                </c:pt>
                <c:pt idx="30">
                  <c:v>0.96875</c:v>
                </c:pt>
                <c:pt idx="31">
                  <c:v>0.979496875</c:v>
                </c:pt>
                <c:pt idx="32">
                  <c:v>0.9872</c:v>
                </c:pt>
                <c:pt idx="33">
                  <c:v>0.992496875</c:v>
                </c:pt>
                <c:pt idx="34">
                  <c:v>0.99595</c:v>
                </c:pt>
                <c:pt idx="35">
                  <c:v>0.998046875</c:v>
                </c:pt>
                <c:pt idx="36">
                  <c:v>0.9992</c:v>
                </c:pt>
                <c:pt idx="37">
                  <c:v>0.999746875</c:v>
                </c:pt>
                <c:pt idx="38">
                  <c:v>0.99995</c:v>
                </c:pt>
                <c:pt idx="39">
                  <c:v>0.999996875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Cubic!$L$2</c:f>
              <c:strCache>
                <c:ptCount val="1"/>
                <c:pt idx="0">
                  <c:v>Ease_In_Out_4</c:v>
                </c:pt>
              </c:strCache>
            </c:strRef>
          </c:tx>
          <c:marker>
            <c:symbol val="none"/>
          </c:marker>
          <c:val>
            <c:numRef>
              <c:f>Cubic!$L$3:$L$43</c:f>
              <c:numCache>
                <c:formatCode>0.00</c:formatCode>
                <c:ptCount val="41"/>
                <c:pt idx="0">
                  <c:v>0.0</c:v>
                </c:pt>
                <c:pt idx="1">
                  <c:v>1.953125E-11</c:v>
                </c:pt>
                <c:pt idx="2">
                  <c:v>5.0E-9</c:v>
                </c:pt>
                <c:pt idx="3">
                  <c:v>1.2814453125E-7</c:v>
                </c:pt>
                <c:pt idx="4">
                  <c:v>1.28E-6</c:v>
                </c:pt>
                <c:pt idx="5">
                  <c:v>7.62939453125E-6</c:v>
                </c:pt>
                <c:pt idx="6">
                  <c:v>3.2805E-5</c:v>
                </c:pt>
                <c:pt idx="7">
                  <c:v>0.00011259376953125</c:v>
                </c:pt>
                <c:pt idx="8">
                  <c:v>0.00032768</c:v>
                </c:pt>
                <c:pt idx="9">
                  <c:v>0.00084075626953125</c:v>
                </c:pt>
                <c:pt idx="10">
                  <c:v>0.001953125</c:v>
                </c:pt>
                <c:pt idx="11">
                  <c:v>0.00418669689453125</c:v>
                </c:pt>
                <c:pt idx="12">
                  <c:v>0.00839808</c:v>
                </c:pt>
                <c:pt idx="13">
                  <c:v>0.0159322406445313</c:v>
                </c:pt>
                <c:pt idx="14">
                  <c:v>0.028824005</c:v>
                </c:pt>
                <c:pt idx="15">
                  <c:v>0.0500564575195312</c:v>
                </c:pt>
                <c:pt idx="16">
                  <c:v>0.0838860800000001</c:v>
                </c:pt>
                <c:pt idx="17">
                  <c:v>0.136245262519531</c:v>
                </c:pt>
                <c:pt idx="18">
                  <c:v>0.215233605</c:v>
                </c:pt>
                <c:pt idx="19">
                  <c:v>0.331710215644531</c:v>
                </c:pt>
                <c:pt idx="20">
                  <c:v>0.5</c:v>
                </c:pt>
                <c:pt idx="21">
                  <c:v>0.668289784355469</c:v>
                </c:pt>
                <c:pt idx="22">
                  <c:v>0.784766395</c:v>
                </c:pt>
                <c:pt idx="23">
                  <c:v>0.863754737480469</c:v>
                </c:pt>
                <c:pt idx="24">
                  <c:v>0.91611392</c:v>
                </c:pt>
                <c:pt idx="25">
                  <c:v>0.949943542480469</c:v>
                </c:pt>
                <c:pt idx="26">
                  <c:v>0.971175995</c:v>
                </c:pt>
                <c:pt idx="27">
                  <c:v>0.984067759355469</c:v>
                </c:pt>
                <c:pt idx="28">
                  <c:v>0.99160192</c:v>
                </c:pt>
                <c:pt idx="29">
                  <c:v>0.995813303105469</c:v>
                </c:pt>
                <c:pt idx="30">
                  <c:v>0.998046875</c:v>
                </c:pt>
                <c:pt idx="31">
                  <c:v>0.999159243730469</c:v>
                </c:pt>
                <c:pt idx="32">
                  <c:v>0.99967232</c:v>
                </c:pt>
                <c:pt idx="33">
                  <c:v>0.999887406230469</c:v>
                </c:pt>
                <c:pt idx="34">
                  <c:v>0.999967195</c:v>
                </c:pt>
                <c:pt idx="35">
                  <c:v>0.999992370605469</c:v>
                </c:pt>
                <c:pt idx="36">
                  <c:v>0.99999872</c:v>
                </c:pt>
                <c:pt idx="37">
                  <c:v>0.999999871855469</c:v>
                </c:pt>
                <c:pt idx="38">
                  <c:v>0.999999995</c:v>
                </c:pt>
                <c:pt idx="39">
                  <c:v>0.999999999980469</c:v>
                </c:pt>
                <c:pt idx="4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78088"/>
        <c:axId val="-2127174968"/>
      </c:lineChart>
      <c:catAx>
        <c:axId val="-212717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74968"/>
        <c:crosses val="autoZero"/>
        <c:auto val="1"/>
        <c:lblAlgn val="ctr"/>
        <c:lblOffset val="100"/>
        <c:noMultiLvlLbl val="0"/>
      </c:catAx>
      <c:valAx>
        <c:axId val="-2127174968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178088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Sinusoidal!$B$2</c:f>
              <c:strCache>
                <c:ptCount val="1"/>
                <c:pt idx="0">
                  <c:v>Input</c:v>
                </c:pt>
              </c:strCache>
            </c:strRef>
          </c:tx>
          <c:marker>
            <c:symbol val="none"/>
          </c:marker>
          <c:val>
            <c:numRef>
              <c:f>Sinusoidal!$B$3:$B$43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Sinusoidal!$C$2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val>
            <c:numRef>
              <c:f>Sinusoidal!$C$3:$C$43</c:f>
              <c:numCache>
                <c:formatCode>0.00</c:formatCode>
                <c:ptCount val="41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Sinusoidal!$D$2</c:f>
              <c:strCache>
                <c:ptCount val="1"/>
                <c:pt idx="0">
                  <c:v>Ease_In_Sine</c:v>
                </c:pt>
              </c:strCache>
            </c:strRef>
          </c:tx>
          <c:marker>
            <c:symbol val="none"/>
          </c:marker>
          <c:val>
            <c:numRef>
              <c:f>Sinusoidal!$D$3:$D$43</c:f>
              <c:numCache>
                <c:formatCode>0.00</c:formatCode>
                <c:ptCount val="41"/>
                <c:pt idx="0">
                  <c:v>0.0</c:v>
                </c:pt>
                <c:pt idx="1">
                  <c:v>0.0392598157590686</c:v>
                </c:pt>
                <c:pt idx="2">
                  <c:v>0.0784590957278449</c:v>
                </c:pt>
                <c:pt idx="3">
                  <c:v>0.117537397457838</c:v>
                </c:pt>
                <c:pt idx="4">
                  <c:v>0.156434465040231</c:v>
                </c:pt>
                <c:pt idx="5">
                  <c:v>0.195090322016128</c:v>
                </c:pt>
                <c:pt idx="6">
                  <c:v>0.233445363855905</c:v>
                </c:pt>
                <c:pt idx="7">
                  <c:v>0.271440449865074</c:v>
                </c:pt>
                <c:pt idx="8">
                  <c:v>0.309016994374947</c:v>
                </c:pt>
                <c:pt idx="9">
                  <c:v>0.346117057077493</c:v>
                </c:pt>
                <c:pt idx="10">
                  <c:v>0.38268343236509</c:v>
                </c:pt>
                <c:pt idx="11">
                  <c:v>0.418659737537428</c:v>
                </c:pt>
                <c:pt idx="12">
                  <c:v>0.453990499739547</c:v>
                </c:pt>
                <c:pt idx="13">
                  <c:v>0.488621241496955</c:v>
                </c:pt>
                <c:pt idx="14">
                  <c:v>0.522498564715949</c:v>
                </c:pt>
                <c:pt idx="15">
                  <c:v>0.555570233019602</c:v>
                </c:pt>
                <c:pt idx="16">
                  <c:v>0.587785252292473</c:v>
                </c:pt>
                <c:pt idx="17">
                  <c:v>0.619093949309834</c:v>
                </c:pt>
                <c:pt idx="18">
                  <c:v>0.649448048330184</c:v>
                </c:pt>
                <c:pt idx="19">
                  <c:v>0.678800745532942</c:v>
                </c:pt>
                <c:pt idx="20">
                  <c:v>0.707106781186547</c:v>
                </c:pt>
                <c:pt idx="21">
                  <c:v>0.734322509435685</c:v>
                </c:pt>
                <c:pt idx="22">
                  <c:v>0.760405965600031</c:v>
                </c:pt>
                <c:pt idx="23">
                  <c:v>0.785316930880745</c:v>
                </c:pt>
                <c:pt idx="24">
                  <c:v>0.809016994374947</c:v>
                </c:pt>
                <c:pt idx="25">
                  <c:v>0.831469612302545</c:v>
                </c:pt>
                <c:pt idx="26">
                  <c:v>0.852640164354092</c:v>
                </c:pt>
                <c:pt idx="27">
                  <c:v>0.872496007072797</c:v>
                </c:pt>
                <c:pt idx="28">
                  <c:v>0.891006524188368</c:v>
                </c:pt>
                <c:pt idx="29">
                  <c:v>0.908143173825081</c:v>
                </c:pt>
                <c:pt idx="30">
                  <c:v>0.923879532511287</c:v>
                </c:pt>
                <c:pt idx="31">
                  <c:v>0.938191335922484</c:v>
                </c:pt>
                <c:pt idx="32">
                  <c:v>0.951056516295153</c:v>
                </c:pt>
                <c:pt idx="33">
                  <c:v>0.962455236453647</c:v>
                </c:pt>
                <c:pt idx="34">
                  <c:v>0.972369920397677</c:v>
                </c:pt>
                <c:pt idx="35">
                  <c:v>0.98078528040323</c:v>
                </c:pt>
                <c:pt idx="36">
                  <c:v>0.987688340595138</c:v>
                </c:pt>
                <c:pt idx="37">
                  <c:v>0.993068456954926</c:v>
                </c:pt>
                <c:pt idx="38">
                  <c:v>0.996917333733128</c:v>
                </c:pt>
                <c:pt idx="39">
                  <c:v>0.999229036240723</c:v>
                </c:pt>
                <c:pt idx="4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Sinusoidal!$E$2</c:f>
              <c:strCache>
                <c:ptCount val="1"/>
                <c:pt idx="0">
                  <c:v>Ease_In_Sine_2</c:v>
                </c:pt>
              </c:strCache>
            </c:strRef>
          </c:tx>
          <c:marker>
            <c:symbol val="none"/>
          </c:marker>
          <c:val>
            <c:numRef>
              <c:f>Sinusoidal!$E$3:$E$43</c:f>
              <c:numCache>
                <c:formatCode>0.00</c:formatCode>
                <c:ptCount val="41"/>
                <c:pt idx="0">
                  <c:v>0.0</c:v>
                </c:pt>
                <c:pt idx="1">
                  <c:v>0.0616300929439558</c:v>
                </c:pt>
                <c:pt idx="2">
                  <c:v>0.122931507948036</c:v>
                </c:pt>
                <c:pt idx="3">
                  <c:v>0.183580192401008</c:v>
                </c:pt>
                <c:pt idx="4">
                  <c:v>0.24326124305235</c:v>
                </c:pt>
                <c:pt idx="5">
                  <c:v>0.301673230595087</c:v>
                </c:pt>
                <c:pt idx="6">
                  <c:v>0.358532232802694</c:v>
                </c:pt>
                <c:pt idx="7">
                  <c:v>0.413575493134913</c:v>
                </c:pt>
                <c:pt idx="8">
                  <c:v>0.466564633026577</c:v>
                </c:pt>
                <c:pt idx="9">
                  <c:v>0.517288359300758</c:v>
                </c:pt>
                <c:pt idx="10">
                  <c:v>0.565564622774794</c:v>
                </c:pt>
                <c:pt idx="11">
                  <c:v>0.611242199585286</c:v>
                </c:pt>
                <c:pt idx="12">
                  <c:v>0.654201682462707</c:v>
                </c:pt>
                <c:pt idx="13">
                  <c:v>0.694355884568521</c:v>
                </c:pt>
                <c:pt idx="14">
                  <c:v>0.731649673037822</c:v>
                </c:pt>
                <c:pt idx="15">
                  <c:v>0.766059262580809</c:v>
                </c:pt>
                <c:pt idx="16">
                  <c:v>0.797591010999184</c:v>
                </c:pt>
                <c:pt idx="17">
                  <c:v>0.826279767973739</c:v>
                </c:pt>
                <c:pt idx="18">
                  <c:v>0.852186835782437</c:v>
                </c:pt>
                <c:pt idx="19">
                  <c:v>0.875397605621058</c:v>
                </c:pt>
                <c:pt idx="20">
                  <c:v>0.896018935926807</c:v>
                </c:pt>
                <c:pt idx="21">
                  <c:v>0.914176339645025</c:v>
                </c:pt>
                <c:pt idx="22">
                  <c:v>0.930011045905153</c:v>
                </c:pt>
                <c:pt idx="23">
                  <c:v>0.943676998323115</c:v>
                </c:pt>
                <c:pt idx="24">
                  <c:v>0.955337847410288</c:v>
                </c:pt>
                <c:pt idx="25">
                  <c:v>0.965163988661971</c:v>
                </c:pt>
                <c:pt idx="26">
                  <c:v>0.973329691153354</c:v>
                </c:pt>
                <c:pt idx="27">
                  <c:v>0.980010354220013</c:v>
                </c:pt>
                <c:pt idx="28">
                  <c:v>0.98537992236008</c:v>
                </c:pt>
                <c:pt idx="29">
                  <c:v>0.98960848115791</c:v>
                </c:pt>
                <c:pt idx="30">
                  <c:v>0.992860050051045</c:v>
                </c:pt>
                <c:pt idx="31">
                  <c:v>0.99529058135958</c:v>
                </c:pt>
                <c:pt idx="32">
                  <c:v>0.997046169341105</c:v>
                </c:pt>
                <c:pt idx="33">
                  <c:v>0.998261468250877</c:v>
                </c:pt>
                <c:pt idx="34">
                  <c:v>0.999058314556018</c:v>
                </c:pt>
                <c:pt idx="35">
                  <c:v>0.999544545611547</c:v>
                </c:pt>
                <c:pt idx="36">
                  <c:v>0.999813005252519</c:v>
                </c:pt>
                <c:pt idx="37">
                  <c:v>0.999940725852426</c:v>
                </c:pt>
                <c:pt idx="38">
                  <c:v>0.999988276374689</c:v>
                </c:pt>
                <c:pt idx="39">
                  <c:v>0.999999266706842</c:v>
                </c:pt>
                <c:pt idx="4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Sinusoidal!$F$2</c:f>
              <c:strCache>
                <c:ptCount val="1"/>
                <c:pt idx="0">
                  <c:v>Ease_In_Sine_4</c:v>
                </c:pt>
              </c:strCache>
            </c:strRef>
          </c:tx>
          <c:marker>
            <c:symbol val="none"/>
          </c:marker>
          <c:val>
            <c:numRef>
              <c:f>Sinusoidal!$F$3:$F$43</c:f>
              <c:numCache>
                <c:formatCode>0.00</c:formatCode>
                <c:ptCount val="41"/>
                <c:pt idx="0">
                  <c:v>0.0</c:v>
                </c:pt>
                <c:pt idx="1">
                  <c:v>0.0966571822516737</c:v>
                </c:pt>
                <c:pt idx="2">
                  <c:v>0.191902550183427</c:v>
                </c:pt>
                <c:pt idx="3">
                  <c:v>0.284387120380243</c:v>
                </c:pt>
                <c:pt idx="4">
                  <c:v>0.372882712797202</c:v>
                </c:pt>
                <c:pt idx="5">
                  <c:v>0.456330765397256</c:v>
                </c:pt>
                <c:pt idx="6">
                  <c:v>0.533878721080948</c:v>
                </c:pt>
                <c:pt idx="7">
                  <c:v>0.604902058133549</c:v>
                </c:pt>
                <c:pt idx="8">
                  <c:v>0.669011490921534</c:v>
                </c:pt>
                <c:pt idx="9">
                  <c:v>0.726046239413026</c:v>
                </c:pt>
                <c:pt idx="10">
                  <c:v>0.776055389548637</c:v>
                </c:pt>
                <c:pt idx="11">
                  <c:v>0.819270133935226</c:v>
                </c:pt>
                <c:pt idx="12">
                  <c:v>0.85607005288646</c:v>
                </c:pt>
                <c:pt idx="13">
                  <c:v>0.886946590964401</c:v>
                </c:pt>
                <c:pt idx="14">
                  <c:v>0.91246657278206</c:v>
                </c:pt>
                <c:pt idx="15">
                  <c:v>0.933238079853649</c:v>
                </c:pt>
                <c:pt idx="16">
                  <c:v>0.949880380147448</c:v>
                </c:pt>
                <c:pt idx="17">
                  <c:v>0.962998955862095</c:v>
                </c:pt>
                <c:pt idx="18">
                  <c:v>0.973166083984438</c:v>
                </c:pt>
                <c:pt idx="19">
                  <c:v>0.980906934220731</c:v>
                </c:pt>
                <c:pt idx="20">
                  <c:v>0.986690781329992</c:v>
                </c:pt>
                <c:pt idx="21">
                  <c:v>0.990926685158754</c:v>
                </c:pt>
                <c:pt idx="22">
                  <c:v>0.993962859291026</c:v>
                </c:pt>
                <c:pt idx="23">
                  <c:v>0.996088907882452</c:v>
                </c:pt>
                <c:pt idx="24">
                  <c:v>0.997540136948311</c:v>
                </c:pt>
                <c:pt idx="25">
                  <c:v>0.998503219093524</c:v>
                </c:pt>
                <c:pt idx="26">
                  <c:v>0.999122590506744</c:v>
                </c:pt>
                <c:pt idx="27">
                  <c:v>0.999507071109764</c:v>
                </c:pt>
                <c:pt idx="28">
                  <c:v>0.999736312204745</c:v>
                </c:pt>
                <c:pt idx="29">
                  <c:v>0.999866783452388</c:v>
                </c:pt>
                <c:pt idx="30">
                  <c:v>0.999937107980438</c:v>
                </c:pt>
                <c:pt idx="31">
                  <c:v>0.999972638344233</c:v>
                </c:pt>
                <c:pt idx="32">
                  <c:v>0.999989235839443</c:v>
                </c:pt>
                <c:pt idx="33">
                  <c:v>0.999996271151481</c:v>
                </c:pt>
                <c:pt idx="34">
                  <c:v>0.999998905989742</c:v>
                </c:pt>
                <c:pt idx="35">
                  <c:v>0.999999744082773</c:v>
                </c:pt>
                <c:pt idx="36">
                  <c:v>0.999999956861149</c:v>
                </c:pt>
                <c:pt idx="37">
                  <c:v>0.999999995665486</c:v>
                </c:pt>
                <c:pt idx="38">
                  <c:v>0.999999999830436</c:v>
                </c:pt>
                <c:pt idx="39">
                  <c:v>0.999999999999337</c:v>
                </c:pt>
                <c:pt idx="40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Sinusoidal!$G$2</c:f>
              <c:strCache>
                <c:ptCount val="1"/>
                <c:pt idx="0">
                  <c:v>Ease_Out_Cosine</c:v>
                </c:pt>
              </c:strCache>
            </c:strRef>
          </c:tx>
          <c:marker>
            <c:symbol val="none"/>
          </c:marker>
          <c:val>
            <c:numRef>
              <c:f>Sinusoidal!$G$3:$G$43</c:f>
              <c:numCache>
                <c:formatCode>0.00</c:formatCode>
                <c:ptCount val="41"/>
                <c:pt idx="0">
                  <c:v>0.0</c:v>
                </c:pt>
                <c:pt idx="1">
                  <c:v>0.000770963759277099</c:v>
                </c:pt>
                <c:pt idx="2">
                  <c:v>0.00308266626687204</c:v>
                </c:pt>
                <c:pt idx="3">
                  <c:v>0.0069315430450737</c:v>
                </c:pt>
                <c:pt idx="4">
                  <c:v>0.0123116594048622</c:v>
                </c:pt>
                <c:pt idx="5">
                  <c:v>0.0192147195967696</c:v>
                </c:pt>
                <c:pt idx="6">
                  <c:v>0.0276300796023234</c:v>
                </c:pt>
                <c:pt idx="7">
                  <c:v>0.0375447635463527</c:v>
                </c:pt>
                <c:pt idx="8">
                  <c:v>0.0489434837048465</c:v>
                </c:pt>
                <c:pt idx="9">
                  <c:v>0.0618086640775158</c:v>
                </c:pt>
                <c:pt idx="10">
                  <c:v>0.0761204674887133</c:v>
                </c:pt>
                <c:pt idx="11">
                  <c:v>0.0918568261749187</c:v>
                </c:pt>
                <c:pt idx="12">
                  <c:v>0.108993475811632</c:v>
                </c:pt>
                <c:pt idx="13">
                  <c:v>0.127503992927203</c:v>
                </c:pt>
                <c:pt idx="14">
                  <c:v>0.147359835645908</c:v>
                </c:pt>
                <c:pt idx="15">
                  <c:v>0.168530387697455</c:v>
                </c:pt>
                <c:pt idx="16">
                  <c:v>0.190983005625053</c:v>
                </c:pt>
                <c:pt idx="17">
                  <c:v>0.214683069119255</c:v>
                </c:pt>
                <c:pt idx="18">
                  <c:v>0.239594034399969</c:v>
                </c:pt>
                <c:pt idx="19">
                  <c:v>0.265677490564314</c:v>
                </c:pt>
                <c:pt idx="20">
                  <c:v>0.292893218813452</c:v>
                </c:pt>
                <c:pt idx="21">
                  <c:v>0.321199254467058</c:v>
                </c:pt>
                <c:pt idx="22">
                  <c:v>0.350551951669816</c:v>
                </c:pt>
                <c:pt idx="23">
                  <c:v>0.380906050690166</c:v>
                </c:pt>
                <c:pt idx="24">
                  <c:v>0.412214747707527</c:v>
                </c:pt>
                <c:pt idx="25">
                  <c:v>0.444429766980398</c:v>
                </c:pt>
                <c:pt idx="26">
                  <c:v>0.477501435284051</c:v>
                </c:pt>
                <c:pt idx="27">
                  <c:v>0.511378758503045</c:v>
                </c:pt>
                <c:pt idx="28">
                  <c:v>0.546009500260453</c:v>
                </c:pt>
                <c:pt idx="29">
                  <c:v>0.581340262462572</c:v>
                </c:pt>
                <c:pt idx="30">
                  <c:v>0.61731656763491</c:v>
                </c:pt>
                <c:pt idx="31">
                  <c:v>0.653882942922507</c:v>
                </c:pt>
                <c:pt idx="32">
                  <c:v>0.690983005625052</c:v>
                </c:pt>
                <c:pt idx="33">
                  <c:v>0.728559550134926</c:v>
                </c:pt>
                <c:pt idx="34">
                  <c:v>0.766554636144094</c:v>
                </c:pt>
                <c:pt idx="35">
                  <c:v>0.804909677983872</c:v>
                </c:pt>
                <c:pt idx="36">
                  <c:v>0.843565534959769</c:v>
                </c:pt>
                <c:pt idx="37">
                  <c:v>0.882462602542162</c:v>
                </c:pt>
                <c:pt idx="38">
                  <c:v>0.921540904272155</c:v>
                </c:pt>
                <c:pt idx="39">
                  <c:v>0.960740184240931</c:v>
                </c:pt>
                <c:pt idx="4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Sinusoidal!$H$2</c:f>
              <c:strCache>
                <c:ptCount val="1"/>
                <c:pt idx="0">
                  <c:v>Ease_Out_Cosine_2</c:v>
                </c:pt>
              </c:strCache>
            </c:strRef>
          </c:tx>
          <c:marker>
            <c:symbol val="none"/>
          </c:marker>
          <c:val>
            <c:numRef>
              <c:f>Sinusoidal!$H$3:$H$43</c:f>
              <c:numCache>
                <c:formatCode>0.00</c:formatCode>
                <c:ptCount val="41"/>
                <c:pt idx="0">
                  <c:v>0.0</c:v>
                </c:pt>
                <c:pt idx="1">
                  <c:v>7.33293157639814E-7</c:v>
                </c:pt>
                <c:pt idx="2">
                  <c:v>1.17236253113218E-5</c:v>
                </c:pt>
                <c:pt idx="3">
                  <c:v>5.92741475736735E-5</c:v>
                </c:pt>
                <c:pt idx="4">
                  <c:v>0.00018699474748074</c:v>
                </c:pt>
                <c:pt idx="5">
                  <c:v>0.000455454388453402</c:v>
                </c:pt>
                <c:pt idx="6">
                  <c:v>0.000941685443982209</c:v>
                </c:pt>
                <c:pt idx="7">
                  <c:v>0.00173853174912297</c:v>
                </c:pt>
                <c:pt idx="8">
                  <c:v>0.00295383065889543</c:v>
                </c:pt>
                <c:pt idx="9">
                  <c:v>0.00470941864042018</c:v>
                </c:pt>
                <c:pt idx="10">
                  <c:v>0.00713994994895495</c:v>
                </c:pt>
                <c:pt idx="11">
                  <c:v>0.0103915188420899</c:v>
                </c:pt>
                <c:pt idx="12">
                  <c:v>0.0146200776399196</c:v>
                </c:pt>
                <c:pt idx="13">
                  <c:v>0.0199896457799865</c:v>
                </c:pt>
                <c:pt idx="14">
                  <c:v>0.0266703088466456</c:v>
                </c:pt>
                <c:pt idx="15">
                  <c:v>0.0348360113380286</c:v>
                </c:pt>
                <c:pt idx="16">
                  <c:v>0.0446621525897117</c:v>
                </c:pt>
                <c:pt idx="17">
                  <c:v>0.0563230016768852</c:v>
                </c:pt>
                <c:pt idx="18">
                  <c:v>0.0699889540948471</c:v>
                </c:pt>
                <c:pt idx="19">
                  <c:v>0.0858236603549748</c:v>
                </c:pt>
                <c:pt idx="20">
                  <c:v>0.103981064073193</c:v>
                </c:pt>
                <c:pt idx="21">
                  <c:v>0.124602394378942</c:v>
                </c:pt>
                <c:pt idx="22">
                  <c:v>0.147813164217563</c:v>
                </c:pt>
                <c:pt idx="23">
                  <c:v>0.173720232026261</c:v>
                </c:pt>
                <c:pt idx="24">
                  <c:v>0.202408989000816</c:v>
                </c:pt>
                <c:pt idx="25">
                  <c:v>0.23394073741919</c:v>
                </c:pt>
                <c:pt idx="26">
                  <c:v>0.268350326962178</c:v>
                </c:pt>
                <c:pt idx="27">
                  <c:v>0.305644115431478</c:v>
                </c:pt>
                <c:pt idx="28">
                  <c:v>0.345798317537293</c:v>
                </c:pt>
                <c:pt idx="29">
                  <c:v>0.388757800414714</c:v>
                </c:pt>
                <c:pt idx="30">
                  <c:v>0.434435377225206</c:v>
                </c:pt>
                <c:pt idx="31">
                  <c:v>0.482711640699242</c:v>
                </c:pt>
                <c:pt idx="32">
                  <c:v>0.533435366973423</c:v>
                </c:pt>
                <c:pt idx="33">
                  <c:v>0.586424506865086</c:v>
                </c:pt>
                <c:pt idx="34">
                  <c:v>0.641467767197306</c:v>
                </c:pt>
                <c:pt idx="35">
                  <c:v>0.698326769404913</c:v>
                </c:pt>
                <c:pt idx="36">
                  <c:v>0.75673875694765</c:v>
                </c:pt>
                <c:pt idx="37">
                  <c:v>0.816419807598992</c:v>
                </c:pt>
                <c:pt idx="38">
                  <c:v>0.877068492051963</c:v>
                </c:pt>
                <c:pt idx="39">
                  <c:v>0.938369907056044</c:v>
                </c:pt>
                <c:pt idx="4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Sinusoidal!$I$2</c:f>
              <c:strCache>
                <c:ptCount val="1"/>
                <c:pt idx="0">
                  <c:v>Ease_Out_Cosine_4</c:v>
                </c:pt>
              </c:strCache>
            </c:strRef>
          </c:tx>
          <c:marker>
            <c:symbol val="none"/>
          </c:marker>
          <c:val>
            <c:numRef>
              <c:f>Sinusoidal!$I$3:$I$43</c:f>
              <c:numCache>
                <c:formatCode>0.00</c:formatCode>
                <c:ptCount val="41"/>
                <c:pt idx="0">
                  <c:v>0.0</c:v>
                </c:pt>
                <c:pt idx="1">
                  <c:v>6.63358257213531E-13</c:v>
                </c:pt>
                <c:pt idx="2">
                  <c:v>1.69564029484093E-10</c:v>
                </c:pt>
                <c:pt idx="3">
                  <c:v>4.33451385895012E-9</c:v>
                </c:pt>
                <c:pt idx="4">
                  <c:v>4.31388507138308E-8</c:v>
                </c:pt>
                <c:pt idx="5">
                  <c:v>2.55917227298674E-7</c:v>
                </c:pt>
                <c:pt idx="6">
                  <c:v>1.09401025760736E-6</c:v>
                </c:pt>
                <c:pt idx="7">
                  <c:v>3.72884851873589E-6</c:v>
                </c:pt>
                <c:pt idx="8">
                  <c:v>1.07641605568976E-5</c:v>
                </c:pt>
                <c:pt idx="9">
                  <c:v>2.73616557669998E-5</c:v>
                </c:pt>
                <c:pt idx="10">
                  <c:v>6.28920195618887E-5</c:v>
                </c:pt>
                <c:pt idx="11">
                  <c:v>0.000133216547612114</c:v>
                </c:pt>
                <c:pt idx="12">
                  <c:v>0.000263687795254985</c:v>
                </c:pt>
                <c:pt idx="13">
                  <c:v>0.000492928890236444</c:v>
                </c:pt>
                <c:pt idx="14">
                  <c:v>0.000877409493255765</c:v>
                </c:pt>
                <c:pt idx="15">
                  <c:v>0.0014967809064762</c:v>
                </c:pt>
                <c:pt idx="16">
                  <c:v>0.00245986305168888</c:v>
                </c:pt>
                <c:pt idx="17">
                  <c:v>0.0039110921175477</c:v>
                </c:pt>
                <c:pt idx="18">
                  <c:v>0.00603714070897421</c:v>
                </c:pt>
                <c:pt idx="19">
                  <c:v>0.00907331484124574</c:v>
                </c:pt>
                <c:pt idx="20">
                  <c:v>0.0133092186700079</c:v>
                </c:pt>
                <c:pt idx="21">
                  <c:v>0.0190930657792693</c:v>
                </c:pt>
                <c:pt idx="22">
                  <c:v>0.0268339160155624</c:v>
                </c:pt>
                <c:pt idx="23">
                  <c:v>0.0370010441379048</c:v>
                </c:pt>
                <c:pt idx="24">
                  <c:v>0.0501196198525524</c:v>
                </c:pt>
                <c:pt idx="25">
                  <c:v>0.0667619201463508</c:v>
                </c:pt>
                <c:pt idx="26">
                  <c:v>0.0875334272179399</c:v>
                </c:pt>
                <c:pt idx="27">
                  <c:v>0.113053409035599</c:v>
                </c:pt>
                <c:pt idx="28">
                  <c:v>0.14392994711354</c:v>
                </c:pt>
                <c:pt idx="29">
                  <c:v>0.180729866064774</c:v>
                </c:pt>
                <c:pt idx="30">
                  <c:v>0.223944610451363</c:v>
                </c:pt>
                <c:pt idx="31">
                  <c:v>0.273953760586974</c:v>
                </c:pt>
                <c:pt idx="32">
                  <c:v>0.330988509078466</c:v>
                </c:pt>
                <c:pt idx="33">
                  <c:v>0.395097941866451</c:v>
                </c:pt>
                <c:pt idx="34">
                  <c:v>0.466121278919052</c:v>
                </c:pt>
                <c:pt idx="35">
                  <c:v>0.543669234602744</c:v>
                </c:pt>
                <c:pt idx="36">
                  <c:v>0.627117287202798</c:v>
                </c:pt>
                <c:pt idx="37">
                  <c:v>0.715612879619757</c:v>
                </c:pt>
                <c:pt idx="38">
                  <c:v>0.808097449816573</c:v>
                </c:pt>
                <c:pt idx="39">
                  <c:v>0.903342817748326</c:v>
                </c:pt>
                <c:pt idx="40">
                  <c:v>0.999999999999999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04232"/>
        <c:axId val="-2127101256"/>
      </c:lineChart>
      <c:catAx>
        <c:axId val="-21271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01256"/>
        <c:crosses val="autoZero"/>
        <c:auto val="1"/>
        <c:lblAlgn val="ctr"/>
        <c:lblOffset val="100"/>
        <c:noMultiLvlLbl val="0"/>
      </c:catAx>
      <c:valAx>
        <c:axId val="-2127101256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104232"/>
        <c:crosses val="autoZero"/>
        <c:crossBetween val="between"/>
      </c:valAx>
    </c:plotArea>
    <c:legend>
      <c:legendPos val="r"/>
      <c:layout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</xdr:row>
      <xdr:rowOff>67732</xdr:rowOff>
    </xdr:from>
    <xdr:to>
      <xdr:col>17</xdr:col>
      <xdr:colOff>51183</xdr:colOff>
      <xdr:row>29</xdr:row>
      <xdr:rowOff>142198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103716</xdr:colOff>
      <xdr:row>1</xdr:row>
      <xdr:rowOff>63502</xdr:rowOff>
    </xdr:from>
    <xdr:to>
      <xdr:col>23</xdr:col>
      <xdr:colOff>530382</xdr:colOff>
      <xdr:row>17</xdr:row>
      <xdr:rowOff>65168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18</xdr:row>
      <xdr:rowOff>76200</xdr:rowOff>
    </xdr:from>
    <xdr:to>
      <xdr:col>23</xdr:col>
      <xdr:colOff>502866</xdr:colOff>
      <xdr:row>43</xdr:row>
      <xdr:rowOff>77867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171448</xdr:colOff>
      <xdr:row>1</xdr:row>
      <xdr:rowOff>143932</xdr:rowOff>
    </xdr:from>
    <xdr:to>
      <xdr:col>18</xdr:col>
      <xdr:colOff>643466</xdr:colOff>
      <xdr:row>15</xdr:row>
      <xdr:rowOff>67732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46</xdr:row>
      <xdr:rowOff>56092</xdr:rowOff>
    </xdr:from>
    <xdr:to>
      <xdr:col>16</xdr:col>
      <xdr:colOff>31750</xdr:colOff>
      <xdr:row>71</xdr:row>
      <xdr:rowOff>75141</xdr:rowOff>
    </xdr:to>
    <xdr:pic>
      <xdr:nvPicPr>
        <xdr:cNvPr id="4" name="Picture 3" descr="http://www.noupe.com/wp-content/uploads/2013/01/easin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9616" y="7972425"/>
          <a:ext cx="5839883" cy="3617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zoomScale="150" zoomScaleNormal="150" zoomScalePageLayoutView="150" workbookViewId="0">
      <selection activeCell="B3" sqref="B3"/>
    </sheetView>
  </sheetViews>
  <sheetFormatPr baseColWidth="10" defaultColWidth="8.83203125" defaultRowHeight="11" customHeight="1" x14ac:dyDescent="0"/>
  <cols>
    <col min="1" max="1" width="2.33203125" style="1" customWidth="1"/>
    <col min="2" max="9" width="4.6640625" style="3" customWidth="1"/>
    <col min="10" max="12" width="8.83203125" style="3" customWidth="1"/>
    <col min="13" max="16384" width="8.83203125" style="1"/>
  </cols>
  <sheetData>
    <row r="2" spans="2:3" s="2" customFormat="1" ht="113" customHeight="1">
      <c r="B2" s="2" t="s">
        <v>9</v>
      </c>
      <c r="C2" s="2" t="s">
        <v>0</v>
      </c>
    </row>
    <row r="3" spans="2:3" ht="11" customHeight="1">
      <c r="B3" s="4">
        <v>0</v>
      </c>
      <c r="C3" s="4">
        <f>B3</f>
        <v>0</v>
      </c>
    </row>
    <row r="4" spans="2:3" ht="11" customHeight="1">
      <c r="B4" s="4">
        <v>2.5000000000000001E-2</v>
      </c>
      <c r="C4" s="4">
        <f t="shared" ref="C4:C43" si="0">B4</f>
        <v>2.5000000000000001E-2</v>
      </c>
    </row>
    <row r="5" spans="2:3" ht="11" customHeight="1">
      <c r="B5" s="4">
        <v>0.05</v>
      </c>
      <c r="C5" s="4">
        <f>B5</f>
        <v>0.05</v>
      </c>
    </row>
    <row r="6" spans="2:3" ht="11" customHeight="1">
      <c r="B6" s="4">
        <v>7.4999999999999997E-2</v>
      </c>
      <c r="C6" s="4">
        <f t="shared" si="0"/>
        <v>7.4999999999999997E-2</v>
      </c>
    </row>
    <row r="7" spans="2:3" ht="11" customHeight="1">
      <c r="B7" s="4">
        <v>0.1</v>
      </c>
      <c r="C7" s="4">
        <f t="shared" si="0"/>
        <v>0.1</v>
      </c>
    </row>
    <row r="8" spans="2:3" ht="11" customHeight="1">
      <c r="B8" s="4">
        <v>0.125</v>
      </c>
      <c r="C8" s="4">
        <f t="shared" si="0"/>
        <v>0.125</v>
      </c>
    </row>
    <row r="9" spans="2:3" ht="11" customHeight="1">
      <c r="B9" s="4">
        <v>0.15</v>
      </c>
      <c r="C9" s="4">
        <f t="shared" si="0"/>
        <v>0.15</v>
      </c>
    </row>
    <row r="10" spans="2:3" ht="11" customHeight="1">
      <c r="B10" s="4">
        <v>0.17499999999999999</v>
      </c>
      <c r="C10" s="4">
        <f t="shared" si="0"/>
        <v>0.17499999999999999</v>
      </c>
    </row>
    <row r="11" spans="2:3" ht="11" customHeight="1">
      <c r="B11" s="4">
        <v>0.2</v>
      </c>
      <c r="C11" s="4">
        <f t="shared" si="0"/>
        <v>0.2</v>
      </c>
    </row>
    <row r="12" spans="2:3" ht="11" customHeight="1">
      <c r="B12" s="4">
        <v>0.22500000000000001</v>
      </c>
      <c r="C12" s="4">
        <f t="shared" si="0"/>
        <v>0.22500000000000001</v>
      </c>
    </row>
    <row r="13" spans="2:3" ht="11" customHeight="1">
      <c r="B13" s="4">
        <v>0.25</v>
      </c>
      <c r="C13" s="4">
        <f t="shared" si="0"/>
        <v>0.25</v>
      </c>
    </row>
    <row r="14" spans="2:3" ht="11" customHeight="1">
      <c r="B14" s="4">
        <v>0.27500000000000002</v>
      </c>
      <c r="C14" s="4">
        <f t="shared" si="0"/>
        <v>0.27500000000000002</v>
      </c>
    </row>
    <row r="15" spans="2:3" ht="11" customHeight="1">
      <c r="B15" s="4">
        <v>0.3</v>
      </c>
      <c r="C15" s="4">
        <f t="shared" si="0"/>
        <v>0.3</v>
      </c>
    </row>
    <row r="16" spans="2:3" ht="11" customHeight="1">
      <c r="B16" s="4">
        <v>0.32500000000000001</v>
      </c>
      <c r="C16" s="4">
        <f t="shared" si="0"/>
        <v>0.32500000000000001</v>
      </c>
    </row>
    <row r="17" spans="2:3" ht="11" customHeight="1">
      <c r="B17" s="4">
        <v>0.35</v>
      </c>
      <c r="C17" s="4">
        <f t="shared" si="0"/>
        <v>0.35</v>
      </c>
    </row>
    <row r="18" spans="2:3" ht="11" customHeight="1">
      <c r="B18" s="4">
        <v>0.375</v>
      </c>
      <c r="C18" s="4">
        <f t="shared" si="0"/>
        <v>0.375</v>
      </c>
    </row>
    <row r="19" spans="2:3" ht="11" customHeight="1">
      <c r="B19" s="4">
        <v>0.4</v>
      </c>
      <c r="C19" s="4">
        <f t="shared" si="0"/>
        <v>0.4</v>
      </c>
    </row>
    <row r="20" spans="2:3" ht="11" customHeight="1">
      <c r="B20" s="4">
        <v>0.42499999999999999</v>
      </c>
      <c r="C20" s="4">
        <f t="shared" si="0"/>
        <v>0.42499999999999999</v>
      </c>
    </row>
    <row r="21" spans="2:3" ht="11" customHeight="1">
      <c r="B21" s="4">
        <v>0.45</v>
      </c>
      <c r="C21" s="4">
        <f t="shared" si="0"/>
        <v>0.45</v>
      </c>
    </row>
    <row r="22" spans="2:3" ht="11" customHeight="1">
      <c r="B22" s="4">
        <v>0.47499999999999998</v>
      </c>
      <c r="C22" s="4">
        <f t="shared" si="0"/>
        <v>0.47499999999999998</v>
      </c>
    </row>
    <row r="23" spans="2:3" ht="11" customHeight="1">
      <c r="B23" s="4">
        <v>0.5</v>
      </c>
      <c r="C23" s="4">
        <f t="shared" si="0"/>
        <v>0.5</v>
      </c>
    </row>
    <row r="24" spans="2:3" ht="11" customHeight="1">
      <c r="B24" s="4">
        <v>0.52500000000000002</v>
      </c>
      <c r="C24" s="4">
        <f t="shared" si="0"/>
        <v>0.52500000000000002</v>
      </c>
    </row>
    <row r="25" spans="2:3" ht="11" customHeight="1">
      <c r="B25" s="4">
        <v>0.55000000000000004</v>
      </c>
      <c r="C25" s="4">
        <f t="shared" si="0"/>
        <v>0.55000000000000004</v>
      </c>
    </row>
    <row r="26" spans="2:3" ht="11" customHeight="1">
      <c r="B26" s="4">
        <v>0.57499999999999996</v>
      </c>
      <c r="C26" s="4">
        <f t="shared" si="0"/>
        <v>0.57499999999999996</v>
      </c>
    </row>
    <row r="27" spans="2:3" ht="11" customHeight="1">
      <c r="B27" s="4">
        <v>0.6</v>
      </c>
      <c r="C27" s="4">
        <f t="shared" si="0"/>
        <v>0.6</v>
      </c>
    </row>
    <row r="28" spans="2:3" ht="11" customHeight="1">
      <c r="B28" s="4">
        <v>0.625</v>
      </c>
      <c r="C28" s="4">
        <f t="shared" si="0"/>
        <v>0.625</v>
      </c>
    </row>
    <row r="29" spans="2:3" ht="11" customHeight="1">
      <c r="B29" s="4">
        <v>0.65</v>
      </c>
      <c r="C29" s="4">
        <f t="shared" si="0"/>
        <v>0.65</v>
      </c>
    </row>
    <row r="30" spans="2:3" ht="11" customHeight="1">
      <c r="B30" s="4">
        <v>0.67500000000000004</v>
      </c>
      <c r="C30" s="4">
        <f t="shared" si="0"/>
        <v>0.67500000000000004</v>
      </c>
    </row>
    <row r="31" spans="2:3" ht="11" customHeight="1">
      <c r="B31" s="4">
        <v>0.7</v>
      </c>
      <c r="C31" s="4">
        <f t="shared" si="0"/>
        <v>0.7</v>
      </c>
    </row>
    <row r="32" spans="2:3" ht="11" customHeight="1">
      <c r="B32" s="4">
        <v>0.72499999999999998</v>
      </c>
      <c r="C32" s="4">
        <f t="shared" si="0"/>
        <v>0.72499999999999998</v>
      </c>
    </row>
    <row r="33" spans="2:3" ht="11" customHeight="1">
      <c r="B33" s="4">
        <v>0.75</v>
      </c>
      <c r="C33" s="4">
        <f t="shared" si="0"/>
        <v>0.75</v>
      </c>
    </row>
    <row r="34" spans="2:3" ht="11" customHeight="1">
      <c r="B34" s="4">
        <v>0.77500000000000002</v>
      </c>
      <c r="C34" s="4">
        <f t="shared" si="0"/>
        <v>0.77500000000000002</v>
      </c>
    </row>
    <row r="35" spans="2:3" ht="11" customHeight="1">
      <c r="B35" s="4">
        <v>0.8</v>
      </c>
      <c r="C35" s="4">
        <f t="shared" si="0"/>
        <v>0.8</v>
      </c>
    </row>
    <row r="36" spans="2:3" ht="11" customHeight="1">
      <c r="B36" s="4">
        <v>0.82499999999999996</v>
      </c>
      <c r="C36" s="4">
        <f t="shared" si="0"/>
        <v>0.82499999999999996</v>
      </c>
    </row>
    <row r="37" spans="2:3" ht="11" customHeight="1">
      <c r="B37" s="4">
        <v>0.85</v>
      </c>
      <c r="C37" s="4">
        <f t="shared" si="0"/>
        <v>0.85</v>
      </c>
    </row>
    <row r="38" spans="2:3" ht="11" customHeight="1">
      <c r="B38" s="4">
        <v>0.875</v>
      </c>
      <c r="C38" s="4">
        <f t="shared" si="0"/>
        <v>0.875</v>
      </c>
    </row>
    <row r="39" spans="2:3" ht="11" customHeight="1">
      <c r="B39" s="4">
        <v>0.9</v>
      </c>
      <c r="C39" s="4">
        <f t="shared" si="0"/>
        <v>0.9</v>
      </c>
    </row>
    <row r="40" spans="2:3" ht="11" customHeight="1">
      <c r="B40" s="4">
        <v>0.92500000000000004</v>
      </c>
      <c r="C40" s="4">
        <f t="shared" si="0"/>
        <v>0.92500000000000004</v>
      </c>
    </row>
    <row r="41" spans="2:3" ht="11" customHeight="1">
      <c r="B41" s="4">
        <v>0.95</v>
      </c>
      <c r="C41" s="4">
        <f t="shared" si="0"/>
        <v>0.95</v>
      </c>
    </row>
    <row r="42" spans="2:3" ht="11" customHeight="1">
      <c r="B42" s="4">
        <v>0.97499999999999998</v>
      </c>
      <c r="C42" s="4">
        <f t="shared" si="0"/>
        <v>0.97499999999999998</v>
      </c>
    </row>
    <row r="43" spans="2:3" ht="11" customHeight="1">
      <c r="B43" s="4">
        <v>1</v>
      </c>
      <c r="C43" s="4">
        <f t="shared" si="0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zoomScale="150" zoomScaleNormal="150" zoomScalePageLayoutView="150" workbookViewId="0">
      <selection activeCell="D3" sqref="D3"/>
    </sheetView>
  </sheetViews>
  <sheetFormatPr baseColWidth="10" defaultColWidth="8.83203125" defaultRowHeight="11" customHeight="1" x14ac:dyDescent="0"/>
  <cols>
    <col min="1" max="1" width="2.33203125" style="1" customWidth="1"/>
    <col min="2" max="12" width="4.6640625" style="3" customWidth="1"/>
    <col min="13" max="14" width="8.83203125" style="1"/>
    <col min="15" max="16" width="8.83203125" style="1" customWidth="1"/>
    <col min="17" max="17" width="8.83203125" style="1"/>
    <col min="18" max="18" width="8.83203125" style="1" customWidth="1"/>
    <col min="19" max="16384" width="8.83203125" style="1"/>
  </cols>
  <sheetData>
    <row r="2" spans="2:12" s="2" customFormat="1" ht="113" customHeight="1">
      <c r="B2" s="2" t="s">
        <v>9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8</v>
      </c>
    </row>
    <row r="3" spans="2:12" ht="11" customHeight="1">
      <c r="B3" s="4">
        <v>0</v>
      </c>
      <c r="C3" s="4">
        <f>B3</f>
        <v>0</v>
      </c>
      <c r="D3" s="4">
        <f>POWER(B3, 2)</f>
        <v>0</v>
      </c>
      <c r="E3" s="4">
        <f>POWER(B3, 4)</f>
        <v>0</v>
      </c>
      <c r="F3" s="4">
        <f>POWER(B3, 8)</f>
        <v>0</v>
      </c>
      <c r="G3" s="4">
        <f>1 - POWER(1 - B3, 2)</f>
        <v>0</v>
      </c>
      <c r="H3" s="4">
        <f>1 - POWER(1 - B3, 4)</f>
        <v>0</v>
      </c>
      <c r="I3" s="4">
        <f>1 - POWER(1 - B3, 8)</f>
        <v>0</v>
      </c>
      <c r="J3" s="4">
        <f>IF(B3&lt;0.5,POWER(B3*2,2)/2,0.5 + (1-POWER((1-B3)*2,2)) / 2)</f>
        <v>0</v>
      </c>
      <c r="K3" s="4">
        <f>IF(B3&lt;0.5,POWER(B3*2,4)/2,0.5 + (1-POWER((1-B3)*2,4)) / 2)</f>
        <v>0</v>
      </c>
      <c r="L3" s="4">
        <f>IF(B3&lt;0.5,POWER(B3*2,8)/2,0.5 + (1-POWER((1-B3)*2,8)) / 2)</f>
        <v>0</v>
      </c>
    </row>
    <row r="4" spans="2:12" ht="11" customHeight="1">
      <c r="B4" s="4">
        <v>2.5000000000000001E-2</v>
      </c>
      <c r="C4" s="4">
        <f t="shared" ref="C4:C43" si="0">B4</f>
        <v>2.5000000000000001E-2</v>
      </c>
      <c r="D4" s="4">
        <f>POWER(B4, 2)</f>
        <v>6.2500000000000012E-4</v>
      </c>
      <c r="E4" s="4">
        <f t="shared" ref="E4:E43" si="1">POWER(B4, 4)</f>
        <v>3.9062500000000018E-7</v>
      </c>
      <c r="F4" s="4">
        <f t="shared" ref="F4:F43" si="2">POWER(B4, 8)</f>
        <v>1.5258789062500013E-13</v>
      </c>
      <c r="G4" s="4">
        <f t="shared" ref="G4:G43" si="3">1 - POWER(1 - B4, 2)</f>
        <v>4.9375000000000058E-2</v>
      </c>
      <c r="H4" s="4">
        <f t="shared" ref="H4:H43" si="4">1 - POWER(1 - B4, 4)</f>
        <v>9.6312109375000121E-2</v>
      </c>
      <c r="I4" s="4">
        <f t="shared" ref="I4:I43" si="5">1 - POWER(1 - B4, 8)</f>
        <v>0.18334819633773825</v>
      </c>
      <c r="J4" s="4">
        <f t="shared" ref="J4:J43" si="6">IF(B4&lt;0.5,POWER(B4*2,2)/2,0.5 + (1-POWER((1-B4)*2,2)) / 2)</f>
        <v>1.2500000000000002E-3</v>
      </c>
      <c r="K4" s="4">
        <f t="shared" ref="K4:K43" si="7">IF(B4&lt;0.5,POWER(B4*2,4)/2,0.5 + (1-POWER((1-B4)*2,4)) / 2)</f>
        <v>3.1250000000000014E-6</v>
      </c>
      <c r="L4" s="4">
        <f t="shared" ref="L4:L43" si="8">IF(B4&lt;0.5,POWER(B4*2,8)/2,0.5 + (1-POWER((1-B4)*2,8)) / 2)</f>
        <v>1.9531250000000017E-11</v>
      </c>
    </row>
    <row r="5" spans="2:12" ht="11" customHeight="1">
      <c r="B5" s="4">
        <v>0.05</v>
      </c>
      <c r="C5" s="4">
        <f t="shared" si="0"/>
        <v>0.05</v>
      </c>
      <c r="D5" s="4">
        <f t="shared" ref="D5:D43" si="9">POWER(B5, 2)</f>
        <v>2.5000000000000005E-3</v>
      </c>
      <c r="E5" s="4">
        <f t="shared" si="1"/>
        <v>6.2500000000000028E-6</v>
      </c>
      <c r="F5" s="4">
        <f t="shared" si="2"/>
        <v>3.9062500000000033E-11</v>
      </c>
      <c r="G5" s="4">
        <f t="shared" si="3"/>
        <v>9.7500000000000031E-2</v>
      </c>
      <c r="H5" s="4">
        <f t="shared" si="4"/>
        <v>0.18549375000000001</v>
      </c>
      <c r="I5" s="4">
        <f t="shared" si="5"/>
        <v>0.33657956871093753</v>
      </c>
      <c r="J5" s="4">
        <f t="shared" si="6"/>
        <v>5.000000000000001E-3</v>
      </c>
      <c r="K5" s="4">
        <f t="shared" si="7"/>
        <v>5.0000000000000023E-5</v>
      </c>
      <c r="L5" s="4">
        <f t="shared" si="8"/>
        <v>5.0000000000000042E-9</v>
      </c>
    </row>
    <row r="6" spans="2:12" ht="11" customHeight="1">
      <c r="B6" s="4">
        <v>7.4999999999999997E-2</v>
      </c>
      <c r="C6" s="4">
        <f t="shared" si="0"/>
        <v>7.4999999999999997E-2</v>
      </c>
      <c r="D6" s="4">
        <f t="shared" si="9"/>
        <v>5.6249999999999998E-3</v>
      </c>
      <c r="E6" s="4">
        <f t="shared" si="1"/>
        <v>3.1640624999999998E-5</v>
      </c>
      <c r="F6" s="4">
        <f t="shared" si="2"/>
        <v>1.0011291503906248E-9</v>
      </c>
      <c r="G6" s="4">
        <f t="shared" si="3"/>
        <v>0.14437499999999992</v>
      </c>
      <c r="H6" s="4">
        <f t="shared" si="4"/>
        <v>0.26790585937499989</v>
      </c>
      <c r="I6" s="4">
        <f t="shared" si="5"/>
        <v>0.4640381692625426</v>
      </c>
      <c r="J6" s="4">
        <f t="shared" si="6"/>
        <v>1.125E-2</v>
      </c>
      <c r="K6" s="4">
        <f t="shared" si="7"/>
        <v>2.5312499999999999E-4</v>
      </c>
      <c r="L6" s="4">
        <f t="shared" si="8"/>
        <v>1.2814453124999998E-7</v>
      </c>
    </row>
    <row r="7" spans="2:12" ht="11" customHeight="1">
      <c r="B7" s="4">
        <v>0.1</v>
      </c>
      <c r="C7" s="4">
        <f t="shared" si="0"/>
        <v>0.1</v>
      </c>
      <c r="D7" s="4">
        <f t="shared" si="9"/>
        <v>1.0000000000000002E-2</v>
      </c>
      <c r="E7" s="4">
        <f t="shared" si="1"/>
        <v>1.0000000000000005E-4</v>
      </c>
      <c r="F7" s="4">
        <f t="shared" si="2"/>
        <v>1.0000000000000008E-8</v>
      </c>
      <c r="G7" s="4">
        <f t="shared" si="3"/>
        <v>0.18999999999999995</v>
      </c>
      <c r="H7" s="4">
        <f t="shared" si="4"/>
        <v>0.34389999999999987</v>
      </c>
      <c r="I7" s="4">
        <f t="shared" si="5"/>
        <v>0.56953278999999979</v>
      </c>
      <c r="J7" s="4">
        <f t="shared" si="6"/>
        <v>2.0000000000000004E-2</v>
      </c>
      <c r="K7" s="4">
        <f t="shared" si="7"/>
        <v>8.0000000000000036E-4</v>
      </c>
      <c r="L7" s="4">
        <f t="shared" si="8"/>
        <v>1.2800000000000011E-6</v>
      </c>
    </row>
    <row r="8" spans="2:12" ht="11" customHeight="1">
      <c r="B8" s="4">
        <v>0.125</v>
      </c>
      <c r="C8" s="4">
        <f t="shared" si="0"/>
        <v>0.125</v>
      </c>
      <c r="D8" s="4">
        <f t="shared" si="9"/>
        <v>1.5625E-2</v>
      </c>
      <c r="E8" s="4">
        <f t="shared" si="1"/>
        <v>2.44140625E-4</v>
      </c>
      <c r="F8" s="4">
        <f t="shared" si="2"/>
        <v>5.9604644775390625E-8</v>
      </c>
      <c r="G8" s="4">
        <f t="shared" si="3"/>
        <v>0.234375</v>
      </c>
      <c r="H8" s="4">
        <f t="shared" si="4"/>
        <v>0.413818359375</v>
      </c>
      <c r="I8" s="4">
        <f t="shared" si="5"/>
        <v>0.65639108419418335</v>
      </c>
      <c r="J8" s="4">
        <f t="shared" si="6"/>
        <v>3.125E-2</v>
      </c>
      <c r="K8" s="4">
        <f t="shared" si="7"/>
        <v>1.953125E-3</v>
      </c>
      <c r="L8" s="4">
        <f t="shared" si="8"/>
        <v>7.62939453125E-6</v>
      </c>
    </row>
    <row r="9" spans="2:12" ht="11" customHeight="1">
      <c r="B9" s="4">
        <v>0.15</v>
      </c>
      <c r="C9" s="4">
        <f t="shared" si="0"/>
        <v>0.15</v>
      </c>
      <c r="D9" s="4">
        <f t="shared" si="9"/>
        <v>2.2499999999999999E-2</v>
      </c>
      <c r="E9" s="4">
        <f t="shared" si="1"/>
        <v>5.0624999999999997E-4</v>
      </c>
      <c r="F9" s="4">
        <f t="shared" si="2"/>
        <v>2.5628906249999996E-7</v>
      </c>
      <c r="G9" s="4">
        <f t="shared" si="3"/>
        <v>0.27750000000000008</v>
      </c>
      <c r="H9" s="4">
        <f t="shared" si="4"/>
        <v>0.47799375000000011</v>
      </c>
      <c r="I9" s="4">
        <f t="shared" si="5"/>
        <v>0.72750947496093765</v>
      </c>
      <c r="J9" s="4">
        <f t="shared" si="6"/>
        <v>4.4999999999999998E-2</v>
      </c>
      <c r="K9" s="4">
        <f t="shared" si="7"/>
        <v>4.0499999999999998E-3</v>
      </c>
      <c r="L9" s="4">
        <f t="shared" si="8"/>
        <v>3.2804999999999995E-5</v>
      </c>
    </row>
    <row r="10" spans="2:12" ht="11" customHeight="1">
      <c r="B10" s="4">
        <v>0.17499999999999999</v>
      </c>
      <c r="C10" s="4">
        <f t="shared" si="0"/>
        <v>0.17499999999999999</v>
      </c>
      <c r="D10" s="4">
        <f t="shared" si="9"/>
        <v>3.0624999999999996E-2</v>
      </c>
      <c r="E10" s="4">
        <f t="shared" si="1"/>
        <v>9.3789062499999971E-4</v>
      </c>
      <c r="F10" s="4">
        <f t="shared" si="2"/>
        <v>8.7963882446289009E-7</v>
      </c>
      <c r="G10" s="4">
        <f t="shared" si="3"/>
        <v>0.31937500000000008</v>
      </c>
      <c r="H10" s="4">
        <f t="shared" si="4"/>
        <v>0.53674960937500016</v>
      </c>
      <c r="I10" s="4">
        <f t="shared" si="5"/>
        <v>0.78539907558578503</v>
      </c>
      <c r="J10" s="4">
        <f t="shared" si="6"/>
        <v>6.1249999999999992E-2</v>
      </c>
      <c r="K10" s="4">
        <f t="shared" si="7"/>
        <v>7.5031249999999976E-3</v>
      </c>
      <c r="L10" s="4">
        <f t="shared" si="8"/>
        <v>1.1259376953124993E-4</v>
      </c>
    </row>
    <row r="11" spans="2:12" ht="11" customHeight="1">
      <c r="B11" s="4">
        <v>0.2</v>
      </c>
      <c r="C11" s="4">
        <f t="shared" si="0"/>
        <v>0.2</v>
      </c>
      <c r="D11" s="4">
        <f t="shared" si="9"/>
        <v>4.0000000000000008E-2</v>
      </c>
      <c r="E11" s="4">
        <f t="shared" si="1"/>
        <v>1.6000000000000007E-3</v>
      </c>
      <c r="F11" s="4">
        <f t="shared" si="2"/>
        <v>2.5600000000000022E-6</v>
      </c>
      <c r="G11" s="4">
        <f t="shared" si="3"/>
        <v>0.35999999999999988</v>
      </c>
      <c r="H11" s="4">
        <f t="shared" si="4"/>
        <v>0.59039999999999981</v>
      </c>
      <c r="I11" s="4">
        <f t="shared" si="5"/>
        <v>0.83222783999999983</v>
      </c>
      <c r="J11" s="4">
        <f t="shared" si="6"/>
        <v>8.0000000000000016E-2</v>
      </c>
      <c r="K11" s="4">
        <f t="shared" si="7"/>
        <v>1.2800000000000006E-2</v>
      </c>
      <c r="L11" s="4">
        <f t="shared" si="8"/>
        <v>3.2768000000000028E-4</v>
      </c>
    </row>
    <row r="12" spans="2:12" ht="11" customHeight="1">
      <c r="B12" s="4">
        <v>0.22500000000000001</v>
      </c>
      <c r="C12" s="4">
        <f t="shared" si="0"/>
        <v>0.22500000000000001</v>
      </c>
      <c r="D12" s="4">
        <f t="shared" si="9"/>
        <v>5.0625000000000003E-2</v>
      </c>
      <c r="E12" s="4">
        <f t="shared" si="1"/>
        <v>2.5628906250000005E-3</v>
      </c>
      <c r="F12" s="4">
        <f t="shared" si="2"/>
        <v>6.568408355712893E-6</v>
      </c>
      <c r="G12" s="4">
        <f t="shared" si="3"/>
        <v>0.39937499999999992</v>
      </c>
      <c r="H12" s="4">
        <f t="shared" si="4"/>
        <v>0.63924960937499997</v>
      </c>
      <c r="I12" s="4">
        <f t="shared" si="5"/>
        <v>0.86985915566390981</v>
      </c>
      <c r="J12" s="4">
        <f t="shared" si="6"/>
        <v>0.10125000000000001</v>
      </c>
      <c r="K12" s="4">
        <f t="shared" si="7"/>
        <v>2.0503125000000004E-2</v>
      </c>
      <c r="L12" s="4">
        <f t="shared" si="8"/>
        <v>8.407562695312503E-4</v>
      </c>
    </row>
    <row r="13" spans="2:12" ht="11" customHeight="1">
      <c r="B13" s="4">
        <v>0.25</v>
      </c>
      <c r="C13" s="4">
        <f t="shared" si="0"/>
        <v>0.25</v>
      </c>
      <c r="D13" s="4">
        <f t="shared" si="9"/>
        <v>6.25E-2</v>
      </c>
      <c r="E13" s="4">
        <f t="shared" si="1"/>
        <v>3.90625E-3</v>
      </c>
      <c r="F13" s="4">
        <f t="shared" si="2"/>
        <v>1.52587890625E-5</v>
      </c>
      <c r="G13" s="4">
        <f t="shared" si="3"/>
        <v>0.4375</v>
      </c>
      <c r="H13" s="4">
        <f t="shared" si="4"/>
        <v>0.68359375</v>
      </c>
      <c r="I13" s="4">
        <f t="shared" si="5"/>
        <v>0.8998870849609375</v>
      </c>
      <c r="J13" s="4">
        <f t="shared" si="6"/>
        <v>0.125</v>
      </c>
      <c r="K13" s="4">
        <f t="shared" si="7"/>
        <v>3.125E-2</v>
      </c>
      <c r="L13" s="4">
        <f t="shared" si="8"/>
        <v>1.953125E-3</v>
      </c>
    </row>
    <row r="14" spans="2:12" ht="11" customHeight="1">
      <c r="B14" s="4">
        <v>0.27500000000000002</v>
      </c>
      <c r="C14" s="4">
        <f t="shared" si="0"/>
        <v>0.27500000000000002</v>
      </c>
      <c r="D14" s="4">
        <f t="shared" si="9"/>
        <v>7.5625000000000012E-2</v>
      </c>
      <c r="E14" s="4">
        <f t="shared" si="1"/>
        <v>5.7191406250000016E-3</v>
      </c>
      <c r="F14" s="4">
        <f t="shared" si="2"/>
        <v>3.2708569488525408E-5</v>
      </c>
      <c r="G14" s="4">
        <f t="shared" si="3"/>
        <v>0.47437499999999999</v>
      </c>
      <c r="H14" s="4">
        <f t="shared" si="4"/>
        <v>0.72371835937500006</v>
      </c>
      <c r="I14" s="4">
        <f t="shared" si="5"/>
        <v>0.92366845505355832</v>
      </c>
      <c r="J14" s="4">
        <f t="shared" si="6"/>
        <v>0.15125000000000002</v>
      </c>
      <c r="K14" s="4">
        <f t="shared" si="7"/>
        <v>4.5753125000000013E-2</v>
      </c>
      <c r="L14" s="4">
        <f t="shared" si="8"/>
        <v>4.1866968945312522E-3</v>
      </c>
    </row>
    <row r="15" spans="2:12" ht="11" customHeight="1">
      <c r="B15" s="4">
        <v>0.3</v>
      </c>
      <c r="C15" s="4">
        <f t="shared" si="0"/>
        <v>0.3</v>
      </c>
      <c r="D15" s="4">
        <f t="shared" si="9"/>
        <v>0.09</v>
      </c>
      <c r="E15" s="4">
        <f t="shared" si="1"/>
        <v>8.0999999999999996E-3</v>
      </c>
      <c r="F15" s="4">
        <f t="shared" si="2"/>
        <v>6.560999999999999E-5</v>
      </c>
      <c r="G15" s="4">
        <f t="shared" si="3"/>
        <v>0.51</v>
      </c>
      <c r="H15" s="4">
        <f t="shared" si="4"/>
        <v>0.75990000000000002</v>
      </c>
      <c r="I15" s="4">
        <f t="shared" si="5"/>
        <v>0.94235199000000003</v>
      </c>
      <c r="J15" s="4">
        <f t="shared" si="6"/>
        <v>0.18</v>
      </c>
      <c r="K15" s="4">
        <f t="shared" si="7"/>
        <v>6.4799999999999996E-2</v>
      </c>
      <c r="L15" s="4">
        <f t="shared" si="8"/>
        <v>8.3980799999999987E-3</v>
      </c>
    </row>
    <row r="16" spans="2:12" ht="11" customHeight="1">
      <c r="B16" s="4">
        <v>0.32500000000000001</v>
      </c>
      <c r="C16" s="4">
        <f t="shared" si="0"/>
        <v>0.32500000000000001</v>
      </c>
      <c r="D16" s="4">
        <f t="shared" si="9"/>
        <v>0.10562500000000001</v>
      </c>
      <c r="E16" s="4">
        <f t="shared" si="1"/>
        <v>1.1156640625000002E-2</v>
      </c>
      <c r="F16" s="4">
        <f t="shared" si="2"/>
        <v>1.2447063003540043E-4</v>
      </c>
      <c r="G16" s="4">
        <f t="shared" si="3"/>
        <v>0.54437499999999994</v>
      </c>
      <c r="H16" s="4">
        <f t="shared" si="4"/>
        <v>0.79240585937499997</v>
      </c>
      <c r="I16" s="4">
        <f t="shared" si="5"/>
        <v>0.95690467277816771</v>
      </c>
      <c r="J16" s="4">
        <f t="shared" si="6"/>
        <v>0.21125000000000002</v>
      </c>
      <c r="K16" s="4">
        <f t="shared" si="7"/>
        <v>8.9253125000000016E-2</v>
      </c>
      <c r="L16" s="4">
        <f t="shared" si="8"/>
        <v>1.5932240644531255E-2</v>
      </c>
    </row>
    <row r="17" spans="2:12" ht="11" customHeight="1">
      <c r="B17" s="4">
        <v>0.35</v>
      </c>
      <c r="C17" s="4">
        <f t="shared" si="0"/>
        <v>0.35</v>
      </c>
      <c r="D17" s="4">
        <f t="shared" si="9"/>
        <v>0.12249999999999998</v>
      </c>
      <c r="E17" s="4">
        <f t="shared" si="1"/>
        <v>1.5006249999999995E-2</v>
      </c>
      <c r="F17" s="4">
        <f t="shared" si="2"/>
        <v>2.2518753906249986E-4</v>
      </c>
      <c r="G17" s="4">
        <f t="shared" si="3"/>
        <v>0.5774999999999999</v>
      </c>
      <c r="H17" s="4">
        <f t="shared" si="4"/>
        <v>0.82149374999999991</v>
      </c>
      <c r="I17" s="4">
        <f t="shared" si="5"/>
        <v>0.9681355187109375</v>
      </c>
      <c r="J17" s="4">
        <f t="shared" si="6"/>
        <v>0.24499999999999997</v>
      </c>
      <c r="K17" s="4">
        <f t="shared" si="7"/>
        <v>0.12004999999999996</v>
      </c>
      <c r="L17" s="4">
        <f t="shared" si="8"/>
        <v>2.8824004999999982E-2</v>
      </c>
    </row>
    <row r="18" spans="2:12" ht="11" customHeight="1">
      <c r="B18" s="4">
        <v>0.375</v>
      </c>
      <c r="C18" s="4">
        <f t="shared" si="0"/>
        <v>0.375</v>
      </c>
      <c r="D18" s="4">
        <f t="shared" si="9"/>
        <v>0.140625</v>
      </c>
      <c r="E18" s="4">
        <f t="shared" si="1"/>
        <v>1.9775390625E-2</v>
      </c>
      <c r="F18" s="4">
        <f t="shared" si="2"/>
        <v>3.9106607437133789E-4</v>
      </c>
      <c r="G18" s="4">
        <f t="shared" si="3"/>
        <v>0.609375</v>
      </c>
      <c r="H18" s="4">
        <f t="shared" si="4"/>
        <v>0.847412109375</v>
      </c>
      <c r="I18" s="4">
        <f t="shared" si="5"/>
        <v>0.97671693563461304</v>
      </c>
      <c r="J18" s="4">
        <f t="shared" si="6"/>
        <v>0.28125</v>
      </c>
      <c r="K18" s="4">
        <f t="shared" si="7"/>
        <v>0.158203125</v>
      </c>
      <c r="L18" s="4">
        <f t="shared" si="8"/>
        <v>5.005645751953125E-2</v>
      </c>
    </row>
    <row r="19" spans="2:12" ht="11" customHeight="1">
      <c r="B19" s="4">
        <v>0.4</v>
      </c>
      <c r="C19" s="4">
        <f t="shared" si="0"/>
        <v>0.4</v>
      </c>
      <c r="D19" s="4">
        <f t="shared" si="9"/>
        <v>0.16000000000000003</v>
      </c>
      <c r="E19" s="4">
        <f t="shared" si="1"/>
        <v>2.5600000000000012E-2</v>
      </c>
      <c r="F19" s="4">
        <f t="shared" si="2"/>
        <v>6.5536000000000056E-4</v>
      </c>
      <c r="G19" s="4">
        <f t="shared" si="3"/>
        <v>0.64</v>
      </c>
      <c r="H19" s="4">
        <f t="shared" si="4"/>
        <v>0.87040000000000006</v>
      </c>
      <c r="I19" s="4">
        <f t="shared" si="5"/>
        <v>0.98320384000000005</v>
      </c>
      <c r="J19" s="4">
        <f t="shared" si="6"/>
        <v>0.32000000000000006</v>
      </c>
      <c r="K19" s="4">
        <f t="shared" si="7"/>
        <v>0.20480000000000009</v>
      </c>
      <c r="L19" s="4">
        <f t="shared" si="8"/>
        <v>8.3886080000000071E-2</v>
      </c>
    </row>
    <row r="20" spans="2:12" ht="11" customHeight="1">
      <c r="B20" s="4">
        <v>0.42499999999999999</v>
      </c>
      <c r="C20" s="4">
        <f t="shared" si="0"/>
        <v>0.42499999999999999</v>
      </c>
      <c r="D20" s="4">
        <f t="shared" si="9"/>
        <v>0.18062499999999998</v>
      </c>
      <c r="E20" s="4">
        <f t="shared" si="1"/>
        <v>3.2625390624999993E-2</v>
      </c>
      <c r="F20" s="4">
        <f t="shared" si="2"/>
        <v>1.0644161134338375E-3</v>
      </c>
      <c r="G20" s="4">
        <f t="shared" si="3"/>
        <v>0.66937500000000005</v>
      </c>
      <c r="H20" s="4">
        <f t="shared" si="4"/>
        <v>0.89068710937500006</v>
      </c>
      <c r="I20" s="4">
        <f t="shared" si="5"/>
        <v>0.98805069194320683</v>
      </c>
      <c r="J20" s="4">
        <f t="shared" si="6"/>
        <v>0.36124999999999996</v>
      </c>
      <c r="K20" s="4">
        <f t="shared" si="7"/>
        <v>0.26100312499999995</v>
      </c>
      <c r="L20" s="4">
        <f t="shared" si="8"/>
        <v>0.1362452625195312</v>
      </c>
    </row>
    <row r="21" spans="2:12" ht="11" customHeight="1">
      <c r="B21" s="4">
        <v>0.45</v>
      </c>
      <c r="C21" s="4">
        <f t="shared" si="0"/>
        <v>0.45</v>
      </c>
      <c r="D21" s="4">
        <f t="shared" si="9"/>
        <v>0.20250000000000001</v>
      </c>
      <c r="E21" s="4">
        <f t="shared" si="1"/>
        <v>4.1006250000000008E-2</v>
      </c>
      <c r="F21" s="4">
        <f t="shared" si="2"/>
        <v>1.6815125390625006E-3</v>
      </c>
      <c r="G21" s="4">
        <f t="shared" si="3"/>
        <v>0.69750000000000001</v>
      </c>
      <c r="H21" s="4">
        <f t="shared" si="4"/>
        <v>0.90849374999999999</v>
      </c>
      <c r="I21" s="4">
        <f t="shared" si="5"/>
        <v>0.99162660621093746</v>
      </c>
      <c r="J21" s="4">
        <f t="shared" si="6"/>
        <v>0.40500000000000003</v>
      </c>
      <c r="K21" s="4">
        <f t="shared" si="7"/>
        <v>0.32805000000000006</v>
      </c>
      <c r="L21" s="4">
        <f t="shared" si="8"/>
        <v>0.21523360500000008</v>
      </c>
    </row>
    <row r="22" spans="2:12" ht="11" customHeight="1">
      <c r="B22" s="4">
        <v>0.47499999999999998</v>
      </c>
      <c r="C22" s="4">
        <f t="shared" si="0"/>
        <v>0.47499999999999998</v>
      </c>
      <c r="D22" s="4">
        <f t="shared" si="9"/>
        <v>0.22562499999999999</v>
      </c>
      <c r="E22" s="4">
        <f t="shared" si="1"/>
        <v>5.0906640624999999E-2</v>
      </c>
      <c r="F22" s="4">
        <f t="shared" si="2"/>
        <v>2.5914860597229003E-3</v>
      </c>
      <c r="G22" s="4">
        <f t="shared" si="3"/>
        <v>0.72437499999999999</v>
      </c>
      <c r="H22" s="4">
        <f t="shared" si="4"/>
        <v>0.92403085937499996</v>
      </c>
      <c r="I22" s="4">
        <f t="shared" si="5"/>
        <v>0.99422868967269895</v>
      </c>
      <c r="J22" s="4">
        <f t="shared" si="6"/>
        <v>0.45124999999999998</v>
      </c>
      <c r="K22" s="4">
        <f t="shared" si="7"/>
        <v>0.40725312499999999</v>
      </c>
      <c r="L22" s="4">
        <f t="shared" si="8"/>
        <v>0.33171021564453124</v>
      </c>
    </row>
    <row r="23" spans="2:12" ht="11" customHeight="1">
      <c r="B23" s="4">
        <v>0.5</v>
      </c>
      <c r="C23" s="4">
        <f t="shared" si="0"/>
        <v>0.5</v>
      </c>
      <c r="D23" s="4">
        <f t="shared" si="9"/>
        <v>0.25</v>
      </c>
      <c r="E23" s="4">
        <f t="shared" si="1"/>
        <v>6.25E-2</v>
      </c>
      <c r="F23" s="4">
        <f t="shared" si="2"/>
        <v>3.90625E-3</v>
      </c>
      <c r="G23" s="4">
        <f t="shared" si="3"/>
        <v>0.75</v>
      </c>
      <c r="H23" s="4">
        <f t="shared" si="4"/>
        <v>0.9375</v>
      </c>
      <c r="I23" s="4">
        <f t="shared" si="5"/>
        <v>0.99609375</v>
      </c>
      <c r="J23" s="4">
        <f t="shared" si="6"/>
        <v>0.5</v>
      </c>
      <c r="K23" s="4">
        <f t="shared" si="7"/>
        <v>0.5</v>
      </c>
      <c r="L23" s="4">
        <f t="shared" si="8"/>
        <v>0.5</v>
      </c>
    </row>
    <row r="24" spans="2:12" ht="11" customHeight="1">
      <c r="B24" s="4">
        <v>0.52500000000000002</v>
      </c>
      <c r="C24" s="4">
        <f t="shared" si="0"/>
        <v>0.52500000000000002</v>
      </c>
      <c r="D24" s="4">
        <f t="shared" si="9"/>
        <v>0.27562500000000001</v>
      </c>
      <c r="E24" s="4">
        <f t="shared" si="1"/>
        <v>7.5969140625000001E-2</v>
      </c>
      <c r="F24" s="4">
        <f t="shared" si="2"/>
        <v>5.7713103273010257E-3</v>
      </c>
      <c r="G24" s="4">
        <f t="shared" si="3"/>
        <v>0.77437500000000004</v>
      </c>
      <c r="H24" s="4">
        <f t="shared" si="4"/>
        <v>0.94909335937499995</v>
      </c>
      <c r="I24" s="4">
        <f t="shared" si="5"/>
        <v>0.99740851394027707</v>
      </c>
      <c r="J24" s="4">
        <f t="shared" si="6"/>
        <v>0.54875000000000007</v>
      </c>
      <c r="K24" s="4">
        <f t="shared" si="7"/>
        <v>0.59274687500000001</v>
      </c>
      <c r="L24" s="4">
        <f t="shared" si="8"/>
        <v>0.66828978435546871</v>
      </c>
    </row>
    <row r="25" spans="2:12" ht="11" customHeight="1">
      <c r="B25" s="4">
        <v>0.55000000000000004</v>
      </c>
      <c r="C25" s="4">
        <f t="shared" si="0"/>
        <v>0.55000000000000004</v>
      </c>
      <c r="D25" s="4">
        <f t="shared" si="9"/>
        <v>0.30250000000000005</v>
      </c>
      <c r="E25" s="4">
        <f t="shared" si="1"/>
        <v>9.1506250000000025E-2</v>
      </c>
      <c r="F25" s="4">
        <f t="shared" si="2"/>
        <v>8.3733937890625044E-3</v>
      </c>
      <c r="G25" s="4">
        <f t="shared" si="3"/>
        <v>0.7975000000000001</v>
      </c>
      <c r="H25" s="4">
        <f t="shared" si="4"/>
        <v>0.95899374999999998</v>
      </c>
      <c r="I25" s="4">
        <f t="shared" si="5"/>
        <v>0.99831848746093754</v>
      </c>
      <c r="J25" s="4">
        <f t="shared" si="6"/>
        <v>0.59500000000000008</v>
      </c>
      <c r="K25" s="4">
        <f t="shared" si="7"/>
        <v>0.67195000000000016</v>
      </c>
      <c r="L25" s="4">
        <f t="shared" si="8"/>
        <v>0.78476639500000023</v>
      </c>
    </row>
    <row r="26" spans="2:12" ht="11" customHeight="1">
      <c r="B26" s="4">
        <v>0.57499999999999996</v>
      </c>
      <c r="C26" s="4">
        <f t="shared" si="0"/>
        <v>0.57499999999999996</v>
      </c>
      <c r="D26" s="4">
        <f t="shared" si="9"/>
        <v>0.33062499999999995</v>
      </c>
      <c r="E26" s="4">
        <f t="shared" si="1"/>
        <v>0.10931289062499996</v>
      </c>
      <c r="F26" s="4">
        <f t="shared" si="2"/>
        <v>1.1949308056793204E-2</v>
      </c>
      <c r="G26" s="4">
        <f t="shared" si="3"/>
        <v>0.81937499999999996</v>
      </c>
      <c r="H26" s="4">
        <f t="shared" si="4"/>
        <v>0.96737460937499997</v>
      </c>
      <c r="I26" s="4">
        <f t="shared" si="5"/>
        <v>0.99893558388656611</v>
      </c>
      <c r="J26" s="4">
        <f t="shared" si="6"/>
        <v>0.63874999999999993</v>
      </c>
      <c r="K26" s="4">
        <f t="shared" si="7"/>
        <v>0.73899687499999989</v>
      </c>
      <c r="L26" s="4">
        <f t="shared" si="8"/>
        <v>0.8637547374804686</v>
      </c>
    </row>
    <row r="27" spans="2:12" ht="11" customHeight="1">
      <c r="B27" s="4">
        <v>0.6</v>
      </c>
      <c r="C27" s="4">
        <f t="shared" si="0"/>
        <v>0.6</v>
      </c>
      <c r="D27" s="4">
        <f t="shared" si="9"/>
        <v>0.36</v>
      </c>
      <c r="E27" s="4">
        <f t="shared" si="1"/>
        <v>0.12959999999999999</v>
      </c>
      <c r="F27" s="4">
        <f t="shared" si="2"/>
        <v>1.6796159999999997E-2</v>
      </c>
      <c r="G27" s="4">
        <f t="shared" si="3"/>
        <v>0.84</v>
      </c>
      <c r="H27" s="4">
        <f t="shared" si="4"/>
        <v>0.97439999999999993</v>
      </c>
      <c r="I27" s="4">
        <f t="shared" si="5"/>
        <v>0.99934464000000001</v>
      </c>
      <c r="J27" s="4">
        <f t="shared" si="6"/>
        <v>0.67999999999999994</v>
      </c>
      <c r="K27" s="4">
        <f t="shared" si="7"/>
        <v>0.79519999999999991</v>
      </c>
      <c r="L27" s="4">
        <f t="shared" si="8"/>
        <v>0.91611391999999991</v>
      </c>
    </row>
    <row r="28" spans="2:12" ht="11" customHeight="1">
      <c r="B28" s="4">
        <v>0.625</v>
      </c>
      <c r="C28" s="4">
        <f t="shared" si="0"/>
        <v>0.625</v>
      </c>
      <c r="D28" s="4">
        <f t="shared" si="9"/>
        <v>0.390625</v>
      </c>
      <c r="E28" s="4">
        <f t="shared" si="1"/>
        <v>0.152587890625</v>
      </c>
      <c r="F28" s="4">
        <f t="shared" si="2"/>
        <v>2.3283064365386963E-2</v>
      </c>
      <c r="G28" s="4">
        <f t="shared" si="3"/>
        <v>0.859375</v>
      </c>
      <c r="H28" s="4">
        <f t="shared" si="4"/>
        <v>0.980224609375</v>
      </c>
      <c r="I28" s="4">
        <f t="shared" si="5"/>
        <v>0.99960893392562866</v>
      </c>
      <c r="J28" s="4">
        <f t="shared" si="6"/>
        <v>0.71875</v>
      </c>
      <c r="K28" s="4">
        <f t="shared" si="7"/>
        <v>0.841796875</v>
      </c>
      <c r="L28" s="4">
        <f t="shared" si="8"/>
        <v>0.94994354248046875</v>
      </c>
    </row>
    <row r="29" spans="2:12" ht="11" customHeight="1">
      <c r="B29" s="4">
        <v>0.65</v>
      </c>
      <c r="C29" s="4">
        <f t="shared" si="0"/>
        <v>0.65</v>
      </c>
      <c r="D29" s="4">
        <f t="shared" si="9"/>
        <v>0.42250000000000004</v>
      </c>
      <c r="E29" s="4">
        <f t="shared" si="1"/>
        <v>0.17850625000000003</v>
      </c>
      <c r="F29" s="4">
        <f t="shared" si="2"/>
        <v>3.186448128906251E-2</v>
      </c>
      <c r="G29" s="4">
        <f t="shared" si="3"/>
        <v>0.87750000000000006</v>
      </c>
      <c r="H29" s="4">
        <f t="shared" si="4"/>
        <v>0.98499375</v>
      </c>
      <c r="I29" s="4">
        <f t="shared" si="5"/>
        <v>0.99977481246093747</v>
      </c>
      <c r="J29" s="4">
        <f t="shared" si="6"/>
        <v>0.755</v>
      </c>
      <c r="K29" s="4">
        <f t="shared" si="7"/>
        <v>0.87995000000000001</v>
      </c>
      <c r="L29" s="4">
        <f t="shared" si="8"/>
        <v>0.97117599500000007</v>
      </c>
    </row>
    <row r="30" spans="2:12" ht="11" customHeight="1">
      <c r="B30" s="4">
        <v>0.67500000000000004</v>
      </c>
      <c r="C30" s="4">
        <f t="shared" si="0"/>
        <v>0.67500000000000004</v>
      </c>
      <c r="D30" s="4">
        <f t="shared" si="9"/>
        <v>0.45562500000000006</v>
      </c>
      <c r="E30" s="4">
        <f t="shared" si="1"/>
        <v>0.20759414062500006</v>
      </c>
      <c r="F30" s="4">
        <f t="shared" si="2"/>
        <v>4.3095327221832298E-2</v>
      </c>
      <c r="G30" s="4">
        <f t="shared" si="3"/>
        <v>0.89437500000000003</v>
      </c>
      <c r="H30" s="4">
        <f t="shared" si="4"/>
        <v>0.98884335937500001</v>
      </c>
      <c r="I30" s="4">
        <f t="shared" si="5"/>
        <v>0.9998755293699646</v>
      </c>
      <c r="J30" s="4">
        <f t="shared" si="6"/>
        <v>0.78875000000000006</v>
      </c>
      <c r="K30" s="4">
        <f t="shared" si="7"/>
        <v>0.91074687500000007</v>
      </c>
      <c r="L30" s="4">
        <f t="shared" si="8"/>
        <v>0.98406775935546875</v>
      </c>
    </row>
    <row r="31" spans="2:12" ht="11" customHeight="1">
      <c r="B31" s="4">
        <v>0.7</v>
      </c>
      <c r="C31" s="4">
        <f t="shared" si="0"/>
        <v>0.7</v>
      </c>
      <c r="D31" s="4">
        <f t="shared" si="9"/>
        <v>0.48999999999999994</v>
      </c>
      <c r="E31" s="4">
        <f t="shared" si="1"/>
        <v>0.24009999999999992</v>
      </c>
      <c r="F31" s="4">
        <f t="shared" si="2"/>
        <v>5.7648009999999965E-2</v>
      </c>
      <c r="G31" s="4">
        <f t="shared" si="3"/>
        <v>0.90999999999999992</v>
      </c>
      <c r="H31" s="4">
        <f t="shared" si="4"/>
        <v>0.9919</v>
      </c>
      <c r="I31" s="4">
        <f t="shared" si="5"/>
        <v>0.99993438999999995</v>
      </c>
      <c r="J31" s="4">
        <f t="shared" si="6"/>
        <v>0.82</v>
      </c>
      <c r="K31" s="4">
        <f t="shared" si="7"/>
        <v>0.93520000000000003</v>
      </c>
      <c r="L31" s="4">
        <f t="shared" si="8"/>
        <v>0.99160191999999991</v>
      </c>
    </row>
    <row r="32" spans="2:12" ht="11" customHeight="1">
      <c r="B32" s="4">
        <v>0.72499999999999998</v>
      </c>
      <c r="C32" s="4">
        <f t="shared" si="0"/>
        <v>0.72499999999999998</v>
      </c>
      <c r="D32" s="4">
        <f t="shared" si="9"/>
        <v>0.52562500000000001</v>
      </c>
      <c r="E32" s="4">
        <f t="shared" si="1"/>
        <v>0.27628164062499999</v>
      </c>
      <c r="F32" s="4">
        <f t="shared" si="2"/>
        <v>7.6331544946441648E-2</v>
      </c>
      <c r="G32" s="4">
        <f t="shared" si="3"/>
        <v>0.92437499999999995</v>
      </c>
      <c r="H32" s="4">
        <f t="shared" si="4"/>
        <v>0.99428085937499999</v>
      </c>
      <c r="I32" s="4">
        <f t="shared" si="5"/>
        <v>0.99996729143051144</v>
      </c>
      <c r="J32" s="4">
        <f t="shared" si="6"/>
        <v>0.84875</v>
      </c>
      <c r="K32" s="4">
        <f t="shared" si="7"/>
        <v>0.95424687499999994</v>
      </c>
      <c r="L32" s="4">
        <f t="shared" si="8"/>
        <v>0.99581330310546878</v>
      </c>
    </row>
    <row r="33" spans="2:12" ht="11" customHeight="1">
      <c r="B33" s="4">
        <v>0.75</v>
      </c>
      <c r="C33" s="4">
        <f t="shared" si="0"/>
        <v>0.75</v>
      </c>
      <c r="D33" s="4">
        <f t="shared" si="9"/>
        <v>0.5625</v>
      </c>
      <c r="E33" s="4">
        <f t="shared" si="1"/>
        <v>0.31640625</v>
      </c>
      <c r="F33" s="4">
        <f t="shared" si="2"/>
        <v>0.1001129150390625</v>
      </c>
      <c r="G33" s="4">
        <f t="shared" si="3"/>
        <v>0.9375</v>
      </c>
      <c r="H33" s="4">
        <f t="shared" si="4"/>
        <v>0.99609375</v>
      </c>
      <c r="I33" s="4">
        <f t="shared" si="5"/>
        <v>0.9999847412109375</v>
      </c>
      <c r="J33" s="4">
        <f t="shared" si="6"/>
        <v>0.875</v>
      </c>
      <c r="K33" s="4">
        <f t="shared" si="7"/>
        <v>0.96875</v>
      </c>
      <c r="L33" s="4">
        <f t="shared" si="8"/>
        <v>0.998046875</v>
      </c>
    </row>
    <row r="34" spans="2:12" ht="11" customHeight="1">
      <c r="B34" s="4">
        <v>0.77500000000000002</v>
      </c>
      <c r="C34" s="4">
        <f t="shared" si="0"/>
        <v>0.77500000000000002</v>
      </c>
      <c r="D34" s="4">
        <f t="shared" si="9"/>
        <v>0.60062500000000008</v>
      </c>
      <c r="E34" s="4">
        <f t="shared" si="1"/>
        <v>0.36075039062500008</v>
      </c>
      <c r="F34" s="4">
        <f t="shared" si="2"/>
        <v>0.13014084433609016</v>
      </c>
      <c r="G34" s="4">
        <f t="shared" si="3"/>
        <v>0.94937499999999997</v>
      </c>
      <c r="H34" s="4">
        <f t="shared" si="4"/>
        <v>0.99743710937499996</v>
      </c>
      <c r="I34" s="4">
        <f t="shared" si="5"/>
        <v>0.99999343159164433</v>
      </c>
      <c r="J34" s="4">
        <f t="shared" si="6"/>
        <v>0.89875000000000005</v>
      </c>
      <c r="K34" s="4">
        <f t="shared" si="7"/>
        <v>0.97949687499999993</v>
      </c>
      <c r="L34" s="4">
        <f t="shared" si="8"/>
        <v>0.99915924373046883</v>
      </c>
    </row>
    <row r="35" spans="2:12" ht="11" customHeight="1">
      <c r="B35" s="4">
        <v>0.8</v>
      </c>
      <c r="C35" s="4">
        <f t="shared" si="0"/>
        <v>0.8</v>
      </c>
      <c r="D35" s="4">
        <f t="shared" si="9"/>
        <v>0.64000000000000012</v>
      </c>
      <c r="E35" s="4">
        <f t="shared" si="1"/>
        <v>0.40960000000000019</v>
      </c>
      <c r="F35" s="4">
        <f t="shared" si="2"/>
        <v>0.16777216000000014</v>
      </c>
      <c r="G35" s="4">
        <f t="shared" si="3"/>
        <v>0.96</v>
      </c>
      <c r="H35" s="4">
        <f t="shared" si="4"/>
        <v>0.99839999999999995</v>
      </c>
      <c r="I35" s="4">
        <f t="shared" si="5"/>
        <v>0.99999744000000002</v>
      </c>
      <c r="J35" s="4">
        <f t="shared" si="6"/>
        <v>0.92</v>
      </c>
      <c r="K35" s="4">
        <f t="shared" si="7"/>
        <v>0.98720000000000008</v>
      </c>
      <c r="L35" s="4">
        <f t="shared" si="8"/>
        <v>0.99967231999999995</v>
      </c>
    </row>
    <row r="36" spans="2:12" ht="11" customHeight="1">
      <c r="B36" s="4">
        <v>0.82499999999999996</v>
      </c>
      <c r="C36" s="4">
        <f t="shared" si="0"/>
        <v>0.82499999999999996</v>
      </c>
      <c r="D36" s="4">
        <f t="shared" si="9"/>
        <v>0.68062499999999992</v>
      </c>
      <c r="E36" s="4">
        <f t="shared" si="1"/>
        <v>0.4632503906249999</v>
      </c>
      <c r="F36" s="4">
        <f t="shared" si="2"/>
        <v>0.21460092441421499</v>
      </c>
      <c r="G36" s="4">
        <f t="shared" si="3"/>
        <v>0.96937499999999999</v>
      </c>
      <c r="H36" s="4">
        <f t="shared" si="4"/>
        <v>0.99906210937499995</v>
      </c>
      <c r="I36" s="4">
        <f t="shared" si="5"/>
        <v>0.99999912036117555</v>
      </c>
      <c r="J36" s="4">
        <f t="shared" si="6"/>
        <v>0.93874999999999997</v>
      </c>
      <c r="K36" s="4">
        <f t="shared" si="7"/>
        <v>0.99249687500000006</v>
      </c>
      <c r="L36" s="4">
        <f t="shared" si="8"/>
        <v>0.99988740623046879</v>
      </c>
    </row>
    <row r="37" spans="2:12" ht="11" customHeight="1">
      <c r="B37" s="4">
        <v>0.85</v>
      </c>
      <c r="C37" s="4">
        <f t="shared" si="0"/>
        <v>0.85</v>
      </c>
      <c r="D37" s="4">
        <f t="shared" si="9"/>
        <v>0.72249999999999992</v>
      </c>
      <c r="E37" s="4">
        <f t="shared" si="1"/>
        <v>0.52200624999999989</v>
      </c>
      <c r="F37" s="4">
        <f t="shared" si="2"/>
        <v>0.2724905250390624</v>
      </c>
      <c r="G37" s="4">
        <f t="shared" si="3"/>
        <v>0.97750000000000004</v>
      </c>
      <c r="H37" s="4">
        <f t="shared" si="4"/>
        <v>0.99949374999999996</v>
      </c>
      <c r="I37" s="4">
        <f t="shared" si="5"/>
        <v>0.99999974371093747</v>
      </c>
      <c r="J37" s="4">
        <f t="shared" si="6"/>
        <v>0.95499999999999996</v>
      </c>
      <c r="K37" s="4">
        <f t="shared" si="7"/>
        <v>0.99595</v>
      </c>
      <c r="L37" s="4">
        <f t="shared" si="8"/>
        <v>0.99996719499999998</v>
      </c>
    </row>
    <row r="38" spans="2:12" ht="11" customHeight="1">
      <c r="B38" s="4">
        <v>0.875</v>
      </c>
      <c r="C38" s="4">
        <f t="shared" si="0"/>
        <v>0.875</v>
      </c>
      <c r="D38" s="4">
        <f t="shared" si="9"/>
        <v>0.765625</v>
      </c>
      <c r="E38" s="4">
        <f t="shared" si="1"/>
        <v>0.586181640625</v>
      </c>
      <c r="F38" s="4">
        <f t="shared" si="2"/>
        <v>0.34360891580581665</v>
      </c>
      <c r="G38" s="4">
        <f t="shared" si="3"/>
        <v>0.984375</v>
      </c>
      <c r="H38" s="4">
        <f t="shared" si="4"/>
        <v>0.999755859375</v>
      </c>
      <c r="I38" s="4">
        <f t="shared" si="5"/>
        <v>0.99999994039535522</v>
      </c>
      <c r="J38" s="4">
        <f t="shared" si="6"/>
        <v>0.96875</v>
      </c>
      <c r="K38" s="4">
        <f t="shared" si="7"/>
        <v>0.998046875</v>
      </c>
      <c r="L38" s="4">
        <f t="shared" si="8"/>
        <v>0.99999237060546875</v>
      </c>
    </row>
    <row r="39" spans="2:12" ht="11" customHeight="1">
      <c r="B39" s="4">
        <v>0.9</v>
      </c>
      <c r="C39" s="4">
        <f t="shared" si="0"/>
        <v>0.9</v>
      </c>
      <c r="D39" s="4">
        <f t="shared" si="9"/>
        <v>0.81</v>
      </c>
      <c r="E39" s="4">
        <f t="shared" si="1"/>
        <v>0.65610000000000013</v>
      </c>
      <c r="F39" s="4">
        <f t="shared" si="2"/>
        <v>0.43046721000000016</v>
      </c>
      <c r="G39" s="4">
        <f t="shared" si="3"/>
        <v>0.99</v>
      </c>
      <c r="H39" s="4">
        <f t="shared" si="4"/>
        <v>0.99990000000000001</v>
      </c>
      <c r="I39" s="4">
        <f t="shared" si="5"/>
        <v>0.99999998999999995</v>
      </c>
      <c r="J39" s="4">
        <f t="shared" si="6"/>
        <v>0.98</v>
      </c>
      <c r="K39" s="4">
        <f t="shared" si="7"/>
        <v>0.99919999999999998</v>
      </c>
      <c r="L39" s="4">
        <f t="shared" si="8"/>
        <v>0.99999872000000001</v>
      </c>
    </row>
    <row r="40" spans="2:12" ht="11" customHeight="1">
      <c r="B40" s="4">
        <v>0.92500000000000004</v>
      </c>
      <c r="C40" s="4">
        <f t="shared" si="0"/>
        <v>0.92500000000000004</v>
      </c>
      <c r="D40" s="4">
        <f t="shared" si="9"/>
        <v>0.85562500000000008</v>
      </c>
      <c r="E40" s="4">
        <f t="shared" si="1"/>
        <v>0.73209414062500011</v>
      </c>
      <c r="F40" s="4">
        <f t="shared" si="2"/>
        <v>0.5359618307374574</v>
      </c>
      <c r="G40" s="4">
        <f t="shared" si="3"/>
        <v>0.99437500000000001</v>
      </c>
      <c r="H40" s="4">
        <f t="shared" si="4"/>
        <v>0.99996835937499995</v>
      </c>
      <c r="I40" s="4">
        <f t="shared" si="5"/>
        <v>0.99999999899887082</v>
      </c>
      <c r="J40" s="4">
        <f t="shared" si="6"/>
        <v>0.98875000000000002</v>
      </c>
      <c r="K40" s="4">
        <f t="shared" si="7"/>
        <v>0.99974687500000003</v>
      </c>
      <c r="L40" s="4">
        <f t="shared" si="8"/>
        <v>0.99999987185546879</v>
      </c>
    </row>
    <row r="41" spans="2:12" ht="11" customHeight="1">
      <c r="B41" s="4">
        <v>0.95</v>
      </c>
      <c r="C41" s="4">
        <f t="shared" si="0"/>
        <v>0.95</v>
      </c>
      <c r="D41" s="4">
        <f t="shared" si="9"/>
        <v>0.90249999999999997</v>
      </c>
      <c r="E41" s="4">
        <f t="shared" si="1"/>
        <v>0.81450624999999999</v>
      </c>
      <c r="F41" s="4">
        <f t="shared" si="2"/>
        <v>0.66342043128906247</v>
      </c>
      <c r="G41" s="4">
        <f t="shared" si="3"/>
        <v>0.99749999999999994</v>
      </c>
      <c r="H41" s="4">
        <f t="shared" si="4"/>
        <v>0.99999375000000001</v>
      </c>
      <c r="I41" s="4">
        <f t="shared" si="5"/>
        <v>0.99999999996093747</v>
      </c>
      <c r="J41" s="4">
        <f t="shared" si="6"/>
        <v>0.995</v>
      </c>
      <c r="K41" s="4">
        <f t="shared" si="7"/>
        <v>0.99995000000000001</v>
      </c>
      <c r="L41" s="4">
        <f t="shared" si="8"/>
        <v>0.99999999500000003</v>
      </c>
    </row>
    <row r="42" spans="2:12" ht="11" customHeight="1">
      <c r="B42" s="4">
        <v>0.97499999999999998</v>
      </c>
      <c r="C42" s="4">
        <f t="shared" si="0"/>
        <v>0.97499999999999998</v>
      </c>
      <c r="D42" s="4">
        <f t="shared" si="9"/>
        <v>0.95062499999999994</v>
      </c>
      <c r="E42" s="4">
        <f t="shared" si="1"/>
        <v>0.90368789062499988</v>
      </c>
      <c r="F42" s="4">
        <f t="shared" si="2"/>
        <v>0.81665180366226175</v>
      </c>
      <c r="G42" s="4">
        <f t="shared" si="3"/>
        <v>0.99937500000000001</v>
      </c>
      <c r="H42" s="4">
        <f t="shared" si="4"/>
        <v>0.99999960937499999</v>
      </c>
      <c r="I42" s="4">
        <f t="shared" si="5"/>
        <v>0.99999999999984746</v>
      </c>
      <c r="J42" s="4">
        <f t="shared" si="6"/>
        <v>0.99875000000000003</v>
      </c>
      <c r="K42" s="4">
        <f t="shared" si="7"/>
        <v>0.99999687500000001</v>
      </c>
      <c r="L42" s="4">
        <f t="shared" si="8"/>
        <v>0.99999999998046873</v>
      </c>
    </row>
    <row r="43" spans="2:12" ht="11" customHeight="1">
      <c r="B43" s="4">
        <v>1</v>
      </c>
      <c r="C43" s="4">
        <f t="shared" si="0"/>
        <v>1</v>
      </c>
      <c r="D43" s="4">
        <f t="shared" si="9"/>
        <v>1</v>
      </c>
      <c r="E43" s="4">
        <f t="shared" si="1"/>
        <v>1</v>
      </c>
      <c r="F43" s="4">
        <f t="shared" si="2"/>
        <v>1</v>
      </c>
      <c r="G43" s="4">
        <f t="shared" si="3"/>
        <v>1</v>
      </c>
      <c r="H43" s="4">
        <f t="shared" si="4"/>
        <v>1</v>
      </c>
      <c r="I43" s="4">
        <f t="shared" si="5"/>
        <v>1</v>
      </c>
      <c r="J43" s="4">
        <f t="shared" si="6"/>
        <v>1</v>
      </c>
      <c r="K43" s="4">
        <f t="shared" si="7"/>
        <v>1</v>
      </c>
      <c r="L43" s="4">
        <f t="shared" si="8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abSelected="1" zoomScale="150" zoomScaleNormal="150" zoomScalePageLayoutView="150" workbookViewId="0">
      <selection activeCell="M26" sqref="M26:N28"/>
    </sheetView>
  </sheetViews>
  <sheetFormatPr baseColWidth="10" defaultColWidth="8.83203125" defaultRowHeight="11" customHeight="1" x14ac:dyDescent="0"/>
  <cols>
    <col min="1" max="1" width="2.33203125" style="1" customWidth="1"/>
    <col min="2" max="9" width="4.6640625" style="3" customWidth="1"/>
    <col min="10" max="11" width="8.83203125" style="1"/>
    <col min="12" max="13" width="8.83203125" style="1" customWidth="1"/>
    <col min="14" max="14" width="8.83203125" style="1"/>
    <col min="15" max="15" width="8.83203125" style="1" customWidth="1"/>
    <col min="16" max="16384" width="8.83203125" style="1"/>
  </cols>
  <sheetData>
    <row r="2" spans="2:9" s="2" customFormat="1" ht="113" customHeight="1">
      <c r="B2" s="2" t="s">
        <v>9</v>
      </c>
      <c r="C2" s="2" t="s">
        <v>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2:9" ht="11" customHeight="1">
      <c r="B3" s="4">
        <v>0</v>
      </c>
      <c r="C3" s="4">
        <f>B3</f>
        <v>0</v>
      </c>
      <c r="D3" s="4">
        <f>SIN(B3 * (PI() / 2))</f>
        <v>0</v>
      </c>
      <c r="E3" s="4">
        <f>SIN(D3 * PI() / 2)</f>
        <v>0</v>
      </c>
      <c r="F3" s="4">
        <f>SIN(E3 * PI() / 2)</f>
        <v>0</v>
      </c>
      <c r="G3" s="4">
        <f>1 - COS(B3 * (PI() / 2))</f>
        <v>0</v>
      </c>
      <c r="H3" s="4">
        <f>1 - COS(G3 * (PI() / 2))</f>
        <v>0</v>
      </c>
      <c r="I3" s="4">
        <f>1 - COS(H3 * (PI() / 2))</f>
        <v>0</v>
      </c>
    </row>
    <row r="4" spans="2:9" ht="11" customHeight="1">
      <c r="B4" s="4">
        <v>2.5000000000000001E-2</v>
      </c>
      <c r="C4" s="4">
        <f t="shared" ref="C4:C43" si="0">B4</f>
        <v>2.5000000000000001E-2</v>
      </c>
      <c r="D4" s="4">
        <f t="shared" ref="D4:D43" si="1">SIN(B4 * (PI() / 2))</f>
        <v>3.925981575906861E-2</v>
      </c>
      <c r="E4" s="4">
        <f t="shared" ref="E4:E43" si="2">SIN(D4 * PI() / 2)</f>
        <v>6.1630092943955848E-2</v>
      </c>
      <c r="F4" s="4">
        <f t="shared" ref="F4:F43" si="3">SIN(E4 * PI() / 2)</f>
        <v>9.6657182251673732E-2</v>
      </c>
      <c r="G4" s="4">
        <f t="shared" ref="G4:G43" si="4">1 - COS(B4 * (PI() / 2))</f>
        <v>7.7096375927709904E-4</v>
      </c>
      <c r="H4" s="4">
        <f t="shared" ref="H4:H43" si="5">1 - COS(G4 * (PI() / 2))</f>
        <v>7.3329315763981384E-7</v>
      </c>
      <c r="I4" s="4">
        <f t="shared" ref="I4" si="6">1 - COS(H4 * (PI() / 2))</f>
        <v>6.6335825721353103E-13</v>
      </c>
    </row>
    <row r="5" spans="2:9" ht="11" customHeight="1">
      <c r="B5" s="4">
        <v>0.05</v>
      </c>
      <c r="C5" s="4">
        <f t="shared" si="0"/>
        <v>0.05</v>
      </c>
      <c r="D5" s="4">
        <f t="shared" si="1"/>
        <v>7.8459095727844944E-2</v>
      </c>
      <c r="E5" s="4">
        <f t="shared" si="2"/>
        <v>0.12293150794803634</v>
      </c>
      <c r="F5" s="4">
        <f t="shared" si="3"/>
        <v>0.19190255018342675</v>
      </c>
      <c r="G5" s="4">
        <f t="shared" si="4"/>
        <v>3.0826662668720362E-3</v>
      </c>
      <c r="H5" s="4">
        <f t="shared" si="5"/>
        <v>1.1723625311321761E-5</v>
      </c>
      <c r="I5" s="4">
        <f t="shared" ref="I5" si="7">1 - COS(H5 * (PI() / 2))</f>
        <v>1.6956402948409277E-10</v>
      </c>
    </row>
    <row r="6" spans="2:9" ht="11" customHeight="1">
      <c r="B6" s="4">
        <v>7.4999999999999997E-2</v>
      </c>
      <c r="C6" s="4">
        <f t="shared" si="0"/>
        <v>7.4999999999999997E-2</v>
      </c>
      <c r="D6" s="4">
        <f t="shared" si="1"/>
        <v>0.11753739745783764</v>
      </c>
      <c r="E6" s="4">
        <f t="shared" si="2"/>
        <v>0.18358019240100754</v>
      </c>
      <c r="F6" s="4">
        <f t="shared" si="3"/>
        <v>0.28438712038024272</v>
      </c>
      <c r="G6" s="4">
        <f t="shared" si="4"/>
        <v>6.931543045073707E-3</v>
      </c>
      <c r="H6" s="4">
        <f t="shared" si="5"/>
        <v>5.9274147573673552E-5</v>
      </c>
      <c r="I6" s="4">
        <f t="shared" ref="I6" si="8">1 - COS(H6 * (PI() / 2))</f>
        <v>4.3345138589501175E-9</v>
      </c>
    </row>
    <row r="7" spans="2:9" ht="11" customHeight="1">
      <c r="B7" s="4">
        <v>0.1</v>
      </c>
      <c r="C7" s="4">
        <f t="shared" si="0"/>
        <v>0.1</v>
      </c>
      <c r="D7" s="4">
        <f t="shared" si="1"/>
        <v>0.15643446504023087</v>
      </c>
      <c r="E7" s="4">
        <f t="shared" si="2"/>
        <v>0.24326124305234972</v>
      </c>
      <c r="F7" s="4">
        <f t="shared" si="3"/>
        <v>0.37288271279720198</v>
      </c>
      <c r="G7" s="4">
        <f t="shared" si="4"/>
        <v>1.231165940486223E-2</v>
      </c>
      <c r="H7" s="4">
        <f t="shared" si="5"/>
        <v>1.8699474748073985E-4</v>
      </c>
      <c r="I7" s="4">
        <f t="shared" ref="I7" si="9">1 - COS(H7 * (PI() / 2))</f>
        <v>4.3138850713830834E-8</v>
      </c>
    </row>
    <row r="8" spans="2:9" ht="11" customHeight="1">
      <c r="B8" s="4">
        <v>0.125</v>
      </c>
      <c r="C8" s="4">
        <f t="shared" si="0"/>
        <v>0.125</v>
      </c>
      <c r="D8" s="4">
        <f t="shared" si="1"/>
        <v>0.19509032201612825</v>
      </c>
      <c r="E8" s="4">
        <f t="shared" si="2"/>
        <v>0.30167323059508699</v>
      </c>
      <c r="F8" s="4">
        <f t="shared" si="3"/>
        <v>0.45633076539725581</v>
      </c>
      <c r="G8" s="4">
        <f t="shared" si="4"/>
        <v>1.9214719596769569E-2</v>
      </c>
      <c r="H8" s="4">
        <f t="shared" si="5"/>
        <v>4.5545438845340236E-4</v>
      </c>
      <c r="I8" s="4">
        <f t="shared" ref="I8" si="10">1 - COS(H8 * (PI() / 2))</f>
        <v>2.5591722729867428E-7</v>
      </c>
    </row>
    <row r="9" spans="2:9" ht="11" customHeight="1">
      <c r="B9" s="4">
        <v>0.15</v>
      </c>
      <c r="C9" s="4">
        <f t="shared" si="0"/>
        <v>0.15</v>
      </c>
      <c r="D9" s="4">
        <f t="shared" si="1"/>
        <v>0.23344536385590539</v>
      </c>
      <c r="E9" s="4">
        <f t="shared" si="2"/>
        <v>0.35853223280269381</v>
      </c>
      <c r="F9" s="4">
        <f t="shared" si="3"/>
        <v>0.53387872108094769</v>
      </c>
      <c r="G9" s="4">
        <f t="shared" si="4"/>
        <v>2.7630079602323443E-2</v>
      </c>
      <c r="H9" s="4">
        <f t="shared" si="5"/>
        <v>9.4168544398220977E-4</v>
      </c>
      <c r="I9" s="4">
        <f t="shared" ref="I9" si="11">1 - COS(H9 * (PI() / 2))</f>
        <v>1.0940102576073585E-6</v>
      </c>
    </row>
    <row r="10" spans="2:9" ht="11" customHeight="1">
      <c r="B10" s="4">
        <v>0.17499999999999999</v>
      </c>
      <c r="C10" s="4">
        <f t="shared" si="0"/>
        <v>0.17499999999999999</v>
      </c>
      <c r="D10" s="4">
        <f t="shared" si="1"/>
        <v>0.27144044986507426</v>
      </c>
      <c r="E10" s="4">
        <f t="shared" si="2"/>
        <v>0.41357549313491332</v>
      </c>
      <c r="F10" s="4">
        <f t="shared" si="3"/>
        <v>0.6049020581335488</v>
      </c>
      <c r="G10" s="4">
        <f t="shared" si="4"/>
        <v>3.7544763546352722E-2</v>
      </c>
      <c r="H10" s="4">
        <f t="shared" si="5"/>
        <v>1.7385317491229735E-3</v>
      </c>
      <c r="I10" s="4">
        <f t="shared" ref="I10" si="12">1 - COS(H10 * (PI() / 2))</f>
        <v>3.7288485187358944E-6</v>
      </c>
    </row>
    <row r="11" spans="2:9" ht="11" customHeight="1">
      <c r="B11" s="4">
        <v>0.2</v>
      </c>
      <c r="C11" s="4">
        <f t="shared" si="0"/>
        <v>0.2</v>
      </c>
      <c r="D11" s="4">
        <f t="shared" si="1"/>
        <v>0.3090169943749474</v>
      </c>
      <c r="E11" s="4">
        <f t="shared" si="2"/>
        <v>0.46656463302657736</v>
      </c>
      <c r="F11" s="4">
        <f t="shared" si="3"/>
        <v>0.66901149092153411</v>
      </c>
      <c r="G11" s="4">
        <f t="shared" si="4"/>
        <v>4.8943483704846469E-2</v>
      </c>
      <c r="H11" s="4">
        <f t="shared" si="5"/>
        <v>2.9538306588954288E-3</v>
      </c>
      <c r="I11" s="4">
        <f t="shared" ref="I11" si="13">1 - COS(H11 * (PI() / 2))</f>
        <v>1.0764160556897551E-5</v>
      </c>
    </row>
    <row r="12" spans="2:9" ht="11" customHeight="1">
      <c r="B12" s="4">
        <v>0.22500000000000001</v>
      </c>
      <c r="C12" s="4">
        <f t="shared" si="0"/>
        <v>0.22500000000000001</v>
      </c>
      <c r="D12" s="4">
        <f t="shared" si="1"/>
        <v>0.34611705707749296</v>
      </c>
      <c r="E12" s="4">
        <f>SIN(D12 * PI() / 2)</f>
        <v>0.51728835930075789</v>
      </c>
      <c r="F12" s="4">
        <f t="shared" si="3"/>
        <v>0.7260462394130256</v>
      </c>
      <c r="G12" s="4">
        <f t="shared" si="4"/>
        <v>6.180866407751584E-2</v>
      </c>
      <c r="H12" s="4">
        <f t="shared" si="5"/>
        <v>4.7094186404201821E-3</v>
      </c>
      <c r="I12" s="4">
        <f t="shared" ref="I12" si="14">1 - COS(H12 * (PI() / 2))</f>
        <v>2.7361655766999782E-5</v>
      </c>
    </row>
    <row r="13" spans="2:9" ht="11" customHeight="1">
      <c r="B13" s="4">
        <v>0.25</v>
      </c>
      <c r="C13" s="4">
        <f t="shared" si="0"/>
        <v>0.25</v>
      </c>
      <c r="D13" s="4">
        <f t="shared" si="1"/>
        <v>0.38268343236508978</v>
      </c>
      <c r="E13" s="4">
        <f t="shared" si="2"/>
        <v>0.56556462277479447</v>
      </c>
      <c r="F13" s="4">
        <f t="shared" si="3"/>
        <v>0.77605538954863729</v>
      </c>
      <c r="G13" s="4">
        <f t="shared" si="4"/>
        <v>7.6120467488713262E-2</v>
      </c>
      <c r="H13" s="4">
        <f t="shared" si="5"/>
        <v>7.1399499489549489E-3</v>
      </c>
      <c r="I13" s="4">
        <f t="shared" ref="I13" si="15">1 - COS(H13 * (PI() / 2))</f>
        <v>6.2892019561888723E-5</v>
      </c>
    </row>
    <row r="14" spans="2:9" ht="11" customHeight="1">
      <c r="B14" s="4">
        <v>0.27500000000000002</v>
      </c>
      <c r="C14" s="4">
        <f t="shared" si="0"/>
        <v>0.27500000000000002</v>
      </c>
      <c r="D14" s="4">
        <f t="shared" si="1"/>
        <v>0.41865973753742813</v>
      </c>
      <c r="E14" s="4">
        <f t="shared" si="2"/>
        <v>0.61124219958528625</v>
      </c>
      <c r="F14" s="4">
        <f t="shared" si="3"/>
        <v>0.8192701339352263</v>
      </c>
      <c r="G14" s="4">
        <f t="shared" si="4"/>
        <v>9.1856826174918749E-2</v>
      </c>
      <c r="H14" s="4">
        <f t="shared" si="5"/>
        <v>1.0391518842089886E-2</v>
      </c>
      <c r="I14" s="4">
        <f t="shared" ref="I14" si="16">1 - COS(H14 * (PI() / 2))</f>
        <v>1.3321654761211388E-4</v>
      </c>
    </row>
    <row r="15" spans="2:9" ht="11" customHeight="1">
      <c r="B15" s="4">
        <v>0.3</v>
      </c>
      <c r="C15" s="4">
        <f t="shared" si="0"/>
        <v>0.3</v>
      </c>
      <c r="D15" s="4">
        <f t="shared" si="1"/>
        <v>0.45399049973954675</v>
      </c>
      <c r="E15" s="4">
        <f t="shared" si="2"/>
        <v>0.65420168246270693</v>
      </c>
      <c r="F15" s="4">
        <f t="shared" si="3"/>
        <v>0.85607005288645988</v>
      </c>
      <c r="G15" s="4">
        <f t="shared" si="4"/>
        <v>0.1089934758116321</v>
      </c>
      <c r="H15" s="4">
        <f t="shared" si="5"/>
        <v>1.4620077639919571E-2</v>
      </c>
      <c r="I15" s="4">
        <f t="shared" ref="I15" si="17">1 - COS(H15 * (PI() / 2))</f>
        <v>2.6368779525498542E-4</v>
      </c>
    </row>
    <row r="16" spans="2:9" ht="11" customHeight="1">
      <c r="B16" s="4">
        <v>0.32500000000000001</v>
      </c>
      <c r="C16" s="4">
        <f t="shared" si="0"/>
        <v>0.32500000000000001</v>
      </c>
      <c r="D16" s="4">
        <f t="shared" si="1"/>
        <v>0.48862124149695491</v>
      </c>
      <c r="E16" s="4">
        <f t="shared" si="2"/>
        <v>0.69435588456852149</v>
      </c>
      <c r="F16" s="4">
        <f t="shared" si="3"/>
        <v>0.8869465909644012</v>
      </c>
      <c r="G16" s="4">
        <f t="shared" si="4"/>
        <v>0.12750399292720282</v>
      </c>
      <c r="H16" s="4">
        <f t="shared" si="5"/>
        <v>1.998964577998652E-2</v>
      </c>
      <c r="I16" s="4">
        <f t="shared" ref="I16" si="18">1 - COS(H16 * (PI() / 2))</f>
        <v>4.9292889023644371E-4</v>
      </c>
    </row>
    <row r="17" spans="2:9" ht="11" customHeight="1">
      <c r="B17" s="4">
        <v>0.35</v>
      </c>
      <c r="C17" s="4">
        <f t="shared" si="0"/>
        <v>0.35</v>
      </c>
      <c r="D17" s="4">
        <f t="shared" si="1"/>
        <v>0.5224985647159488</v>
      </c>
      <c r="E17" s="4">
        <f t="shared" si="2"/>
        <v>0.73164967303782169</v>
      </c>
      <c r="F17" s="4">
        <f t="shared" si="3"/>
        <v>0.91246657278206</v>
      </c>
      <c r="G17" s="4">
        <f t="shared" si="4"/>
        <v>0.14735983564590782</v>
      </c>
      <c r="H17" s="4">
        <f t="shared" si="5"/>
        <v>2.6670308846645563E-2</v>
      </c>
      <c r="I17" s="4">
        <f t="shared" ref="I17" si="19">1 - COS(H17 * (PI() / 2))</f>
        <v>8.7740949325576523E-4</v>
      </c>
    </row>
    <row r="18" spans="2:9" ht="11" customHeight="1">
      <c r="B18" s="4">
        <v>0.375</v>
      </c>
      <c r="C18" s="4">
        <f t="shared" si="0"/>
        <v>0.375</v>
      </c>
      <c r="D18" s="4">
        <f t="shared" si="1"/>
        <v>0.55557023301960218</v>
      </c>
      <c r="E18" s="4">
        <f t="shared" si="2"/>
        <v>0.76605926258080947</v>
      </c>
      <c r="F18" s="4">
        <f t="shared" si="3"/>
        <v>0.93323807985364904</v>
      </c>
      <c r="G18" s="4">
        <f t="shared" si="4"/>
        <v>0.16853038769745476</v>
      </c>
      <c r="H18" s="4">
        <f t="shared" si="5"/>
        <v>3.4836011338028605E-2</v>
      </c>
      <c r="I18" s="4">
        <f t="shared" ref="I18" si="20">1 - COS(H18 * (PI() / 2))</f>
        <v>1.4967809064762028E-3</v>
      </c>
    </row>
    <row r="19" spans="2:9" ht="11" customHeight="1">
      <c r="B19" s="4">
        <v>0.4</v>
      </c>
      <c r="C19" s="4">
        <f t="shared" si="0"/>
        <v>0.4</v>
      </c>
      <c r="D19" s="4">
        <f t="shared" si="1"/>
        <v>0.58778525229247314</v>
      </c>
      <c r="E19" s="4">
        <f t="shared" si="2"/>
        <v>0.79759101099918417</v>
      </c>
      <c r="F19" s="4">
        <f t="shared" si="3"/>
        <v>0.94988038014744758</v>
      </c>
      <c r="G19" s="4">
        <f t="shared" si="4"/>
        <v>0.19098300562505255</v>
      </c>
      <c r="H19" s="4">
        <f t="shared" si="5"/>
        <v>4.4662152589711734E-2</v>
      </c>
      <c r="I19" s="4">
        <f t="shared" ref="I19" si="21">1 - COS(H19 * (PI() / 2))</f>
        <v>2.459863051688882E-3</v>
      </c>
    </row>
    <row r="20" spans="2:9" ht="11" customHeight="1">
      <c r="B20" s="4">
        <v>0.42499999999999999</v>
      </c>
      <c r="C20" s="4">
        <f t="shared" si="0"/>
        <v>0.42499999999999999</v>
      </c>
      <c r="D20" s="4">
        <f t="shared" si="1"/>
        <v>0.61909394930983397</v>
      </c>
      <c r="E20" s="4">
        <f t="shared" si="2"/>
        <v>0.82627976797373937</v>
      </c>
      <c r="F20" s="4">
        <f t="shared" si="3"/>
        <v>0.96299895586209505</v>
      </c>
      <c r="G20" s="4">
        <f t="shared" si="4"/>
        <v>0.21468306911925505</v>
      </c>
      <c r="H20" s="4">
        <f t="shared" si="5"/>
        <v>5.6323001676885198E-2</v>
      </c>
      <c r="I20" s="4">
        <f t="shared" ref="I20" si="22">1 - COS(H20 * (PI() / 2))</f>
        <v>3.9110921175476987E-3</v>
      </c>
    </row>
    <row r="21" spans="2:9" ht="11" customHeight="1">
      <c r="B21" s="4">
        <v>0.45</v>
      </c>
      <c r="C21" s="4">
        <f t="shared" si="0"/>
        <v>0.45</v>
      </c>
      <c r="D21" s="4">
        <f t="shared" si="1"/>
        <v>0.64944804833018366</v>
      </c>
      <c r="E21" s="4">
        <f t="shared" si="2"/>
        <v>0.85218683578243726</v>
      </c>
      <c r="F21" s="4">
        <f t="shared" si="3"/>
        <v>0.9731660839844376</v>
      </c>
      <c r="G21" s="4">
        <f t="shared" si="4"/>
        <v>0.23959403439996907</v>
      </c>
      <c r="H21" s="4">
        <f t="shared" si="5"/>
        <v>6.9988954094847067E-2</v>
      </c>
      <c r="I21" s="4">
        <f t="shared" ref="I21" si="23">1 - COS(H21 * (PI() / 2))</f>
        <v>6.0371407089742091E-3</v>
      </c>
    </row>
    <row r="22" spans="2:9" ht="11" customHeight="1">
      <c r="B22" s="4">
        <v>0.47499999999999998</v>
      </c>
      <c r="C22" s="4">
        <f t="shared" si="0"/>
        <v>0.47499999999999998</v>
      </c>
      <c r="D22" s="4">
        <f t="shared" si="1"/>
        <v>0.67880074553294167</v>
      </c>
      <c r="E22" s="4">
        <f t="shared" si="2"/>
        <v>0.87539760562105806</v>
      </c>
      <c r="F22" s="4">
        <f t="shared" si="3"/>
        <v>0.98090693422073061</v>
      </c>
      <c r="G22" s="4">
        <f t="shared" si="4"/>
        <v>0.26567749056431444</v>
      </c>
      <c r="H22" s="4">
        <f t="shared" si="5"/>
        <v>8.5823660354974796E-2</v>
      </c>
      <c r="I22" s="4">
        <f t="shared" ref="I22" si="24">1 - COS(H22 * (PI() / 2))</f>
        <v>9.0733148412457387E-3</v>
      </c>
    </row>
    <row r="23" spans="2:9" ht="11" customHeight="1">
      <c r="B23" s="4">
        <v>0.5</v>
      </c>
      <c r="C23" s="4">
        <f t="shared" si="0"/>
        <v>0.5</v>
      </c>
      <c r="D23" s="4">
        <f t="shared" si="1"/>
        <v>0.70710678118654746</v>
      </c>
      <c r="E23" s="4">
        <f t="shared" si="2"/>
        <v>0.89601893592680659</v>
      </c>
      <c r="F23" s="4">
        <f t="shared" si="3"/>
        <v>0.98669078132999211</v>
      </c>
      <c r="G23" s="4">
        <f t="shared" si="4"/>
        <v>0.29289321881345243</v>
      </c>
      <c r="H23" s="4">
        <f t="shared" si="5"/>
        <v>0.10398106407319341</v>
      </c>
      <c r="I23" s="4">
        <f t="shared" ref="I23" si="25">1 - COS(H23 * (PI() / 2))</f>
        <v>1.3309218670007894E-2</v>
      </c>
    </row>
    <row r="24" spans="2:9" ht="11" customHeight="1">
      <c r="B24" s="4">
        <v>0.52500000000000002</v>
      </c>
      <c r="C24" s="4">
        <f t="shared" si="0"/>
        <v>0.52500000000000002</v>
      </c>
      <c r="D24" s="4">
        <f t="shared" si="1"/>
        <v>0.73432250943568556</v>
      </c>
      <c r="E24" s="4">
        <f t="shared" si="2"/>
        <v>0.9141763396450252</v>
      </c>
      <c r="F24" s="4">
        <f t="shared" si="3"/>
        <v>0.99092668515875426</v>
      </c>
      <c r="G24" s="4">
        <f t="shared" si="4"/>
        <v>0.32119925446705822</v>
      </c>
      <c r="H24" s="4">
        <f t="shared" si="5"/>
        <v>0.12460239437894172</v>
      </c>
      <c r="I24" s="4">
        <f t="shared" ref="I24" si="26">1 - COS(H24 * (PI() / 2))</f>
        <v>1.909306577926928E-2</v>
      </c>
    </row>
    <row r="25" spans="2:9" ht="11" customHeight="1">
      <c r="B25" s="4">
        <v>0.55000000000000004</v>
      </c>
      <c r="C25" s="4">
        <f t="shared" si="0"/>
        <v>0.55000000000000004</v>
      </c>
      <c r="D25" s="4">
        <f t="shared" si="1"/>
        <v>0.76040596560003104</v>
      </c>
      <c r="E25" s="4">
        <f t="shared" si="2"/>
        <v>0.93001104590515304</v>
      </c>
      <c r="F25" s="4">
        <f t="shared" si="3"/>
        <v>0.99396285929102579</v>
      </c>
      <c r="G25" s="4">
        <f t="shared" si="4"/>
        <v>0.35055195166981645</v>
      </c>
      <c r="H25" s="4">
        <f t="shared" si="5"/>
        <v>0.14781316421756274</v>
      </c>
      <c r="I25" s="4">
        <f t="shared" ref="I25" si="27">1 - COS(H25 * (PI() / 2))</f>
        <v>2.6833916015562398E-2</v>
      </c>
    </row>
    <row r="26" spans="2:9" ht="11" customHeight="1">
      <c r="B26" s="4">
        <v>0.57499999999999996</v>
      </c>
      <c r="C26" s="4">
        <f t="shared" si="0"/>
        <v>0.57499999999999996</v>
      </c>
      <c r="D26" s="4">
        <f t="shared" si="1"/>
        <v>0.78531693088074483</v>
      </c>
      <c r="E26" s="4">
        <f t="shared" si="2"/>
        <v>0.9436769983231148</v>
      </c>
      <c r="F26" s="4">
        <f t="shared" si="3"/>
        <v>0.9960889078824523</v>
      </c>
      <c r="G26" s="4">
        <f t="shared" si="4"/>
        <v>0.38090605069016592</v>
      </c>
      <c r="H26" s="4">
        <f t="shared" si="5"/>
        <v>0.17372023202626052</v>
      </c>
      <c r="I26" s="4">
        <f t="shared" ref="I26" si="28">1 - COS(H26 * (PI() / 2))</f>
        <v>3.7001044137904837E-2</v>
      </c>
    </row>
    <row r="27" spans="2:9" ht="11" customHeight="1">
      <c r="B27" s="4">
        <v>0.6</v>
      </c>
      <c r="C27" s="4">
        <f t="shared" si="0"/>
        <v>0.6</v>
      </c>
      <c r="D27" s="4">
        <f t="shared" si="1"/>
        <v>0.80901699437494745</v>
      </c>
      <c r="E27" s="4">
        <f t="shared" si="2"/>
        <v>0.95533784741028827</v>
      </c>
      <c r="F27" s="4">
        <f t="shared" si="3"/>
        <v>0.99754013694831112</v>
      </c>
      <c r="G27" s="4">
        <f t="shared" si="4"/>
        <v>0.41221474770752686</v>
      </c>
      <c r="H27" s="4">
        <f t="shared" si="5"/>
        <v>0.20240898900081583</v>
      </c>
      <c r="I27" s="4">
        <f t="shared" ref="I27" si="29">1 - COS(H27 * (PI() / 2))</f>
        <v>5.0119619852552422E-2</v>
      </c>
    </row>
    <row r="28" spans="2:9" ht="11" customHeight="1">
      <c r="B28" s="4">
        <v>0.625</v>
      </c>
      <c r="C28" s="4">
        <f t="shared" si="0"/>
        <v>0.625</v>
      </c>
      <c r="D28" s="4">
        <f t="shared" si="1"/>
        <v>0.83146961230254524</v>
      </c>
      <c r="E28" s="4">
        <f t="shared" si="2"/>
        <v>0.96516398866197139</v>
      </c>
      <c r="F28" s="4">
        <f t="shared" si="3"/>
        <v>0.99850321909352369</v>
      </c>
      <c r="G28" s="4">
        <f t="shared" si="4"/>
        <v>0.44442976698039771</v>
      </c>
      <c r="H28" s="4">
        <f t="shared" si="5"/>
        <v>0.23394073741919041</v>
      </c>
      <c r="I28" s="4">
        <f t="shared" ref="I28" si="30">1 - COS(H28 * (PI() / 2))</f>
        <v>6.676192014635085E-2</v>
      </c>
    </row>
    <row r="29" spans="2:9" ht="11" customHeight="1">
      <c r="B29" s="4">
        <v>0.65</v>
      </c>
      <c r="C29" s="4">
        <f t="shared" si="0"/>
        <v>0.65</v>
      </c>
      <c r="D29" s="4">
        <f t="shared" si="1"/>
        <v>0.85264016435409218</v>
      </c>
      <c r="E29" s="4">
        <f t="shared" si="2"/>
        <v>0.97332969115335444</v>
      </c>
      <c r="F29" s="4">
        <f t="shared" si="3"/>
        <v>0.99912259050674423</v>
      </c>
      <c r="G29" s="4">
        <f t="shared" si="4"/>
        <v>0.47750143528405109</v>
      </c>
      <c r="H29" s="4">
        <f t="shared" si="5"/>
        <v>0.26835032696217809</v>
      </c>
      <c r="I29" s="4">
        <f t="shared" ref="I29" si="31">1 - COS(H29 * (PI() / 2))</f>
        <v>8.7533427217939885E-2</v>
      </c>
    </row>
    <row r="30" spans="2:9" ht="11" customHeight="1">
      <c r="B30" s="4">
        <v>0.67500000000000004</v>
      </c>
      <c r="C30" s="4">
        <f t="shared" si="0"/>
        <v>0.67500000000000004</v>
      </c>
      <c r="D30" s="4">
        <f t="shared" si="1"/>
        <v>0.87249600707279706</v>
      </c>
      <c r="E30" s="4">
        <f t="shared" si="2"/>
        <v>0.98001035422001337</v>
      </c>
      <c r="F30" s="4">
        <f t="shared" si="3"/>
        <v>0.99950707110976356</v>
      </c>
      <c r="G30" s="4">
        <f t="shared" si="4"/>
        <v>0.51137875850304504</v>
      </c>
      <c r="H30" s="4">
        <f t="shared" si="5"/>
        <v>0.30564411543147851</v>
      </c>
      <c r="I30" s="4">
        <f t="shared" ref="I30" si="32">1 - COS(H30 * (PI() / 2))</f>
        <v>0.11305340903559868</v>
      </c>
    </row>
    <row r="31" spans="2:9" ht="11" customHeight="1">
      <c r="B31" s="4">
        <v>0.7</v>
      </c>
      <c r="C31" s="4">
        <f t="shared" si="0"/>
        <v>0.7</v>
      </c>
      <c r="D31" s="4">
        <f t="shared" si="1"/>
        <v>0.89100652418836779</v>
      </c>
      <c r="E31" s="4">
        <f t="shared" si="2"/>
        <v>0.98537992236008043</v>
      </c>
      <c r="F31" s="4">
        <f t="shared" si="3"/>
        <v>0.99973631220474501</v>
      </c>
      <c r="G31" s="4">
        <f t="shared" si="4"/>
        <v>0.54600950026045325</v>
      </c>
      <c r="H31" s="4">
        <f t="shared" si="5"/>
        <v>0.34579831753729295</v>
      </c>
      <c r="I31" s="4">
        <f t="shared" ref="I31" si="33">1 - COS(H31 * (PI() / 2))</f>
        <v>0.14392994711354001</v>
      </c>
    </row>
    <row r="32" spans="2:9" ht="11" customHeight="1">
      <c r="B32" s="4">
        <v>0.72499999999999998</v>
      </c>
      <c r="C32" s="4">
        <f t="shared" si="0"/>
        <v>0.72499999999999998</v>
      </c>
      <c r="D32" s="4">
        <f t="shared" si="1"/>
        <v>0.90814317382508125</v>
      </c>
      <c r="E32" s="4">
        <f t="shared" si="2"/>
        <v>0.98960848115791011</v>
      </c>
      <c r="F32" s="4">
        <f t="shared" si="3"/>
        <v>0.99986678345238789</v>
      </c>
      <c r="G32" s="4">
        <f t="shared" si="4"/>
        <v>0.58134026246257187</v>
      </c>
      <c r="H32" s="4">
        <f t="shared" si="5"/>
        <v>0.38875780041471364</v>
      </c>
      <c r="I32" s="4">
        <f t="shared" ref="I32" si="34">1 - COS(H32 * (PI() / 2))</f>
        <v>0.1807298660647737</v>
      </c>
    </row>
    <row r="33" spans="2:9" ht="11" customHeight="1">
      <c r="B33" s="4">
        <v>0.75</v>
      </c>
      <c r="C33" s="4">
        <f t="shared" si="0"/>
        <v>0.75</v>
      </c>
      <c r="D33" s="4">
        <f t="shared" si="1"/>
        <v>0.92387953251128674</v>
      </c>
      <c r="E33" s="4">
        <f t="shared" si="2"/>
        <v>0.99286005005104505</v>
      </c>
      <c r="F33" s="4">
        <f t="shared" si="3"/>
        <v>0.99993710798043811</v>
      </c>
      <c r="G33" s="4">
        <f t="shared" si="4"/>
        <v>0.61731656763491016</v>
      </c>
      <c r="H33" s="4">
        <f t="shared" si="5"/>
        <v>0.43443537722520553</v>
      </c>
      <c r="I33" s="4">
        <f t="shared" ref="I33" si="35">1 - COS(H33 * (PI() / 2))</f>
        <v>0.22394461045136271</v>
      </c>
    </row>
    <row r="34" spans="2:9" ht="11" customHeight="1">
      <c r="B34" s="4">
        <v>0.77500000000000002</v>
      </c>
      <c r="C34" s="4">
        <f t="shared" si="0"/>
        <v>0.77500000000000002</v>
      </c>
      <c r="D34" s="4">
        <f t="shared" si="1"/>
        <v>0.93819133592248416</v>
      </c>
      <c r="E34" s="4">
        <f t="shared" si="2"/>
        <v>0.99529058135957982</v>
      </c>
      <c r="F34" s="4">
        <f t="shared" si="3"/>
        <v>0.999972638344233</v>
      </c>
      <c r="G34" s="4">
        <f t="shared" si="4"/>
        <v>0.65388294292250704</v>
      </c>
      <c r="H34" s="4">
        <f t="shared" si="5"/>
        <v>0.482711640699242</v>
      </c>
      <c r="I34" s="4">
        <f t="shared" ref="I34" si="36">1 - COS(H34 * (PI() / 2))</f>
        <v>0.27395376058697418</v>
      </c>
    </row>
    <row r="35" spans="2:9" ht="11" customHeight="1">
      <c r="B35" s="4">
        <v>0.8</v>
      </c>
      <c r="C35" s="4">
        <f t="shared" si="0"/>
        <v>0.8</v>
      </c>
      <c r="D35" s="4">
        <f t="shared" si="1"/>
        <v>0.95105651629515353</v>
      </c>
      <c r="E35" s="4">
        <f t="shared" si="2"/>
        <v>0.99704616934110457</v>
      </c>
      <c r="F35" s="4">
        <f t="shared" si="3"/>
        <v>0.9999892358394431</v>
      </c>
      <c r="G35" s="4">
        <f t="shared" si="4"/>
        <v>0.69098300562505255</v>
      </c>
      <c r="H35" s="4">
        <f t="shared" si="5"/>
        <v>0.53343536697342264</v>
      </c>
      <c r="I35" s="4">
        <f t="shared" ref="I35" si="37">1 - COS(H35 * (PI() / 2))</f>
        <v>0.33098850907846578</v>
      </c>
    </row>
    <row r="36" spans="2:9" ht="11" customHeight="1">
      <c r="B36" s="4">
        <v>0.82499999999999996</v>
      </c>
      <c r="C36" s="4">
        <f t="shared" si="0"/>
        <v>0.82499999999999996</v>
      </c>
      <c r="D36" s="4">
        <f t="shared" si="1"/>
        <v>0.96245523645364728</v>
      </c>
      <c r="E36" s="4">
        <f t="shared" si="2"/>
        <v>0.99826146825087703</v>
      </c>
      <c r="F36" s="4">
        <f t="shared" si="3"/>
        <v>0.99999627115148126</v>
      </c>
      <c r="G36" s="4">
        <f t="shared" si="4"/>
        <v>0.72855955013492568</v>
      </c>
      <c r="H36" s="4">
        <f t="shared" si="5"/>
        <v>0.58642450686508651</v>
      </c>
      <c r="I36" s="4">
        <f t="shared" ref="I36" si="38">1 - COS(H36 * (PI() / 2))</f>
        <v>0.39509794186645086</v>
      </c>
    </row>
    <row r="37" spans="2:9" ht="11" customHeight="1">
      <c r="B37" s="4">
        <v>0.85</v>
      </c>
      <c r="C37" s="4">
        <f t="shared" si="0"/>
        <v>0.85</v>
      </c>
      <c r="D37" s="4">
        <f t="shared" si="1"/>
        <v>0.97236992039767656</v>
      </c>
      <c r="E37" s="4">
        <f t="shared" si="2"/>
        <v>0.99905831455601779</v>
      </c>
      <c r="F37" s="4">
        <f t="shared" si="3"/>
        <v>0.99999890598974239</v>
      </c>
      <c r="G37" s="4">
        <f t="shared" si="4"/>
        <v>0.76655463614409447</v>
      </c>
      <c r="H37" s="4">
        <f t="shared" si="5"/>
        <v>0.64146776719730603</v>
      </c>
      <c r="I37" s="4">
        <f t="shared" ref="I37" si="39">1 - COS(H37 * (PI() / 2))</f>
        <v>0.46612127891905208</v>
      </c>
    </row>
    <row r="38" spans="2:9" ht="11" customHeight="1">
      <c r="B38" s="4">
        <v>0.875</v>
      </c>
      <c r="C38" s="4">
        <f t="shared" si="0"/>
        <v>0.875</v>
      </c>
      <c r="D38" s="4">
        <f t="shared" si="1"/>
        <v>0.98078528040323043</v>
      </c>
      <c r="E38" s="4">
        <f t="shared" si="2"/>
        <v>0.9995445456115466</v>
      </c>
      <c r="F38" s="4">
        <f t="shared" si="3"/>
        <v>0.9999997440827727</v>
      </c>
      <c r="G38" s="4">
        <f t="shared" si="4"/>
        <v>0.8049096779838717</v>
      </c>
      <c r="H38" s="4">
        <f t="shared" si="5"/>
        <v>0.69832676940491289</v>
      </c>
      <c r="I38" s="4">
        <f t="shared" ref="I38" si="40">1 - COS(H38 * (PI() / 2))</f>
        <v>0.54366923460274408</v>
      </c>
    </row>
    <row r="39" spans="2:9" ht="11" customHeight="1">
      <c r="B39" s="4">
        <v>0.9</v>
      </c>
      <c r="C39" s="4">
        <f t="shared" si="0"/>
        <v>0.9</v>
      </c>
      <c r="D39" s="4">
        <f t="shared" si="1"/>
        <v>0.98768834059513777</v>
      </c>
      <c r="E39" s="4">
        <f t="shared" si="2"/>
        <v>0.99981300525251926</v>
      </c>
      <c r="F39" s="4">
        <f t="shared" si="3"/>
        <v>0.99999995686114929</v>
      </c>
      <c r="G39" s="4">
        <f t="shared" si="4"/>
        <v>0.84356553495976905</v>
      </c>
      <c r="H39" s="4">
        <f t="shared" si="5"/>
        <v>0.75673875694765003</v>
      </c>
      <c r="I39" s="4">
        <f t="shared" ref="I39" si="41">1 - COS(H39 * (PI() / 2))</f>
        <v>0.62711728720279769</v>
      </c>
    </row>
    <row r="40" spans="2:9" ht="11" customHeight="1">
      <c r="B40" s="4">
        <v>0.92500000000000004</v>
      </c>
      <c r="C40" s="4">
        <f t="shared" si="0"/>
        <v>0.92500000000000004</v>
      </c>
      <c r="D40" s="4">
        <f t="shared" si="1"/>
        <v>0.99306845695492629</v>
      </c>
      <c r="E40" s="4">
        <f t="shared" si="2"/>
        <v>0.99994072585242633</v>
      </c>
      <c r="F40" s="4">
        <f t="shared" si="3"/>
        <v>0.99999999566548614</v>
      </c>
      <c r="G40" s="4">
        <f t="shared" si="4"/>
        <v>0.88246260254216224</v>
      </c>
      <c r="H40" s="4">
        <f t="shared" si="5"/>
        <v>0.81641980759899235</v>
      </c>
      <c r="I40" s="4">
        <f t="shared" ref="I40" si="42">1 - COS(H40 * (PI() / 2))</f>
        <v>0.71561287961975695</v>
      </c>
    </row>
    <row r="41" spans="2:9" ht="11" customHeight="1">
      <c r="B41" s="4">
        <v>0.95</v>
      </c>
      <c r="C41" s="4">
        <f t="shared" si="0"/>
        <v>0.95</v>
      </c>
      <c r="D41" s="4">
        <f t="shared" si="1"/>
        <v>0.99691733373312796</v>
      </c>
      <c r="E41" s="4">
        <f t="shared" si="2"/>
        <v>0.99998827637468868</v>
      </c>
      <c r="F41" s="4">
        <f t="shared" si="3"/>
        <v>0.99999999983043597</v>
      </c>
      <c r="G41" s="4">
        <f t="shared" si="4"/>
        <v>0.92154090427215496</v>
      </c>
      <c r="H41" s="4">
        <f t="shared" si="5"/>
        <v>0.87706849205196336</v>
      </c>
      <c r="I41" s="4">
        <f t="shared" ref="I41" si="43">1 - COS(H41 * (PI() / 2))</f>
        <v>0.80809744981657272</v>
      </c>
    </row>
    <row r="42" spans="2:9" ht="11" customHeight="1">
      <c r="B42" s="4">
        <v>0.97499999999999998</v>
      </c>
      <c r="C42" s="4">
        <f t="shared" si="0"/>
        <v>0.97499999999999998</v>
      </c>
      <c r="D42" s="4">
        <f t="shared" si="1"/>
        <v>0.9992290362407229</v>
      </c>
      <c r="E42" s="4">
        <f t="shared" si="2"/>
        <v>0.99999926670684236</v>
      </c>
      <c r="F42" s="4">
        <f t="shared" si="3"/>
        <v>0.99999999999933664</v>
      </c>
      <c r="G42" s="4">
        <f t="shared" si="4"/>
        <v>0.96074018424093133</v>
      </c>
      <c r="H42" s="4">
        <f t="shared" si="5"/>
        <v>0.93836990705604395</v>
      </c>
      <c r="I42" s="4">
        <f t="shared" ref="I42" si="44">1 - COS(H42 * (PI() / 2))</f>
        <v>0.90334281774832603</v>
      </c>
    </row>
    <row r="43" spans="2:9" ht="11" customHeight="1">
      <c r="B43" s="4">
        <v>1</v>
      </c>
      <c r="C43" s="4">
        <f t="shared" si="0"/>
        <v>1</v>
      </c>
      <c r="D43" s="4">
        <f t="shared" si="1"/>
        <v>1</v>
      </c>
      <c r="E43" s="4">
        <f t="shared" si="2"/>
        <v>1</v>
      </c>
      <c r="F43" s="4">
        <f t="shared" si="3"/>
        <v>1</v>
      </c>
      <c r="G43" s="4">
        <f t="shared" si="4"/>
        <v>0.99999999999999989</v>
      </c>
      <c r="H43" s="4">
        <f t="shared" si="5"/>
        <v>0.99999999999999967</v>
      </c>
      <c r="I43" s="4">
        <f t="shared" ref="I43" si="45">1 - COS(H43 * (PI() / 2))</f>
        <v>0.99999999999999944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Cubic</vt:lpstr>
      <vt:lpstr>Sinusoidal</vt:lpstr>
    </vt:vector>
  </TitlesOfParts>
  <Company>Carnation Zrt.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Geri</dc:creator>
  <cp:lastModifiedBy>Gardrobe</cp:lastModifiedBy>
  <dcterms:created xsi:type="dcterms:W3CDTF">2014-11-28T18:08:44Z</dcterms:created>
  <dcterms:modified xsi:type="dcterms:W3CDTF">2014-11-30T13:54:01Z</dcterms:modified>
</cp:coreProperties>
</file>