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42" i="1"/>
  <c r="D40"/>
  <c r="D41"/>
  <c r="D38"/>
  <c r="D39"/>
  <c r="C32"/>
  <c r="C35"/>
  <c r="C25"/>
  <c r="C28"/>
  <c r="D37"/>
  <c r="D31"/>
  <c r="D33"/>
  <c r="D34"/>
  <c r="D24"/>
  <c r="D26"/>
  <c r="C22"/>
  <c r="C20"/>
  <c r="D23"/>
  <c r="D19"/>
  <c r="D21"/>
  <c r="C16"/>
  <c r="C15"/>
  <c r="E15" s="1"/>
  <c r="C6"/>
  <c r="C8"/>
  <c r="D11"/>
  <c r="D13"/>
  <c r="D12"/>
  <c r="D10"/>
  <c r="D5"/>
  <c r="D3"/>
  <c r="D7"/>
  <c r="D4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E16" i="1" l="1"/>
  <c r="J3" i="5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7" l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</calcChain>
</file>

<file path=xl/sharedStrings.xml><?xml version="1.0" encoding="utf-8"?>
<sst xmlns="http://schemas.openxmlformats.org/spreadsheetml/2006/main" count="122" uniqueCount="72">
  <si>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</si>
  <si>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</si>
  <si>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</si>
  <si>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</si>
  <si>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</si>
  <si>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</si>
  <si>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</si>
  <si>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</si>
  <si>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</si>
  <si>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</si>
  <si>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</si>
  <si>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</si>
  <si>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</si>
  <si>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</si>
  <si>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</si>
  <si>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</si>
  <si>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</si>
  <si>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</si>
  <si>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</si>
  <si>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</si>
  <si>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</si>
  <si>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</si>
  <si>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</si>
  <si>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</si>
  <si>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</si>
  <si>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</si>
  <si>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</si>
  <si>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</si>
  <si>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</si>
  <si>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</si>
  <si>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</si>
  <si>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</si>
  <si>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</si>
  <si>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</si>
  <si>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</si>
  <si>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</si>
  <si>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</si>
  <si>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</si>
  <si>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</si>
  <si>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</si>
  <si>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</si>
  <si>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</si>
  <si>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</si>
  <si>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</si>
  <si>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</si>
  <si>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</si>
  <si>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</si>
  <si>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</si>
  <si>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</si>
  <si>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</si>
  <si>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</si>
  <si>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</si>
  <si>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</si>
  <si>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</si>
  <si>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</si>
  <si>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</si>
  <si>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</si>
  <si>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</si>
  <si>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</si>
  <si>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BELI kresek</t>
  </si>
  <si>
    <t>TRANSFER BCA</t>
  </si>
  <si>
    <t>A/R</t>
  </si>
  <si>
    <t>FREIGHT OUT</t>
  </si>
  <si>
    <t>SALES - cash/retail</t>
  </si>
  <si>
    <t>SELISIH - lebih</t>
  </si>
  <si>
    <t>SETOR KE BANK</t>
  </si>
  <si>
    <t>BELI nota</t>
  </si>
  <si>
    <t>JASON - visa Kanada</t>
  </si>
  <si>
    <t>SELISIH - kurang</t>
  </si>
  <si>
    <t>PRIVE - andreas</t>
  </si>
  <si>
    <t xml:space="preserve">SOLAR - KIJANG </t>
  </si>
  <si>
    <t>CHEQUE RECEIVED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</si>
</sst>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>
      <pane ySplit="2" topLeftCell="A37" activePane="bottomLeft" state="frozen"/>
      <selection pane="bottomLeft" activeCell="D58" sqref="D58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1124025</v>
      </c>
    </row>
    <row r="3" spans="1:6">
      <c r="A3" s="2">
        <v>44340</v>
      </c>
      <c r="B3" t="s">
        <v>25</v>
      </c>
      <c r="D3" s="1">
        <f>45000+210000</f>
        <v>255000</v>
      </c>
      <c r="E3" s="1">
        <f t="shared" ref="E3:E35" si="0">E2+C3-D3</f>
        <v>869025</v>
      </c>
    </row>
    <row r="4" spans="1:6">
      <c r="B4" t="s">
        <v>59</v>
      </c>
      <c r="D4" s="1">
        <f>92500</f>
        <v>92500</v>
      </c>
      <c r="E4" s="1">
        <f t="shared" si="0"/>
        <v>776525</v>
      </c>
    </row>
    <row r="5" spans="1:6">
      <c r="B5" t="s">
        <v>60</v>
      </c>
      <c r="D5" s="1">
        <f>2550000+430000+3650000+60000+419000+120000+3005000+1879000+11000000</f>
        <v>23113000</v>
      </c>
      <c r="E5" s="1">
        <f t="shared" si="0"/>
        <v>-22336475</v>
      </c>
    </row>
    <row r="6" spans="1:6">
      <c r="B6" t="s">
        <v>61</v>
      </c>
      <c r="C6" s="1">
        <f>3650000+9071000+11000000+45357000</f>
        <v>69078000</v>
      </c>
      <c r="E6" s="1">
        <f t="shared" si="0"/>
        <v>46741525</v>
      </c>
    </row>
    <row r="7" spans="1:6">
      <c r="B7" t="s">
        <v>62</v>
      </c>
      <c r="D7" s="1">
        <f>218500</f>
        <v>218500</v>
      </c>
      <c r="E7" s="1">
        <f t="shared" si="0"/>
        <v>46523025</v>
      </c>
      <c r="F7" s="1"/>
    </row>
    <row r="8" spans="1:6">
      <c r="B8" t="s">
        <v>63</v>
      </c>
      <c r="C8" s="1">
        <f>64843525-12376025-45357000</f>
        <v>7110500</v>
      </c>
      <c r="E8" s="1">
        <f t="shared" si="0"/>
        <v>53633525</v>
      </c>
    </row>
    <row r="9" spans="1:6">
      <c r="B9" t="s">
        <v>64</v>
      </c>
      <c r="C9" s="1">
        <v>110000</v>
      </c>
      <c r="E9" s="1">
        <f t="shared" si="0"/>
        <v>53743525</v>
      </c>
    </row>
    <row r="10" spans="1:6">
      <c r="B10" t="s">
        <v>65</v>
      </c>
      <c r="D10" s="1">
        <f>53000000</f>
        <v>53000000</v>
      </c>
      <c r="E10" s="1">
        <f t="shared" si="0"/>
        <v>743525</v>
      </c>
    </row>
    <row r="11" spans="1:6">
      <c r="A11" s="2">
        <v>44341</v>
      </c>
      <c r="B11" t="s">
        <v>25</v>
      </c>
      <c r="D11" s="1">
        <f>60000+240000</f>
        <v>300000</v>
      </c>
      <c r="E11" s="1">
        <f t="shared" si="0"/>
        <v>443525</v>
      </c>
    </row>
    <row r="12" spans="1:6">
      <c r="B12" t="s">
        <v>66</v>
      </c>
      <c r="D12" s="1">
        <f>100000</f>
        <v>100000</v>
      </c>
      <c r="E12" s="1">
        <f t="shared" si="0"/>
        <v>343525</v>
      </c>
    </row>
    <row r="13" spans="1:6">
      <c r="B13" t="s">
        <v>60</v>
      </c>
      <c r="D13" s="1">
        <f>380000+1356500</f>
        <v>1736500</v>
      </c>
      <c r="E13" s="1">
        <f t="shared" si="0"/>
        <v>-1392975</v>
      </c>
    </row>
    <row r="14" spans="1:6">
      <c r="B14" t="s">
        <v>67</v>
      </c>
      <c r="D14" s="1">
        <v>2950000</v>
      </c>
      <c r="E14" s="1">
        <f t="shared" si="0"/>
        <v>-4342975</v>
      </c>
    </row>
    <row r="15" spans="1:6">
      <c r="B15" t="s">
        <v>61</v>
      </c>
      <c r="C15" s="1">
        <f>2755500</f>
        <v>2755500</v>
      </c>
      <c r="E15" s="1">
        <f t="shared" si="0"/>
        <v>-1587475</v>
      </c>
    </row>
    <row r="16" spans="1:6">
      <c r="B16" t="s">
        <v>63</v>
      </c>
      <c r="C16" s="1">
        <f>4102975+7102525-2755500</f>
        <v>8450000</v>
      </c>
      <c r="E16" s="1">
        <f t="shared" si="0"/>
        <v>6862525</v>
      </c>
    </row>
    <row r="17" spans="1:5">
      <c r="B17" t="s">
        <v>68</v>
      </c>
      <c r="D17" s="1">
        <v>100000</v>
      </c>
      <c r="E17" s="1">
        <f t="shared" si="0"/>
        <v>6762525</v>
      </c>
    </row>
    <row r="18" spans="1:5">
      <c r="B18" t="s">
        <v>65</v>
      </c>
      <c r="D18" s="1">
        <v>6000000</v>
      </c>
      <c r="E18" s="1">
        <f t="shared" si="0"/>
        <v>762525</v>
      </c>
    </row>
    <row r="19" spans="1:5">
      <c r="A19" s="2">
        <v>44342</v>
      </c>
      <c r="B19" t="s">
        <v>25</v>
      </c>
      <c r="D19" s="1">
        <f>60000+240000</f>
        <v>300000</v>
      </c>
      <c r="E19" s="1">
        <f t="shared" si="0"/>
        <v>462525</v>
      </c>
    </row>
    <row r="20" spans="1:5">
      <c r="B20" t="s">
        <v>61</v>
      </c>
      <c r="C20" s="1">
        <f>40965000+8892000+21622500+18858000</f>
        <v>90337500</v>
      </c>
      <c r="E20" s="1">
        <f t="shared" si="0"/>
        <v>90800025</v>
      </c>
    </row>
    <row r="21" spans="1:5">
      <c r="B21" t="s">
        <v>60</v>
      </c>
      <c r="D21" s="1">
        <f>40965000+21082500+9432500+640000+1100000+175000</f>
        <v>73395000</v>
      </c>
      <c r="E21" s="1">
        <f t="shared" si="0"/>
        <v>17405025</v>
      </c>
    </row>
    <row r="22" spans="1:5">
      <c r="B22" t="s">
        <v>63</v>
      </c>
      <c r="C22" s="1">
        <f>1212975+21250525-18858000</f>
        <v>3605500</v>
      </c>
      <c r="E22" s="1">
        <f t="shared" si="0"/>
        <v>21010525</v>
      </c>
    </row>
    <row r="23" spans="1:5">
      <c r="B23" t="s">
        <v>65</v>
      </c>
      <c r="D23" s="1">
        <f>20000000</f>
        <v>20000000</v>
      </c>
      <c r="E23" s="1">
        <f t="shared" si="0"/>
        <v>1010525</v>
      </c>
    </row>
    <row r="24" spans="1:5">
      <c r="A24" s="2">
        <v>44343</v>
      </c>
      <c r="B24" t="s">
        <v>25</v>
      </c>
      <c r="D24" s="1">
        <f>60000+280000</f>
        <v>340000</v>
      </c>
      <c r="E24" s="1">
        <f t="shared" si="0"/>
        <v>670525</v>
      </c>
    </row>
    <row r="25" spans="1:5">
      <c r="B25" t="s">
        <v>61</v>
      </c>
      <c r="C25" s="1">
        <f>5000000+1750000+15900000+3000000+10932500</f>
        <v>36582500</v>
      </c>
      <c r="E25" s="1">
        <f t="shared" si="0"/>
        <v>37253025</v>
      </c>
    </row>
    <row r="26" spans="1:5">
      <c r="B26" t="s">
        <v>60</v>
      </c>
      <c r="D26" s="1">
        <f>144000+1750000+4281500+401000+18900000</f>
        <v>25476500</v>
      </c>
      <c r="E26" s="1">
        <f t="shared" si="0"/>
        <v>11776525</v>
      </c>
    </row>
    <row r="27" spans="1:5">
      <c r="B27" t="s">
        <v>69</v>
      </c>
      <c r="D27" s="1">
        <v>10000000</v>
      </c>
      <c r="E27" s="1">
        <f t="shared" si="0"/>
        <v>1776525</v>
      </c>
    </row>
    <row r="28" spans="1:5">
      <c r="B28" t="s">
        <v>63</v>
      </c>
      <c r="C28" s="1">
        <f>12144525+8875975-10932500</f>
        <v>10088000</v>
      </c>
      <c r="E28" s="1">
        <f t="shared" si="0"/>
        <v>11864525</v>
      </c>
    </row>
    <row r="29" spans="1:5">
      <c r="B29" t="s">
        <v>68</v>
      </c>
      <c r="D29" s="1">
        <v>290000</v>
      </c>
      <c r="E29" s="1">
        <f t="shared" si="0"/>
        <v>11574525</v>
      </c>
    </row>
    <row r="30" spans="1:5">
      <c r="B30" t="s">
        <v>65</v>
      </c>
      <c r="D30" s="1">
        <v>11000000</v>
      </c>
      <c r="E30" s="1">
        <f t="shared" si="0"/>
        <v>574525</v>
      </c>
    </row>
    <row r="31" spans="1:5">
      <c r="A31" s="2">
        <v>44344</v>
      </c>
      <c r="B31" t="s">
        <v>25</v>
      </c>
      <c r="D31" s="1">
        <f>60000+240000</f>
        <v>300000</v>
      </c>
      <c r="E31" s="1">
        <f t="shared" si="0"/>
        <v>274525</v>
      </c>
    </row>
    <row r="32" spans="1:5">
      <c r="B32" t="s">
        <v>61</v>
      </c>
      <c r="C32" s="1">
        <f>10000000+10364500+143000+14124000</f>
        <v>34631500</v>
      </c>
      <c r="E32" s="1">
        <f t="shared" si="0"/>
        <v>34906025</v>
      </c>
    </row>
    <row r="33" spans="1:6">
      <c r="B33" t="s">
        <v>60</v>
      </c>
      <c r="D33" s="1">
        <f>20507500+581000+135000</f>
        <v>21223500</v>
      </c>
      <c r="E33" s="1">
        <f t="shared" si="0"/>
        <v>13682525</v>
      </c>
    </row>
    <row r="34" spans="1:6">
      <c r="B34" t="s">
        <v>62</v>
      </c>
      <c r="D34" s="1">
        <f>14400</f>
        <v>14400</v>
      </c>
      <c r="E34" s="1">
        <f t="shared" si="0"/>
        <v>13668125</v>
      </c>
    </row>
    <row r="35" spans="1:6">
      <c r="B35" t="s">
        <v>63</v>
      </c>
      <c r="C35" s="1">
        <f>23276125-500125-14124000</f>
        <v>8652000</v>
      </c>
      <c r="E35" s="1">
        <f t="shared" si="0"/>
        <v>22320125</v>
      </c>
    </row>
    <row r="36" spans="1:6">
      <c r="B36" t="s">
        <v>64</v>
      </c>
      <c r="C36" s="1">
        <v>10000</v>
      </c>
      <c r="E36" s="1">
        <f t="shared" ref="E36:E67" si="1">E35+C36-D36</f>
        <v>22330125</v>
      </c>
    </row>
    <row r="37" spans="1:6">
      <c r="B37" t="s">
        <v>65</v>
      </c>
      <c r="D37" s="1">
        <f>22000000</f>
        <v>22000000</v>
      </c>
      <c r="E37" s="1">
        <f t="shared" si="1"/>
        <v>330125</v>
      </c>
    </row>
    <row r="38" spans="1:6">
      <c r="A38" s="2">
        <v>44345</v>
      </c>
      <c r="B38" t="s">
        <v>25</v>
      </c>
      <c r="D38" s="1">
        <f>60000</f>
        <v>60000</v>
      </c>
      <c r="E38" s="1">
        <f t="shared" si="1"/>
        <v>270125</v>
      </c>
    </row>
    <row r="39" spans="1:6">
      <c r="B39" t="s">
        <v>70</v>
      </c>
      <c r="D39" s="1">
        <f>300000</f>
        <v>300000</v>
      </c>
      <c r="E39" s="1">
        <f t="shared" si="1"/>
        <v>-29875</v>
      </c>
    </row>
    <row r="40" spans="1:6">
      <c r="B40" t="s">
        <v>60</v>
      </c>
      <c r="D40" s="1">
        <f>50000000+8330000+561500+875000</f>
        <v>59766500</v>
      </c>
      <c r="E40" s="1">
        <f t="shared" si="1"/>
        <v>-59796375</v>
      </c>
    </row>
    <row r="41" spans="1:6">
      <c r="B41" t="s">
        <v>71</v>
      </c>
      <c r="D41" s="1">
        <f>4043000</f>
        <v>4043000</v>
      </c>
      <c r="E41" s="1">
        <f t="shared" si="1"/>
        <v>-63839375</v>
      </c>
      <c r="F41" s="1"/>
    </row>
    <row r="42" spans="1:6">
      <c r="B42" t="s">
        <v>61</v>
      </c>
      <c r="C42" s="1">
        <f>500000</f>
        <v>500000</v>
      </c>
      <c r="E42" s="1">
        <f t="shared" si="1"/>
        <v>-63339375</v>
      </c>
    </row>
    <row r="43" spans="1:6">
      <c r="E43" s="1">
        <f t="shared" si="1"/>
        <v>-63339375</v>
      </c>
    </row>
    <row r="44" spans="1:6">
      <c r="E44" s="1">
        <f t="shared" si="1"/>
        <v>-63339375</v>
      </c>
    </row>
    <row r="45" spans="1:6">
      <c r="E45" s="1">
        <f t="shared" si="1"/>
        <v>-63339375</v>
      </c>
    </row>
    <row r="46" spans="1:6">
      <c r="E46" s="1">
        <f t="shared" si="1"/>
        <v>-63339375</v>
      </c>
    </row>
    <row r="47" spans="1:6">
      <c r="E47" s="1">
        <f t="shared" si="1"/>
        <v>-63339375</v>
      </c>
    </row>
    <row r="48" spans="1:6">
      <c r="E48" s="1">
        <f t="shared" si="1"/>
        <v>-63339375</v>
      </c>
    </row>
    <row r="49" spans="5:6">
      <c r="E49" s="1">
        <f t="shared" si="1"/>
        <v>-63339375</v>
      </c>
    </row>
    <row r="50" spans="5:6">
      <c r="E50" s="1">
        <f t="shared" si="1"/>
        <v>-63339375</v>
      </c>
    </row>
    <row r="51" spans="5:6">
      <c r="E51" s="1">
        <f t="shared" si="1"/>
        <v>-63339375</v>
      </c>
    </row>
    <row r="52" spans="5:6">
      <c r="E52" s="1">
        <f t="shared" si="1"/>
        <v>-63339375</v>
      </c>
      <c r="F52" s="1"/>
    </row>
    <row r="53" spans="5:6">
      <c r="E53" s="1">
        <f t="shared" si="1"/>
        <v>-63339375</v>
      </c>
    </row>
    <row r="54" spans="5:6">
      <c r="E54" s="1">
        <f t="shared" si="1"/>
        <v>-63339375</v>
      </c>
    </row>
    <row r="55" spans="5:6">
      <c r="E55" s="1">
        <f t="shared" si="1"/>
        <v>-63339375</v>
      </c>
    </row>
    <row r="56" spans="5:6">
      <c r="E56" s="1">
        <f t="shared" si="1"/>
        <v>-63339375</v>
      </c>
    </row>
    <row r="57" spans="5:6">
      <c r="E57" s="1">
        <f t="shared" si="1"/>
        <v>-63339375</v>
      </c>
    </row>
    <row r="58" spans="5:6">
      <c r="E58" s="1">
        <f t="shared" si="1"/>
        <v>-63339375</v>
      </c>
    </row>
    <row r="59" spans="5:6">
      <c r="E59" s="1">
        <f t="shared" si="1"/>
        <v>-63339375</v>
      </c>
    </row>
    <row r="60" spans="5:6">
      <c r="E60" s="1">
        <f t="shared" si="1"/>
        <v>-63339375</v>
      </c>
    </row>
    <row r="61" spans="5:6">
      <c r="E61" s="1">
        <f t="shared" si="1"/>
        <v>-63339375</v>
      </c>
    </row>
    <row r="62" spans="5:6">
      <c r="E62" s="1">
        <f t="shared" si="1"/>
        <v>-63339375</v>
      </c>
    </row>
    <row r="63" spans="5:6">
      <c r="E63" s="1">
        <f t="shared" si="1"/>
        <v>-63339375</v>
      </c>
    </row>
    <row r="64" spans="5:6">
      <c r="E64" s="1">
        <f t="shared" si="1"/>
        <v>-63339375</v>
      </c>
    </row>
    <row r="65" spans="5:7">
      <c r="E65" s="1">
        <f t="shared" si="1"/>
        <v>-63339375</v>
      </c>
    </row>
    <row r="66" spans="5:7">
      <c r="E66" s="1">
        <f t="shared" si="1"/>
        <v>-63339375</v>
      </c>
    </row>
    <row r="67" spans="5:7">
      <c r="E67" s="1">
        <f t="shared" si="1"/>
        <v>-63339375</v>
      </c>
    </row>
    <row r="68" spans="5:7">
      <c r="E68" s="1">
        <f t="shared" ref="E68:E99" si="2">E67+C68-D68</f>
        <v>-63339375</v>
      </c>
    </row>
    <row r="69" spans="5:7">
      <c r="E69" s="1">
        <f t="shared" si="2"/>
        <v>-63339375</v>
      </c>
    </row>
    <row r="70" spans="5:7">
      <c r="E70" s="1">
        <f t="shared" si="2"/>
        <v>-63339375</v>
      </c>
    </row>
    <row r="71" spans="5:7">
      <c r="E71" s="1">
        <f t="shared" si="2"/>
        <v>-63339375</v>
      </c>
    </row>
    <row r="72" spans="5:7">
      <c r="E72" s="1">
        <f t="shared" si="2"/>
        <v>-63339375</v>
      </c>
    </row>
    <row r="73" spans="5:7">
      <c r="E73" s="1">
        <f t="shared" si="2"/>
        <v>-63339375</v>
      </c>
    </row>
    <row r="74" spans="5:7">
      <c r="E74" s="1">
        <f t="shared" si="2"/>
        <v>-63339375</v>
      </c>
    </row>
    <row r="75" spans="5:7">
      <c r="E75" s="1">
        <f t="shared" si="2"/>
        <v>-63339375</v>
      </c>
    </row>
    <row r="76" spans="5:7">
      <c r="E76" s="1">
        <f t="shared" si="2"/>
        <v>-63339375</v>
      </c>
    </row>
    <row r="77" spans="5:7">
      <c r="E77" s="1">
        <f t="shared" si="2"/>
        <v>-63339375</v>
      </c>
    </row>
    <row r="78" spans="5:7">
      <c r="E78" s="1">
        <f t="shared" si="2"/>
        <v>-63339375</v>
      </c>
    </row>
    <row r="79" spans="5:7">
      <c r="E79" s="1">
        <f t="shared" si="2"/>
        <v>-63339375</v>
      </c>
    </row>
    <row r="80" spans="5:7">
      <c r="E80" s="1">
        <f t="shared" si="2"/>
        <v>-63339375</v>
      </c>
      <c r="G80" s="1"/>
    </row>
    <row r="81" spans="5:5">
      <c r="E81" s="1">
        <f t="shared" si="2"/>
        <v>-63339375</v>
      </c>
    </row>
    <row r="82" spans="5:5">
      <c r="E82" s="1">
        <f t="shared" si="2"/>
        <v>-63339375</v>
      </c>
    </row>
    <row r="83" spans="5:5">
      <c r="E83" s="1">
        <f t="shared" si="2"/>
        <v>-63339375</v>
      </c>
    </row>
    <row r="84" spans="5:5">
      <c r="E84" s="1">
        <f t="shared" si="2"/>
        <v>-63339375</v>
      </c>
    </row>
    <row r="85" spans="5:5">
      <c r="E85" s="1">
        <f t="shared" si="2"/>
        <v>-63339375</v>
      </c>
    </row>
    <row r="86" spans="5:5">
      <c r="E86" s="1">
        <f t="shared" si="2"/>
        <v>-63339375</v>
      </c>
    </row>
    <row r="87" spans="5:5">
      <c r="E87" s="1">
        <f t="shared" si="2"/>
        <v>-63339375</v>
      </c>
    </row>
    <row r="88" spans="5:5">
      <c r="E88" s="1">
        <f t="shared" si="2"/>
        <v>-63339375</v>
      </c>
    </row>
    <row r="89" spans="5:5">
      <c r="E89" s="1">
        <f t="shared" si="2"/>
        <v>-63339375</v>
      </c>
    </row>
    <row r="90" spans="5:5">
      <c r="E90" s="1">
        <f t="shared" si="2"/>
        <v>-63339375</v>
      </c>
    </row>
    <row r="91" spans="5:5">
      <c r="E91" s="1">
        <f t="shared" si="2"/>
        <v>-63339375</v>
      </c>
    </row>
    <row r="92" spans="5:5">
      <c r="E92" s="1">
        <f t="shared" si="2"/>
        <v>-63339375</v>
      </c>
    </row>
    <row r="93" spans="5:5">
      <c r="E93" s="1">
        <f t="shared" si="2"/>
        <v>-63339375</v>
      </c>
    </row>
    <row r="94" spans="5:5">
      <c r="E94" s="1">
        <f t="shared" si="2"/>
        <v>-63339375</v>
      </c>
    </row>
    <row r="95" spans="5:5">
      <c r="E95" s="1">
        <f t="shared" si="2"/>
        <v>-63339375</v>
      </c>
    </row>
    <row r="96" spans="5:5">
      <c r="E96" s="1">
        <f t="shared" si="2"/>
        <v>-63339375</v>
      </c>
    </row>
    <row r="97" spans="5:5">
      <c r="E97" s="1">
        <f t="shared" si="2"/>
        <v>-63339375</v>
      </c>
    </row>
    <row r="98" spans="5:5">
      <c r="E98" s="1">
        <f t="shared" si="2"/>
        <v>-63339375</v>
      </c>
    </row>
    <row r="99" spans="5:5">
      <c r="E99" s="1">
        <f t="shared" si="2"/>
        <v>-63339375</v>
      </c>
    </row>
    <row r="100" spans="5:5">
      <c r="E100" s="1">
        <f t="shared" ref="E100:E114" si="3">E99+C100-D100</f>
        <v>-63339375</v>
      </c>
    </row>
    <row r="101" spans="5:5">
      <c r="E101" s="1">
        <f t="shared" si="3"/>
        <v>-63339375</v>
      </c>
    </row>
    <row r="102" spans="5:5">
      <c r="E102" s="1">
        <f t="shared" si="3"/>
        <v>-63339375</v>
      </c>
    </row>
    <row r="103" spans="5:5">
      <c r="E103" s="1">
        <f t="shared" si="3"/>
        <v>-63339375</v>
      </c>
    </row>
    <row r="104" spans="5:5">
      <c r="E104" s="1">
        <f t="shared" si="3"/>
        <v>-63339375</v>
      </c>
    </row>
    <row r="105" spans="5:5">
      <c r="E105" s="1">
        <f t="shared" si="3"/>
        <v>-63339375</v>
      </c>
    </row>
    <row r="106" spans="5:5">
      <c r="E106" s="1">
        <f t="shared" si="3"/>
        <v>-63339375</v>
      </c>
    </row>
    <row r="107" spans="5:5">
      <c r="E107" s="1">
        <f t="shared" si="3"/>
        <v>-63339375</v>
      </c>
    </row>
    <row r="108" spans="5:5">
      <c r="E108" s="1">
        <f t="shared" si="3"/>
        <v>-63339375</v>
      </c>
    </row>
    <row r="109" spans="5:5">
      <c r="E109" s="1">
        <f t="shared" si="3"/>
        <v>-63339375</v>
      </c>
    </row>
    <row r="110" spans="5:5">
      <c r="E110" s="1">
        <f t="shared" si="3"/>
        <v>-63339375</v>
      </c>
    </row>
    <row r="111" spans="5:5">
      <c r="E111" s="1">
        <f t="shared" si="3"/>
        <v>-63339375</v>
      </c>
    </row>
    <row r="112" spans="5:5">
      <c r="E112" s="1">
        <f t="shared" si="3"/>
        <v>-63339375</v>
      </c>
    </row>
    <row r="113" spans="5:5">
      <c r="E113" s="1">
        <f t="shared" si="3"/>
        <v>-63339375</v>
      </c>
    </row>
    <row r="114" spans="5:5">
      <c r="E114" s="1">
        <f t="shared" si="3"/>
        <v>-63339375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2021-05-29T05:28:36Z</dcterms:modified>
</cp:coreProperties>
</file>