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rades" sheetId="1" r:id="rId1"/>
    <sheet name="Account U27637" sheetId="2" r:id="rId2"/>
    <sheet name="Sheet3" sheetId="3" r:id="rId3"/>
  </sheets>
  <definedNames>
    <definedName name="_xlnm._FilterDatabase" localSheetId="0" hidden="1">Trades!$A$1:$M$3</definedName>
  </definedNames>
  <calcPr calcId="125725"/>
</workbook>
</file>

<file path=xl/calcChain.xml><?xml version="1.0" encoding="utf-8"?>
<calcChain xmlns="http://schemas.openxmlformats.org/spreadsheetml/2006/main">
  <c r="N15" i="2"/>
  <c r="K536" i="1"/>
  <c r="K535"/>
  <c r="K533"/>
  <c r="K532"/>
  <c r="K530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<sst xmlns="http://schemas.openxmlformats.org/spreadsheetml/2006/main" count="1604" uniqueCount="223">
  <si>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</si>
  <si>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</si>
  <si>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</si>
  <si>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</si>
  <si>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</si>
  <si>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</si>
  <si>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</si>
  <si>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</si>
  <si>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</si>
  <si>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</si>
  <si>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</si>
  <si>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</si>
  <si>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</si>
  <si>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</si>
  <si>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</si>
  <si>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</si>
  <si>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</si>
  <si>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</si>
  <si>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</si>
  <si>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</si>
  <si>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</si>
  <si>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</si>
  <si>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</si>
  <si>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</si>
  <si>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</si>
  <si>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</si>
  <si>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</si>
  <si>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</si>
  <si>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</si>
  <si>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</si>
  <si>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</si>
  <si>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</si>
  <si>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</si>
  <si>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</si>
  <si>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</si>
  <si>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</si>
  <si>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</si>
  <si>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</si>
  <si>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</si>
  <si>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</si>
  <si>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</si>
  <si>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</si>
  <si>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</si>
  <si>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</si>
  <si>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</si>
  <si>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</si>
  <si>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</si>
  <si>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</si>
  <si>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</si>
  <si>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</si>
  <si>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</si>
  <si>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</si>
  <si>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</si>
  <si>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</si>
  <si>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</si>
  <si>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</si>
  <si>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</si>
  <si>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</si>
  <si>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</si>
  <si>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</si>
  <si>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</si>
  <si>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</si>
  <si>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</si>
  <si>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</si>
  <si>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</si>
  <si>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</si>
  <si>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</si>
  <si>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</si>
  <si>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</si>
  <si>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</si>
  <si>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</si>
  <si>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</si>
  <si>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</si>
  <si>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</si>
  <si>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</si>
  <si>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</si>
  <si>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</si>
  <si>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</si>
  <si>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</si>
  <si>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</si>
  <si>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</si>
  <si>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</si>
  <si>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</si>
  <si>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</si>
  <si>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</si>
  <si>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</si>
  <si>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</si>
  <si>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</si>
  <si>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</si>
  <si>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</si>
  <si>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</si>
  <si>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</si>
  <si>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</si>
  <si>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</si>
  <si>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</si>
  <si>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</si>
  <si>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</si>
  <si>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</si>
  <si>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</si>
  <si>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</si>
  <si>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</si>
  <si>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</si>
  <si>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</si>
  <si>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</si>
  <si>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</si>
  <si>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</si>
  <si>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</si>
  <si>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</si>
  <si>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</si>
  <si>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</si>
  <si>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</si>
  <si>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</si>
  <si>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</si>
  <si>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</si>
  <si>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</si>
  <si>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</si>
  <si>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</si>
  <si>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</si>
  <si>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</si>
  <si>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</si>
  <si>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</si>
  <si>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</si>
  <si>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</si>
  <si>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</si>
  <si>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</si>
  <si>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</si>
  <si>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</si>
  <si>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</si>
  <si>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</si>
  <si>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</si>
  <si>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</si>
  <si>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</si>
  <si>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</si>
  <si>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</si>
  <si>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</si>
  <si>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</si>
  <si>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</si>
  <si>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</si>
  <si>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</si>
  <si>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</si>
  <si>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</si>
  <si>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</si>
  <si>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</si>
  <si>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</si>
  <si>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</si>
  <si>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</si>
  <si>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</si>
  <si>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</si>
  <si>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</si>
  <si>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</si>
  <si>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</si>
  <si>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</si>
  <si>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</si>
  <si>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</si>
  <si>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</si>
  <si>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</si>
  <si>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</si>
  <si>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</si>
  <si>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</si>
  <si>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</si>
  <si>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</si>
  <si>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</si>
  <si>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</si>
  <si>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</si>
  <si>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</si>
  <si>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</si>
  <si>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</si>
  <si>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</si>
  <si>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</si>
  <si>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</si>
  <si>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</si>
  <si>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</si>
  <si>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</si>
  <si>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</si>
  <si>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</si>
  <si>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</si>
  <si>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</si>
  <si>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</si>
  <si>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</si>
  <si>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</si>
  <si>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</si>
  <si>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</si>
  <si>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</si>
  <si>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</si>
  <si>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</si>
  <si>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</si>
  <si>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</si>
  <si>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</si>
  <si>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</si>
  <si>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</si>
  <si>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</si>
  <si>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</si>
  <si>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</si>
  <si>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</si>
  <si>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</si>
  <si>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</si>
  <si>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</si>
  <si>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</si>
  <si>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</si>
  <si>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</si>
  <si>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</si>
  <si>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</si>
  <si>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</si>
  <si>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</si>
  <si>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</si>
  <si>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</si>
  <si>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</si>
  <si>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</si>
  <si>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</si>
  <si>
    <t>P/L Day</t>
  </si>
  <si>
    <t>P/L YTD</t>
  </si>
  <si>
    <t>Delta</t>
  </si>
  <si>
    <t>Theta</t>
  </si>
  <si>
    <t>Day Trade #</t>
  </si>
  <si>
    <t>Stock BP</t>
  </si>
  <si>
    <t>Option BP</t>
  </si>
  <si>
    <t>Cash Balance</t>
  </si>
  <si>
    <t>Pending Cash</t>
  </si>
  <si>
    <t>Start day BP</t>
  </si>
  <si>
    <t>1526-15652</t>
  </si>
  <si>
    <t>1526-19936</t>
  </si>
  <si>
    <t>Net Liq.</t>
  </si>
  <si>
    <t>Realized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</si>
</sst>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  <xf numFmtId="166" fontId="0" fillId="2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0" fontId="0" fillId="3" borderId="0" xfId="0" applyFill="1"/>
    <xf numFmtId="166" fontId="2" fillId="3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6"/>
  <sheetViews>
    <sheetView tabSelected="1" workbookViewId="0">
      <pane ySplit="1" topLeftCell="A520" activePane="bottomLeft" state="frozen"/>
      <selection pane="bottomLeft" activeCell="K537" sqref="K537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36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  <row r="532" spans="1:11">
      <c r="A532" s="1">
        <v>44348</v>
      </c>
      <c r="B532" s="1" t="s">
        <v>219</v>
      </c>
      <c r="C532" t="s">
        <v>4</v>
      </c>
      <c r="D532">
        <v>100</v>
      </c>
      <c r="E532" t="s">
        <v>87</v>
      </c>
      <c r="F532" s="1">
        <v>44379</v>
      </c>
      <c r="G532" t="s">
        <v>23</v>
      </c>
      <c r="H532" s="3">
        <v>14100</v>
      </c>
      <c r="I532" s="2">
        <v>107.98</v>
      </c>
      <c r="K532" s="4">
        <f t="shared" si="13"/>
        <v>10798</v>
      </c>
    </row>
    <row r="533" spans="1:11">
      <c r="A533" s="1">
        <v>44348</v>
      </c>
      <c r="B533" s="1" t="s">
        <v>219</v>
      </c>
      <c r="C533" t="s">
        <v>10</v>
      </c>
      <c r="D533">
        <v>-100</v>
      </c>
      <c r="E533" t="s">
        <v>87</v>
      </c>
      <c r="F533" s="1">
        <v>44379</v>
      </c>
      <c r="G533" t="s">
        <v>23</v>
      </c>
      <c r="H533" s="3">
        <v>14125</v>
      </c>
      <c r="I533" s="2">
        <v>100.73</v>
      </c>
      <c r="K533" s="4">
        <f t="shared" si="13"/>
        <v>-10073</v>
      </c>
    </row>
    <row r="535" spans="1:11">
      <c r="A535" s="1">
        <v>44348</v>
      </c>
      <c r="B535" s="1" t="s">
        <v>220</v>
      </c>
      <c r="C535" t="s">
        <v>4</v>
      </c>
      <c r="D535">
        <v>100</v>
      </c>
      <c r="E535" t="s">
        <v>87</v>
      </c>
      <c r="F535" s="1">
        <v>44379</v>
      </c>
      <c r="G535" t="s">
        <v>8</v>
      </c>
      <c r="H535" s="3">
        <v>13200</v>
      </c>
      <c r="I535" s="2">
        <v>167.58</v>
      </c>
      <c r="K535" s="4">
        <f t="shared" si="13"/>
        <v>16758</v>
      </c>
    </row>
    <row r="536" spans="1:11">
      <c r="A536" s="1">
        <v>44348</v>
      </c>
      <c r="B536" s="1" t="s">
        <v>220</v>
      </c>
      <c r="C536" t="s">
        <v>10</v>
      </c>
      <c r="D536">
        <v>-100</v>
      </c>
      <c r="E536" t="s">
        <v>87</v>
      </c>
      <c r="F536" s="1">
        <v>44379</v>
      </c>
      <c r="G536" t="s">
        <v>8</v>
      </c>
      <c r="H536" s="3">
        <v>13100</v>
      </c>
      <c r="I536" s="2">
        <v>146.93</v>
      </c>
      <c r="K536" s="4">
        <f t="shared" si="13"/>
        <v>-14693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 activeCell="Z4" sqref="Z4"/>
    </sheetView>
  </sheetViews>
  <sheetFormatPr defaultRowHeight="15"/>
  <cols>
    <col min="1" max="1" width="11.42578125" style="1" bestFit="1" customWidth="1"/>
    <col min="2" max="2" width="11.85546875" style="6" bestFit="1" customWidth="1"/>
    <col min="3" max="4" width="9.140625" style="13" bestFit="1" customWidth="1"/>
    <col min="5" max="7" width="9.140625" style="5"/>
    <col min="8" max="8" width="11.140625" style="6" bestFit="1" customWidth="1"/>
    <col min="9" max="9" width="10.140625" style="6" bestFit="1" customWidth="1"/>
    <col min="10" max="10" width="12.42578125" style="13" bestFit="1" customWidth="1"/>
    <col min="11" max="11" width="12.85546875" style="6" bestFit="1" customWidth="1"/>
    <col min="12" max="12" width="11.42578125" style="6" bestFit="1" customWidth="1"/>
    <col min="14" max="14" width="9.140625" style="13"/>
  </cols>
  <sheetData>
    <row r="1" spans="1:14">
      <c r="A1" s="1" t="s">
        <v>0</v>
      </c>
      <c r="B1" s="6" t="s">
        <v>221</v>
      </c>
      <c r="C1" s="13" t="s">
        <v>209</v>
      </c>
      <c r="D1" s="13" t="s">
        <v>210</v>
      </c>
      <c r="E1" s="5" t="s">
        <v>211</v>
      </c>
      <c r="F1" s="5" t="s">
        <v>212</v>
      </c>
      <c r="G1" s="5" t="s">
        <v>213</v>
      </c>
      <c r="H1" s="6" t="s">
        <v>214</v>
      </c>
      <c r="I1" s="6" t="s">
        <v>215</v>
      </c>
      <c r="J1" s="13" t="s">
        <v>216</v>
      </c>
      <c r="K1" s="6" t="s">
        <v>217</v>
      </c>
      <c r="L1" s="6" t="s">
        <v>218</v>
      </c>
      <c r="N1" s="13" t="s">
        <v>222</v>
      </c>
    </row>
    <row r="2" spans="1:14">
      <c r="A2" s="1">
        <v>44349</v>
      </c>
      <c r="B2" s="6">
        <v>83947.32</v>
      </c>
      <c r="C2" s="13">
        <v>168.48</v>
      </c>
      <c r="D2" s="13">
        <v>-2227.16</v>
      </c>
      <c r="E2" s="5">
        <v>609</v>
      </c>
      <c r="F2" s="5">
        <v>142</v>
      </c>
      <c r="G2" s="5">
        <v>0</v>
      </c>
      <c r="H2" s="6">
        <v>49113.89</v>
      </c>
      <c r="I2" s="6">
        <v>24556.94</v>
      </c>
      <c r="J2" s="13">
        <v>51537.17</v>
      </c>
      <c r="K2" s="6">
        <v>0</v>
      </c>
      <c r="L2" s="6">
        <v>40965.81</v>
      </c>
      <c r="N2" s="13">
        <v>3154</v>
      </c>
    </row>
    <row r="3" spans="1:14">
      <c r="A3" s="1">
        <v>44350</v>
      </c>
      <c r="B3" s="6">
        <v>82451.95</v>
      </c>
      <c r="C3" s="13">
        <v>-1369.93</v>
      </c>
      <c r="D3" s="13">
        <v>3713.6</v>
      </c>
      <c r="E3" s="5">
        <v>518</v>
      </c>
      <c r="F3" s="5">
        <v>79</v>
      </c>
      <c r="G3" s="5">
        <v>0</v>
      </c>
      <c r="H3" s="6">
        <v>54596.59</v>
      </c>
      <c r="I3" s="6">
        <v>27298.29</v>
      </c>
      <c r="J3" s="13">
        <v>50660.04</v>
      </c>
      <c r="K3" s="6">
        <v>0</v>
      </c>
      <c r="L3" s="6">
        <v>29441.4</v>
      </c>
      <c r="N3" s="13">
        <v>-847</v>
      </c>
    </row>
    <row r="4" spans="1:14">
      <c r="A4" s="1">
        <v>44351</v>
      </c>
      <c r="B4" s="6">
        <v>86242.17</v>
      </c>
      <c r="C4" s="13">
        <v>-8642.2900000000009</v>
      </c>
      <c r="D4" s="13">
        <v>85.11</v>
      </c>
      <c r="E4" s="5">
        <v>374</v>
      </c>
      <c r="F4" s="5">
        <v>91</v>
      </c>
      <c r="G4" s="5">
        <v>0</v>
      </c>
      <c r="H4" s="6">
        <v>30926.720000000001</v>
      </c>
      <c r="I4" s="6">
        <v>15463.36</v>
      </c>
      <c r="J4" s="13">
        <v>56241.55</v>
      </c>
      <c r="K4" s="6">
        <v>0</v>
      </c>
      <c r="L4" s="6">
        <v>36475.32</v>
      </c>
      <c r="N4" s="13">
        <v>3154</v>
      </c>
    </row>
    <row r="5" spans="1:14">
      <c r="A5" s="1">
        <v>44354</v>
      </c>
      <c r="B5" s="6">
        <v>85618.77</v>
      </c>
      <c r="C5" s="13">
        <v>-1303.1600000000001</v>
      </c>
      <c r="D5" s="13">
        <v>-527.04999999999995</v>
      </c>
      <c r="E5" s="5">
        <v>547</v>
      </c>
      <c r="F5" s="5">
        <v>185</v>
      </c>
      <c r="G5" s="5">
        <v>0</v>
      </c>
      <c r="H5" s="6">
        <v>27636.28</v>
      </c>
      <c r="I5" s="6">
        <v>13818.14</v>
      </c>
      <c r="J5" s="13">
        <v>56163.31</v>
      </c>
      <c r="K5" s="6">
        <v>0</v>
      </c>
      <c r="L5" s="6">
        <v>24642.57</v>
      </c>
      <c r="N5" s="13">
        <v>2578</v>
      </c>
    </row>
    <row r="6" spans="1:14">
      <c r="A6" s="1">
        <v>44355</v>
      </c>
      <c r="B6" s="6">
        <v>85871.91</v>
      </c>
      <c r="C6" s="13">
        <v>528</v>
      </c>
      <c r="D6" s="13">
        <v>-272.05</v>
      </c>
      <c r="E6" s="5">
        <v>892</v>
      </c>
      <c r="F6" s="5">
        <v>211</v>
      </c>
      <c r="G6" s="5">
        <v>0</v>
      </c>
      <c r="H6" s="6">
        <v>2788.22</v>
      </c>
      <c r="I6" s="6">
        <v>1394.11</v>
      </c>
      <c r="J6" s="13">
        <v>61996.45</v>
      </c>
      <c r="K6" s="6">
        <v>0</v>
      </c>
      <c r="L6" s="6">
        <v>23549.439999999999</v>
      </c>
      <c r="N6" s="13">
        <v>1835</v>
      </c>
    </row>
    <row r="7" spans="1:14">
      <c r="A7" s="1">
        <v>44356</v>
      </c>
      <c r="B7" s="6">
        <v>85746.49</v>
      </c>
      <c r="C7" s="13">
        <v>122</v>
      </c>
      <c r="D7" s="13">
        <v>-383.66</v>
      </c>
      <c r="E7" s="5">
        <v>737</v>
      </c>
      <c r="F7" s="5">
        <v>92</v>
      </c>
      <c r="G7" s="5">
        <v>0</v>
      </c>
      <c r="H7" s="6">
        <v>2067.15</v>
      </c>
      <c r="I7" s="6">
        <v>1033.57</v>
      </c>
      <c r="J7" s="13">
        <v>50986.04</v>
      </c>
      <c r="K7" s="6">
        <v>0</v>
      </c>
      <c r="L7" s="6">
        <v>10127.15</v>
      </c>
      <c r="N7" s="13">
        <v>-1396</v>
      </c>
    </row>
    <row r="8" spans="1:14">
      <c r="A8" s="1">
        <v>44357</v>
      </c>
      <c r="B8" s="6">
        <v>87134.71</v>
      </c>
      <c r="C8" s="13">
        <v>1247.9000000000001</v>
      </c>
      <c r="D8" s="13">
        <v>1010.24</v>
      </c>
      <c r="E8" s="5">
        <v>560</v>
      </c>
      <c r="F8" s="5">
        <v>64</v>
      </c>
      <c r="G8" s="5">
        <v>0</v>
      </c>
      <c r="H8" s="6">
        <v>5534.64</v>
      </c>
      <c r="I8" s="6">
        <v>2767.32</v>
      </c>
      <c r="J8" s="13">
        <v>51052.36</v>
      </c>
      <c r="K8" s="6">
        <v>0</v>
      </c>
      <c r="L8" s="6">
        <v>10127.15</v>
      </c>
      <c r="N8" s="13">
        <v>290</v>
      </c>
    </row>
    <row r="9" spans="1:14">
      <c r="A9" s="1">
        <v>44358</v>
      </c>
      <c r="B9" s="6">
        <v>87459.88</v>
      </c>
      <c r="C9" s="13">
        <v>-72.319999999999993</v>
      </c>
      <c r="D9" s="13">
        <v>1343.92</v>
      </c>
      <c r="E9" s="5">
        <v>163</v>
      </c>
      <c r="F9" s="5">
        <v>22</v>
      </c>
      <c r="G9" s="5">
        <v>0</v>
      </c>
      <c r="H9" s="6">
        <v>112595.43</v>
      </c>
      <c r="I9" s="6">
        <v>56297.72</v>
      </c>
      <c r="J9" s="13">
        <v>47891.85</v>
      </c>
      <c r="K9" s="6">
        <v>0</v>
      </c>
      <c r="L9" s="6">
        <v>10128.81</v>
      </c>
      <c r="N9" s="13">
        <v>519</v>
      </c>
    </row>
    <row r="10" spans="1:14">
      <c r="A10" s="1">
        <v>44361</v>
      </c>
    </row>
    <row r="15" spans="1:14">
      <c r="A15" s="14"/>
      <c r="B15" s="15"/>
      <c r="C15" s="15"/>
      <c r="D15" s="15"/>
      <c r="E15" s="16"/>
      <c r="F15" s="16"/>
      <c r="G15" s="16"/>
      <c r="H15" s="15"/>
      <c r="I15" s="15"/>
      <c r="J15" s="15"/>
      <c r="K15" s="15"/>
      <c r="L15" s="15"/>
      <c r="M15" s="17"/>
      <c r="N15" s="18">
        <f>SUM(N2:N14)</f>
        <v>9287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Account U27637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2021-06-12T03:32:49Z</dcterms:modified>
</cp:coreProperties>
</file>