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19" i="1"/>
  <c r="C17"/>
  <c r="C13"/>
  <c r="C12"/>
  <c r="D16"/>
  <c r="D18"/>
  <c r="D9"/>
  <c r="C4"/>
  <c r="C6"/>
  <c r="D11"/>
  <c r="D10"/>
  <c r="D3"/>
  <c r="D5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<sst xmlns="http://schemas.openxmlformats.org/spreadsheetml/2006/main" count="103" uniqueCount="67">
  <si>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</si>
  <si>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</si>
  <si>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</si>
  <si>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</si>
  <si>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</si>
  <si>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</si>
  <si>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</si>
  <si>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</si>
  <si>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</si>
  <si>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</si>
  <si>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</si>
  <si>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</si>
  <si>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</si>
  <si>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</si>
  <si>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</si>
  <si>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</si>
  <si>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</si>
  <si>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</si>
  <si>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</si>
  <si>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</si>
  <si>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</si>
  <si>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</si>
  <si>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</si>
  <si>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</si>
  <si>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</si>
  <si>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</si>
  <si>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</si>
  <si>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</si>
  <si>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</si>
  <si>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</si>
  <si>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</si>
  <si>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</si>
  <si>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</si>
  <si>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</si>
  <si>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</si>
  <si>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</si>
  <si>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</si>
  <si>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</si>
  <si>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</si>
  <si>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</si>
  <si>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</si>
  <si>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</si>
  <si>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</si>
  <si>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</si>
  <si>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</si>
  <si>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</si>
  <si>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</si>
  <si>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</si>
  <si>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</si>
  <si>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</si>
  <si>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</si>
  <si>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</si>
  <si>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</si>
  <si>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</si>
  <si>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</si>
  <si>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</si>
  <si>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</si>
  <si>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</si>
  <si>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</si>
  <si>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A/R</t>
  </si>
  <si>
    <t>TRANSFER BCA</t>
  </si>
  <si>
    <t>SALES - cash/retail</t>
  </si>
  <si>
    <t>SELISIH - kurang</t>
  </si>
  <si>
    <t>SETOR KE BANK</t>
  </si>
  <si>
    <t>BELI kresek</t>
  </si>
  <si>
    <t>SELISIH - lebih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</si>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</sst>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21" activePane="bottomLeft" state="frozen"/>
      <selection pane="bottomLeft" activeCell="C20" sqref="C20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687025</v>
      </c>
    </row>
    <row r="3" spans="1:6">
      <c r="A3" s="2">
        <v>44256</v>
      </c>
      <c r="B3" t="s">
        <v>25</v>
      </c>
      <c r="D3" s="1">
        <f>45000+195000</f>
        <v>240000</v>
      </c>
      <c r="E3" s="1">
        <f t="shared" ref="E3:E34" si="0">E2+C3-D3</f>
        <v>447025</v>
      </c>
    </row>
    <row r="4" spans="1:6">
      <c r="B4" t="s">
        <v>59</v>
      </c>
      <c r="C4" s="1">
        <f>5400000+810000+43500000+45874000</f>
        <v>95584000</v>
      </c>
      <c r="E4" s="1">
        <f t="shared" si="0"/>
        <v>96031025</v>
      </c>
    </row>
    <row r="5" spans="1:6">
      <c r="B5" t="s">
        <v>60</v>
      </c>
      <c r="D5" s="1">
        <f>1800000+2567000+810000+30000000+720000</f>
        <v>35897000</v>
      </c>
      <c r="E5" s="1">
        <f t="shared" si="0"/>
        <v>60134025</v>
      </c>
    </row>
    <row r="6" spans="1:6">
      <c r="B6" t="s">
        <v>61</v>
      </c>
      <c r="C6" s="1">
        <f>69749025-14455025-45874000</f>
        <v>9420000</v>
      </c>
      <c r="E6" s="1">
        <f t="shared" si="0"/>
        <v>69554025</v>
      </c>
    </row>
    <row r="7" spans="1:6">
      <c r="B7" t="s">
        <v>62</v>
      </c>
      <c r="D7" s="1">
        <v>50000</v>
      </c>
      <c r="E7" s="1">
        <f t="shared" si="0"/>
        <v>69504025</v>
      </c>
      <c r="F7" s="1"/>
    </row>
    <row r="8" spans="1:6">
      <c r="B8" t="s">
        <v>63</v>
      </c>
      <c r="D8" s="1">
        <v>69000000</v>
      </c>
      <c r="E8" s="1">
        <f t="shared" si="0"/>
        <v>504025</v>
      </c>
    </row>
    <row r="9" spans="1:6">
      <c r="A9" s="2">
        <v>44257</v>
      </c>
      <c r="B9" t="s">
        <v>25</v>
      </c>
      <c r="D9" s="1">
        <f>45000+180000</f>
        <v>225000</v>
      </c>
      <c r="E9" s="1">
        <f t="shared" si="0"/>
        <v>279025</v>
      </c>
    </row>
    <row r="10" spans="1:6">
      <c r="B10" t="s">
        <v>60</v>
      </c>
      <c r="D10" s="1">
        <f>900000+1519000+220000</f>
        <v>2639000</v>
      </c>
      <c r="E10" s="1">
        <f t="shared" si="0"/>
        <v>-2359975</v>
      </c>
    </row>
    <row r="11" spans="1:6">
      <c r="B11" t="s">
        <v>64</v>
      </c>
      <c r="D11" s="1">
        <f>52000</f>
        <v>52000</v>
      </c>
      <c r="E11" s="1">
        <f t="shared" si="0"/>
        <v>-2411975</v>
      </c>
    </row>
    <row r="12" spans="1:6">
      <c r="B12" t="s">
        <v>59</v>
      </c>
      <c r="C12" s="1">
        <f>9000000+9566000</f>
        <v>18566000</v>
      </c>
      <c r="E12" s="1">
        <f t="shared" si="0"/>
        <v>16154025</v>
      </c>
    </row>
    <row r="13" spans="1:6">
      <c r="B13" t="s">
        <v>61</v>
      </c>
      <c r="C13" s="1">
        <f>2231975+16952025-9566000</f>
        <v>9618000</v>
      </c>
      <c r="E13" s="1">
        <f t="shared" si="0"/>
        <v>25772025</v>
      </c>
    </row>
    <row r="14" spans="1:6">
      <c r="B14" t="s">
        <v>65</v>
      </c>
      <c r="C14" s="1">
        <v>470000</v>
      </c>
      <c r="E14" s="1">
        <f t="shared" si="0"/>
        <v>26242025</v>
      </c>
    </row>
    <row r="15" spans="1:6">
      <c r="B15" t="s">
        <v>63</v>
      </c>
      <c r="D15" s="1">
        <v>26000000</v>
      </c>
      <c r="E15" s="1">
        <f t="shared" si="0"/>
        <v>242025</v>
      </c>
    </row>
    <row r="16" spans="1:6">
      <c r="A16" s="2">
        <v>44258</v>
      </c>
      <c r="B16" t="s">
        <v>25</v>
      </c>
      <c r="D16" s="1">
        <f>45000+210000</f>
        <v>255000</v>
      </c>
      <c r="E16" s="1">
        <f t="shared" si="0"/>
        <v>-12975</v>
      </c>
    </row>
    <row r="17" spans="1:5">
      <c r="B17" t="s">
        <v>59</v>
      </c>
      <c r="C17" s="1">
        <f>1744500+7700000+84925000+18837500</f>
        <v>113207000</v>
      </c>
      <c r="E17" s="1">
        <f t="shared" si="0"/>
        <v>113194025</v>
      </c>
    </row>
    <row r="18" spans="1:5">
      <c r="B18" t="s">
        <v>60</v>
      </c>
      <c r="D18" s="1">
        <f>1744500+7700000+7057500+84925000+1365000</f>
        <v>102792000</v>
      </c>
      <c r="E18" s="1">
        <f t="shared" si="0"/>
        <v>10402025</v>
      </c>
    </row>
    <row r="19" spans="1:5">
      <c r="B19" t="s">
        <v>61</v>
      </c>
      <c r="C19" s="1">
        <f>8225475+18785525-18837500</f>
        <v>8173500</v>
      </c>
      <c r="E19" s="1">
        <f t="shared" si="0"/>
        <v>18575525</v>
      </c>
    </row>
    <row r="20" spans="1:5">
      <c r="B20" t="s">
        <v>62</v>
      </c>
      <c r="C20" s="1" t="s">
        <v>66</v>
      </c>
      <c r="D20" s="1">
        <v>100000</v>
      </c>
      <c r="E20" s="1" t="e">
        <f t="shared" si="0"/>
        <v>#VALUE!</v>
      </c>
    </row>
    <row r="21" spans="1:5">
      <c r="B21" t="s">
        <v>63</v>
      </c>
      <c r="D21" s="1">
        <v>18000000</v>
      </c>
      <c r="E21" s="1" t="e">
        <f t="shared" si="0"/>
        <v>#VALUE!</v>
      </c>
    </row>
    <row r="22" spans="1:5">
      <c r="A22" s="2">
        <v>44259</v>
      </c>
      <c r="B22" t="s">
        <v>25</v>
      </c>
      <c r="E22" s="1" t="e">
        <f t="shared" si="0"/>
        <v>#VALUE!</v>
      </c>
    </row>
    <row r="23" spans="1:5">
      <c r="E23" s="1" t="e">
        <f t="shared" si="0"/>
        <v>#VALUE!</v>
      </c>
    </row>
    <row r="24" spans="1:5">
      <c r="E24" s="1" t="e">
        <f t="shared" si="0"/>
        <v>#VALUE!</v>
      </c>
    </row>
    <row r="25" spans="1:5">
      <c r="E25" s="1" t="e">
        <f t="shared" si="0"/>
        <v>#VALUE!</v>
      </c>
    </row>
    <row r="26" spans="1:5">
      <c r="E26" s="1" t="e">
        <f t="shared" si="0"/>
        <v>#VALUE!</v>
      </c>
    </row>
    <row r="27" spans="1:5">
      <c r="E27" s="1" t="e">
        <f t="shared" si="0"/>
        <v>#VALUE!</v>
      </c>
    </row>
    <row r="28" spans="1:5">
      <c r="E28" s="1" t="e">
        <f t="shared" si="0"/>
        <v>#VALUE!</v>
      </c>
    </row>
    <row r="29" spans="1:5">
      <c r="E29" s="1" t="e">
        <f t="shared" si="0"/>
        <v>#VALUE!</v>
      </c>
    </row>
    <row r="30" spans="1:5">
      <c r="E30" s="1" t="e">
        <f t="shared" si="0"/>
        <v>#VALUE!</v>
      </c>
    </row>
    <row r="31" spans="1:5">
      <c r="E31" s="1" t="e">
        <f t="shared" si="0"/>
        <v>#VALUE!</v>
      </c>
    </row>
    <row r="32" spans="1:5">
      <c r="E32" s="1" t="e">
        <f t="shared" si="0"/>
        <v>#VALUE!</v>
      </c>
    </row>
    <row r="33" spans="5:6">
      <c r="E33" s="1" t="e">
        <f t="shared" si="0"/>
        <v>#VALUE!</v>
      </c>
    </row>
    <row r="34" spans="5:6">
      <c r="E34" s="1" t="e">
        <f t="shared" si="0"/>
        <v>#VALUE!</v>
      </c>
    </row>
    <row r="35" spans="5:6">
      <c r="E35" s="1" t="e">
        <f t="shared" ref="E35:E66" si="1">E34+C35-D35</f>
        <v>#VALUE!</v>
      </c>
    </row>
    <row r="36" spans="5:6">
      <c r="E36" s="1" t="e">
        <f t="shared" si="1"/>
        <v>#VALUE!</v>
      </c>
    </row>
    <row r="37" spans="5:6">
      <c r="E37" s="1" t="e">
        <f t="shared" si="1"/>
        <v>#VALUE!</v>
      </c>
    </row>
    <row r="38" spans="5:6">
      <c r="E38" s="1" t="e">
        <f t="shared" si="1"/>
        <v>#VALUE!</v>
      </c>
    </row>
    <row r="39" spans="5:6">
      <c r="E39" s="1" t="e">
        <f t="shared" si="1"/>
        <v>#VALUE!</v>
      </c>
    </row>
    <row r="40" spans="5:6">
      <c r="E40" s="1" t="e">
        <f t="shared" si="1"/>
        <v>#VALUE!</v>
      </c>
      <c r="F40" s="1"/>
    </row>
    <row r="41" spans="5:6">
      <c r="E41" s="1" t="e">
        <f t="shared" si="1"/>
        <v>#VALUE!</v>
      </c>
    </row>
    <row r="42" spans="5:6">
      <c r="E42" s="1" t="e">
        <f t="shared" si="1"/>
        <v>#VALUE!</v>
      </c>
    </row>
    <row r="43" spans="5:6">
      <c r="E43" s="1" t="e">
        <f t="shared" si="1"/>
        <v>#VALUE!</v>
      </c>
    </row>
    <row r="44" spans="5:6">
      <c r="E44" s="1" t="e">
        <f t="shared" si="1"/>
        <v>#VALUE!</v>
      </c>
    </row>
    <row r="45" spans="5:6">
      <c r="E45" s="1" t="e">
        <f t="shared" si="1"/>
        <v>#VALUE!</v>
      </c>
    </row>
    <row r="46" spans="5:6">
      <c r="E46" s="1" t="e">
        <f t="shared" si="1"/>
        <v>#VALUE!</v>
      </c>
    </row>
    <row r="47" spans="5:6">
      <c r="E47" s="1" t="e">
        <f t="shared" si="1"/>
        <v>#VALUE!</v>
      </c>
    </row>
    <row r="48" spans="5:6">
      <c r="E48" s="1" t="e">
        <f t="shared" si="1"/>
        <v>#VALUE!</v>
      </c>
    </row>
    <row r="49" spans="5:6">
      <c r="E49" s="1" t="e">
        <f t="shared" si="1"/>
        <v>#VALUE!</v>
      </c>
    </row>
    <row r="50" spans="5:6">
      <c r="E50" s="1" t="e">
        <f t="shared" si="1"/>
        <v>#VALUE!</v>
      </c>
    </row>
    <row r="51" spans="5:6">
      <c r="E51" s="1" t="e">
        <f t="shared" si="1"/>
        <v>#VALUE!</v>
      </c>
      <c r="F51" s="1"/>
    </row>
    <row r="52" spans="5:6">
      <c r="E52" s="1" t="e">
        <f t="shared" si="1"/>
        <v>#VALUE!</v>
      </c>
    </row>
    <row r="53" spans="5:6">
      <c r="E53" s="1" t="e">
        <f t="shared" si="1"/>
        <v>#VALUE!</v>
      </c>
    </row>
    <row r="54" spans="5:6">
      <c r="E54" s="1" t="e">
        <f t="shared" si="1"/>
        <v>#VALUE!</v>
      </c>
    </row>
    <row r="55" spans="5:6">
      <c r="E55" s="1" t="e">
        <f t="shared" si="1"/>
        <v>#VALUE!</v>
      </c>
    </row>
    <row r="56" spans="5:6">
      <c r="E56" s="1" t="e">
        <f t="shared" si="1"/>
        <v>#VALUE!</v>
      </c>
    </row>
    <row r="57" spans="5:6">
      <c r="E57" s="1" t="e">
        <f t="shared" si="1"/>
        <v>#VALUE!</v>
      </c>
    </row>
    <row r="58" spans="5:6">
      <c r="E58" s="1" t="e">
        <f t="shared" si="1"/>
        <v>#VALUE!</v>
      </c>
    </row>
    <row r="59" spans="5:6">
      <c r="E59" s="1" t="e">
        <f t="shared" si="1"/>
        <v>#VALUE!</v>
      </c>
    </row>
    <row r="60" spans="5:6">
      <c r="E60" s="1" t="e">
        <f t="shared" si="1"/>
        <v>#VALUE!</v>
      </c>
    </row>
    <row r="61" spans="5:6">
      <c r="E61" s="1" t="e">
        <f t="shared" si="1"/>
        <v>#VALUE!</v>
      </c>
    </row>
    <row r="62" spans="5:6">
      <c r="E62" s="1" t="e">
        <f t="shared" si="1"/>
        <v>#VALUE!</v>
      </c>
    </row>
    <row r="63" spans="5:6">
      <c r="E63" s="1" t="e">
        <f t="shared" si="1"/>
        <v>#VALUE!</v>
      </c>
    </row>
    <row r="64" spans="5:6">
      <c r="E64" s="1" t="e">
        <f t="shared" si="1"/>
        <v>#VALUE!</v>
      </c>
    </row>
    <row r="65" spans="5:7">
      <c r="E65" s="1" t="e">
        <f t="shared" si="1"/>
        <v>#VALUE!</v>
      </c>
    </row>
    <row r="66" spans="5:7">
      <c r="E66" s="1" t="e">
        <f t="shared" si="1"/>
        <v>#VALUE!</v>
      </c>
    </row>
    <row r="67" spans="5:7">
      <c r="E67" s="1" t="e">
        <f t="shared" ref="E67:E98" si="2">E66+C67-D67</f>
        <v>#VALUE!</v>
      </c>
    </row>
    <row r="68" spans="5:7">
      <c r="E68" s="1" t="e">
        <f t="shared" si="2"/>
        <v>#VALUE!</v>
      </c>
    </row>
    <row r="69" spans="5:7">
      <c r="E69" s="1" t="e">
        <f t="shared" si="2"/>
        <v>#VALUE!</v>
      </c>
    </row>
    <row r="70" spans="5:7">
      <c r="E70" s="1" t="e">
        <f t="shared" si="2"/>
        <v>#VALUE!</v>
      </c>
    </row>
    <row r="71" spans="5:7">
      <c r="E71" s="1" t="e">
        <f t="shared" si="2"/>
        <v>#VALUE!</v>
      </c>
    </row>
    <row r="72" spans="5:7">
      <c r="E72" s="1" t="e">
        <f t="shared" si="2"/>
        <v>#VALUE!</v>
      </c>
    </row>
    <row r="73" spans="5:7">
      <c r="E73" s="1" t="e">
        <f t="shared" si="2"/>
        <v>#VALUE!</v>
      </c>
    </row>
    <row r="74" spans="5:7">
      <c r="E74" s="1" t="e">
        <f t="shared" si="2"/>
        <v>#VALUE!</v>
      </c>
    </row>
    <row r="75" spans="5:7">
      <c r="E75" s="1" t="e">
        <f t="shared" si="2"/>
        <v>#VALUE!</v>
      </c>
    </row>
    <row r="76" spans="5:7">
      <c r="E76" s="1" t="e">
        <f t="shared" si="2"/>
        <v>#VALUE!</v>
      </c>
    </row>
    <row r="77" spans="5:7">
      <c r="E77" s="1" t="e">
        <f t="shared" si="2"/>
        <v>#VALUE!</v>
      </c>
    </row>
    <row r="78" spans="5:7">
      <c r="E78" s="1" t="e">
        <f t="shared" si="2"/>
        <v>#VALUE!</v>
      </c>
    </row>
    <row r="79" spans="5:7">
      <c r="E79" s="1" t="e">
        <f t="shared" si="2"/>
        <v>#VALUE!</v>
      </c>
      <c r="G79" s="1"/>
    </row>
    <row r="80" spans="5:7">
      <c r="E80" s="1" t="e">
        <f t="shared" si="2"/>
        <v>#VALUE!</v>
      </c>
    </row>
    <row r="81" spans="5:5">
      <c r="E81" s="1" t="e">
        <f t="shared" si="2"/>
        <v>#VALUE!</v>
      </c>
    </row>
    <row r="82" spans="5:5">
      <c r="E82" s="1" t="e">
        <f t="shared" si="2"/>
        <v>#VALUE!</v>
      </c>
    </row>
    <row r="83" spans="5:5">
      <c r="E83" s="1" t="e">
        <f t="shared" si="2"/>
        <v>#VALUE!</v>
      </c>
    </row>
    <row r="84" spans="5:5">
      <c r="E84" s="1" t="e">
        <f t="shared" si="2"/>
        <v>#VALUE!</v>
      </c>
    </row>
    <row r="85" spans="5:5">
      <c r="E85" s="1" t="e">
        <f t="shared" si="2"/>
        <v>#VALUE!</v>
      </c>
    </row>
    <row r="86" spans="5:5">
      <c r="E86" s="1" t="e">
        <f t="shared" si="2"/>
        <v>#VALUE!</v>
      </c>
    </row>
    <row r="87" spans="5:5">
      <c r="E87" s="1" t="e">
        <f t="shared" si="2"/>
        <v>#VALUE!</v>
      </c>
    </row>
    <row r="88" spans="5:5">
      <c r="E88" s="1" t="e">
        <f t="shared" si="2"/>
        <v>#VALUE!</v>
      </c>
    </row>
    <row r="89" spans="5:5">
      <c r="E89" s="1" t="e">
        <f t="shared" si="2"/>
        <v>#VALUE!</v>
      </c>
    </row>
    <row r="90" spans="5:5">
      <c r="E90" s="1" t="e">
        <f t="shared" si="2"/>
        <v>#VALUE!</v>
      </c>
    </row>
    <row r="91" spans="5:5">
      <c r="E91" s="1" t="e">
        <f t="shared" si="2"/>
        <v>#VALUE!</v>
      </c>
    </row>
    <row r="92" spans="5:5">
      <c r="E92" s="1" t="e">
        <f t="shared" si="2"/>
        <v>#VALUE!</v>
      </c>
    </row>
    <row r="93" spans="5:5">
      <c r="E93" s="1" t="e">
        <f t="shared" si="2"/>
        <v>#VALUE!</v>
      </c>
    </row>
    <row r="94" spans="5:5">
      <c r="E94" s="1" t="e">
        <f t="shared" si="2"/>
        <v>#VALUE!</v>
      </c>
    </row>
    <row r="95" spans="5:5">
      <c r="E95" s="1" t="e">
        <f t="shared" si="2"/>
        <v>#VALUE!</v>
      </c>
    </row>
    <row r="96" spans="5:5">
      <c r="E96" s="1" t="e">
        <f t="shared" si="2"/>
        <v>#VALUE!</v>
      </c>
    </row>
    <row r="97" spans="5:5">
      <c r="E97" s="1" t="e">
        <f t="shared" si="2"/>
        <v>#VALUE!</v>
      </c>
    </row>
    <row r="98" spans="5:5">
      <c r="E98" s="1" t="e">
        <f t="shared" si="2"/>
        <v>#VALUE!</v>
      </c>
    </row>
    <row r="99" spans="5:5">
      <c r="E99" s="1" t="e">
        <f t="shared" ref="E99:E113" si="3">E98+C99-D99</f>
        <v>#VALUE!</v>
      </c>
    </row>
    <row r="100" spans="5:5">
      <c r="E100" s="1" t="e">
        <f t="shared" si="3"/>
        <v>#VALUE!</v>
      </c>
    </row>
    <row r="101" spans="5:5">
      <c r="E101" s="1" t="e">
        <f t="shared" si="3"/>
        <v>#VALUE!</v>
      </c>
    </row>
    <row r="102" spans="5:5">
      <c r="E102" s="1" t="e">
        <f t="shared" si="3"/>
        <v>#VALUE!</v>
      </c>
    </row>
    <row r="103" spans="5:5">
      <c r="E103" s="1" t="e">
        <f t="shared" si="3"/>
        <v>#VALUE!</v>
      </c>
    </row>
    <row r="104" spans="5:5">
      <c r="E104" s="1" t="e">
        <f t="shared" si="3"/>
        <v>#VALUE!</v>
      </c>
    </row>
    <row r="105" spans="5:5">
      <c r="E105" s="1" t="e">
        <f t="shared" si="3"/>
        <v>#VALUE!</v>
      </c>
    </row>
    <row r="106" spans="5:5">
      <c r="E106" s="1" t="e">
        <f t="shared" si="3"/>
        <v>#VALUE!</v>
      </c>
    </row>
    <row r="107" spans="5:5">
      <c r="E107" s="1" t="e">
        <f t="shared" si="3"/>
        <v>#VALUE!</v>
      </c>
    </row>
    <row r="108" spans="5:5">
      <c r="E108" s="1" t="e">
        <f t="shared" si="3"/>
        <v>#VALUE!</v>
      </c>
    </row>
    <row r="109" spans="5:5">
      <c r="E109" s="1" t="e">
        <f t="shared" si="3"/>
        <v>#VALUE!</v>
      </c>
    </row>
    <row r="110" spans="5:5">
      <c r="E110" s="1" t="e">
        <f t="shared" si="3"/>
        <v>#VALUE!</v>
      </c>
    </row>
    <row r="111" spans="5:5">
      <c r="E111" s="1" t="e">
        <f t="shared" si="3"/>
        <v>#VALUE!</v>
      </c>
    </row>
    <row r="112" spans="5:5">
      <c r="E112" s="1" t="e">
        <f t="shared" si="3"/>
        <v>#VALUE!</v>
      </c>
    </row>
    <row r="113" spans="5:5">
      <c r="E113" s="1" t="e">
        <f t="shared" si="3"/>
        <v>#VALUE!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2021-03-03T11:04:42Z</dcterms:modified>
</cp:coreProperties>
</file>