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Sheet1!$A$1:$K$27</definedName>
  </definedNames>
  <calcPr calcId="125725"/>
</workbook>
</file>

<file path=xl/calcChain.xml><?xml version="1.0" encoding="utf-8"?>
<calcChain xmlns="http://schemas.openxmlformats.org/spreadsheetml/2006/main">
  <c r="K27" i="1"/>
  <c r="K26"/>
  <c r="K25"/>
  <c r="K24"/>
  <c r="K23"/>
  <c r="K22"/>
  <c r="K21"/>
  <c r="K20"/>
  <c r="K3"/>
  <c r="K2"/>
  <c r="K19"/>
  <c r="K18"/>
  <c r="K17"/>
  <c r="K16"/>
  <c r="K14"/>
  <c r="K15"/>
  <c r="K13"/>
  <c r="K12"/>
  <c r="K11"/>
  <c r="K10"/>
  <c r="K9"/>
  <c r="K8"/>
  <c r="K7"/>
  <c r="K6"/>
  <c r="K5"/>
  <c r="K4"/>
  <c r="M7" l="1"/>
  <c r="M15"/>
  <c r="M25"/>
  <c r="M27"/>
  <c r="M3"/>
  <c r="M23"/>
  <c r="M5"/>
  <c r="M13"/>
  <c r="M11"/>
  <c r="M9"/>
  <c r="M19"/>
  <c r="M30" l="1"/>
</calcChain>
</file>

<file path=xl/sharedStrings.xml><?xml version="1.0" encoding="utf-8"?>
<sst xmlns="http://schemas.openxmlformats.org/spreadsheetml/2006/main" count="121" uniqueCount="32">
  <si>
    <t>Date</t>
  </si>
  <si>
    <t>Type</t>
  </si>
  <si>
    <t>Expiry</t>
  </si>
  <si>
    <t>Underlying</t>
  </si>
  <si>
    <t>SELL</t>
  </si>
  <si>
    <t>Qty</t>
  </si>
  <si>
    <t>SPX</t>
  </si>
  <si>
    <t>Premium</t>
  </si>
  <si>
    <t>PUT</t>
  </si>
  <si>
    <t>Strike price</t>
  </si>
  <si>
    <t>BUY</t>
  </si>
  <si>
    <t>TOTAL</t>
  </si>
  <si>
    <t>Fee</t>
  </si>
  <si>
    <t>ID</t>
  </si>
  <si>
    <t>1437-779-38</t>
  </si>
  <si>
    <t>1437-733-54</t>
  </si>
  <si>
    <t>1436-906-31</t>
  </si>
  <si>
    <t>1433-842-41</t>
  </si>
  <si>
    <t>1433-797-75</t>
  </si>
  <si>
    <t>1431-743-19</t>
  </si>
  <si>
    <t>MSFT</t>
  </si>
  <si>
    <t>1429-327-50</t>
  </si>
  <si>
    <t>1428-820-73</t>
  </si>
  <si>
    <t>CALL</t>
  </si>
  <si>
    <t>1425-771-72</t>
  </si>
  <si>
    <t>1420-871-72</t>
  </si>
  <si>
    <t>1420-770-21</t>
  </si>
  <si>
    <t>OPEN</t>
  </si>
  <si>
    <t>x</t>
  </si>
  <si>
    <t>Realized profit: 548</t>
  </si>
  <si>
    <t>Additional profit: 87</t>
  </si>
  <si>
    <t>Cost outlay: 500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</si>
</sst>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5" formatCode="[$-409]d/mmm/yyyy;@"/>
    <numFmt numFmtId="166" formatCode="_(&quot;$&quot;* #,##0.0_);_(&quot;$&quot;* \(#,##0.0\);_(&quot;$&quot;* &quot;-&quot;??_);_(@_)"/>
    <numFmt numFmtId="167" formatCode="&quot;$&quot;#,##0.00;[Red]&quot;$&quot;#,##0.00"/>
    <numFmt numFmtId="168" formatCode="#,##0.00;[Red]#,##0.00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165" fontId="0" fillId="0" borderId="0" xfId="0" applyNumberFormat="1"/>
    <xf numFmtId="44" fontId="0" fillId="0" borderId="0" xfId="1" applyFont="1"/>
    <xf numFmtId="166" fontId="0" fillId="0" borderId="0" xfId="1" applyNumberFormat="1" applyFont="1"/>
    <xf numFmtId="167" fontId="0" fillId="0" borderId="0" xfId="1" applyNumberFormat="1" applyFont="1"/>
    <xf numFmtId="168" fontId="0" fillId="0" borderId="0" xfId="0" applyNumberFormat="1"/>
    <xf numFmtId="167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O30"/>
  <sheetViews>
    <sheetView tabSelected="1" workbookViewId="0">
      <pane ySplit="1" topLeftCell="A2" activePane="bottomLeft" state="frozen"/>
      <selection pane="bottomLeft" activeCell="O28" sqref="O28"/>
    </sheetView>
  </sheetViews>
  <sheetFormatPr defaultRowHeight="15"/>
  <cols>
    <col min="1" max="1" width="11.5703125" style="1" bestFit="1" customWidth="1"/>
    <col min="2" max="2" width="11.5703125" style="1" customWidth="1"/>
    <col min="3" max="3" width="5.28515625" bestFit="1" customWidth="1"/>
    <col min="4" max="4" width="4.7109375" bestFit="1" customWidth="1"/>
    <col min="5" max="5" width="10.7109375" bestFit="1" customWidth="1"/>
    <col min="6" max="6" width="11.5703125" style="1" bestFit="1" customWidth="1"/>
    <col min="7" max="7" width="10.42578125" customWidth="1"/>
    <col min="8" max="8" width="11" style="3" bestFit="1" customWidth="1"/>
    <col min="9" max="9" width="10.5703125" style="2" bestFit="1" customWidth="1"/>
    <col min="11" max="11" width="9.7109375" style="4" bestFit="1" customWidth="1"/>
    <col min="13" max="13" width="9.140625" style="5"/>
  </cols>
  <sheetData>
    <row r="1" spans="1:15">
      <c r="A1" s="1" t="s">
        <v>0</v>
      </c>
      <c r="B1" s="1" t="s">
        <v>13</v>
      </c>
      <c r="C1" t="s">
        <v>1</v>
      </c>
      <c r="D1" t="s">
        <v>5</v>
      </c>
      <c r="E1" t="s">
        <v>3</v>
      </c>
      <c r="F1" s="1" t="s">
        <v>2</v>
      </c>
      <c r="G1" t="s">
        <v>1</v>
      </c>
      <c r="H1" s="3" t="s">
        <v>9</v>
      </c>
      <c r="I1" s="2" t="s">
        <v>7</v>
      </c>
      <c r="J1" t="s">
        <v>12</v>
      </c>
      <c r="K1" s="4" t="s">
        <v>11</v>
      </c>
    </row>
    <row r="2" spans="1:15">
      <c r="A2" s="1">
        <v>44301</v>
      </c>
      <c r="B2" s="1" t="s">
        <v>14</v>
      </c>
      <c r="C2" t="s">
        <v>4</v>
      </c>
      <c r="D2">
        <v>100</v>
      </c>
      <c r="E2" t="s">
        <v>6</v>
      </c>
      <c r="F2" s="1">
        <v>44302</v>
      </c>
      <c r="G2" t="s">
        <v>8</v>
      </c>
      <c r="H2" s="3">
        <v>4150</v>
      </c>
      <c r="I2" s="2">
        <v>5.57</v>
      </c>
      <c r="K2" s="4">
        <f t="shared" ref="K2:K3" si="0">D2*I2</f>
        <v>557</v>
      </c>
      <c r="L2" t="s">
        <v>27</v>
      </c>
    </row>
    <row r="3" spans="1:15">
      <c r="A3" s="1">
        <v>44301</v>
      </c>
      <c r="B3" s="1" t="s">
        <v>14</v>
      </c>
      <c r="C3" t="s">
        <v>10</v>
      </c>
      <c r="D3">
        <v>-100</v>
      </c>
      <c r="E3" t="s">
        <v>6</v>
      </c>
      <c r="F3" s="1">
        <v>44302</v>
      </c>
      <c r="G3" t="s">
        <v>8</v>
      </c>
      <c r="H3" s="3">
        <v>4145</v>
      </c>
      <c r="I3" s="2">
        <v>4.62</v>
      </c>
      <c r="K3" s="4">
        <f t="shared" si="0"/>
        <v>-462</v>
      </c>
      <c r="L3" t="s">
        <v>27</v>
      </c>
      <c r="M3" s="5">
        <f>SUM(K2:K3)</f>
        <v>95</v>
      </c>
    </row>
    <row r="4" spans="1:15">
      <c r="A4" s="1">
        <v>44301</v>
      </c>
      <c r="B4" s="1" t="s">
        <v>15</v>
      </c>
      <c r="C4" t="s">
        <v>10</v>
      </c>
      <c r="D4">
        <v>-100</v>
      </c>
      <c r="E4" t="s">
        <v>6</v>
      </c>
      <c r="F4" s="1">
        <v>44302</v>
      </c>
      <c r="G4" t="s">
        <v>8</v>
      </c>
      <c r="H4" s="3">
        <v>4130</v>
      </c>
      <c r="I4" s="2">
        <v>1.05</v>
      </c>
      <c r="K4" s="4">
        <f>D4*I4</f>
        <v>-105</v>
      </c>
    </row>
    <row r="5" spans="1:15">
      <c r="A5" s="1">
        <v>44301</v>
      </c>
      <c r="B5" s="1" t="s">
        <v>15</v>
      </c>
      <c r="C5" t="s">
        <v>4</v>
      </c>
      <c r="D5">
        <v>100</v>
      </c>
      <c r="E5" t="s">
        <v>6</v>
      </c>
      <c r="F5" s="1">
        <v>44302</v>
      </c>
      <c r="G5" t="s">
        <v>8</v>
      </c>
      <c r="H5" s="3">
        <v>4120</v>
      </c>
      <c r="I5" s="2">
        <v>0.65</v>
      </c>
      <c r="K5" s="4">
        <f>D5*I5</f>
        <v>65</v>
      </c>
      <c r="M5" s="5">
        <f>SUM(K4:K5)</f>
        <v>-40</v>
      </c>
    </row>
    <row r="6" spans="1:15">
      <c r="A6" s="1">
        <v>44301</v>
      </c>
      <c r="B6" s="1" t="s">
        <v>16</v>
      </c>
      <c r="C6" t="s">
        <v>10</v>
      </c>
      <c r="D6">
        <v>-100</v>
      </c>
      <c r="E6" t="s">
        <v>6</v>
      </c>
      <c r="F6" s="1">
        <v>44302</v>
      </c>
      <c r="G6" t="s">
        <v>8</v>
      </c>
      <c r="H6" s="3">
        <v>4120</v>
      </c>
      <c r="I6" s="2">
        <v>1.6</v>
      </c>
      <c r="K6" s="4">
        <f>D6*I6</f>
        <v>-160</v>
      </c>
    </row>
    <row r="7" spans="1:15">
      <c r="A7" s="1">
        <v>44301</v>
      </c>
      <c r="B7" s="1" t="s">
        <v>16</v>
      </c>
      <c r="C7" t="s">
        <v>4</v>
      </c>
      <c r="D7">
        <v>100</v>
      </c>
      <c r="E7" t="s">
        <v>6</v>
      </c>
      <c r="F7" s="1">
        <v>44302</v>
      </c>
      <c r="G7" t="s">
        <v>8</v>
      </c>
      <c r="H7" s="3">
        <v>4125</v>
      </c>
      <c r="I7" s="2">
        <v>2</v>
      </c>
      <c r="K7" s="4">
        <f>D7*I7</f>
        <v>200</v>
      </c>
      <c r="M7" s="5">
        <f>SUM(K6:K7)</f>
        <v>40</v>
      </c>
    </row>
    <row r="8" spans="1:15">
      <c r="A8" s="1">
        <v>44300</v>
      </c>
      <c r="B8" s="1" t="s">
        <v>17</v>
      </c>
      <c r="C8" t="s">
        <v>10</v>
      </c>
      <c r="D8">
        <v>-100</v>
      </c>
      <c r="E8" t="s">
        <v>6</v>
      </c>
      <c r="F8" s="1">
        <v>44302</v>
      </c>
      <c r="G8" t="s">
        <v>8</v>
      </c>
      <c r="H8" s="3">
        <v>4125</v>
      </c>
      <c r="I8" s="2">
        <v>6.85</v>
      </c>
      <c r="K8" s="4">
        <f t="shared" ref="K8:K14" si="1">D8*I8</f>
        <v>-685</v>
      </c>
    </row>
    <row r="9" spans="1:15">
      <c r="A9" s="1">
        <v>44300</v>
      </c>
      <c r="B9" s="1" t="s">
        <v>17</v>
      </c>
      <c r="C9" t="s">
        <v>4</v>
      </c>
      <c r="D9">
        <v>100</v>
      </c>
      <c r="E9" t="s">
        <v>6</v>
      </c>
      <c r="F9" s="1">
        <v>44302</v>
      </c>
      <c r="G9" t="s">
        <v>8</v>
      </c>
      <c r="H9" s="3">
        <v>4130</v>
      </c>
      <c r="I9" s="2">
        <v>8.0500000000000007</v>
      </c>
      <c r="K9" s="4">
        <f t="shared" si="1"/>
        <v>805.00000000000011</v>
      </c>
      <c r="M9" s="5">
        <f>SUM(K8:K9)</f>
        <v>120.00000000000011</v>
      </c>
      <c r="O9" s="5"/>
    </row>
    <row r="10" spans="1:15" hidden="1">
      <c r="A10" s="1">
        <v>44300</v>
      </c>
      <c r="B10" s="1" t="s">
        <v>18</v>
      </c>
      <c r="C10" t="s">
        <v>4</v>
      </c>
      <c r="D10">
        <v>100</v>
      </c>
      <c r="E10" t="s">
        <v>6</v>
      </c>
      <c r="F10" s="1">
        <v>44300</v>
      </c>
      <c r="G10" t="s">
        <v>8</v>
      </c>
      <c r="H10" s="3">
        <v>4120</v>
      </c>
      <c r="I10" s="2">
        <v>0.87</v>
      </c>
      <c r="K10" s="4">
        <f t="shared" si="1"/>
        <v>87</v>
      </c>
      <c r="O10" t="s">
        <v>30</v>
      </c>
    </row>
    <row r="11" spans="1:15" hidden="1">
      <c r="A11" s="1">
        <v>44300</v>
      </c>
      <c r="B11" s="1" t="s">
        <v>18</v>
      </c>
      <c r="C11" t="s">
        <v>10</v>
      </c>
      <c r="D11">
        <v>-100</v>
      </c>
      <c r="E11" t="s">
        <v>6</v>
      </c>
      <c r="F11" s="1">
        <v>44300</v>
      </c>
      <c r="G11" t="s">
        <v>8</v>
      </c>
      <c r="H11" s="3">
        <v>4115</v>
      </c>
      <c r="I11" s="2">
        <v>0.62</v>
      </c>
      <c r="K11" s="4">
        <f t="shared" si="1"/>
        <v>-62</v>
      </c>
      <c r="M11" s="5">
        <f>SUM(K10:K11)</f>
        <v>25</v>
      </c>
      <c r="O11" t="s">
        <v>29</v>
      </c>
    </row>
    <row r="12" spans="1:15" hidden="1">
      <c r="A12" s="1">
        <v>44299</v>
      </c>
      <c r="B12" s="1" t="s">
        <v>19</v>
      </c>
      <c r="C12" t="s">
        <v>4</v>
      </c>
      <c r="D12">
        <v>100</v>
      </c>
      <c r="E12" t="s">
        <v>6</v>
      </c>
      <c r="F12" s="1">
        <v>44300</v>
      </c>
      <c r="G12" t="s">
        <v>8</v>
      </c>
      <c r="H12" s="3">
        <v>4115</v>
      </c>
      <c r="I12" s="2">
        <v>6.1</v>
      </c>
      <c r="K12" s="4">
        <f t="shared" si="1"/>
        <v>610</v>
      </c>
    </row>
    <row r="13" spans="1:15" hidden="1">
      <c r="A13" s="1">
        <v>44299</v>
      </c>
      <c r="B13" s="1" t="s">
        <v>19</v>
      </c>
      <c r="C13" t="s">
        <v>10</v>
      </c>
      <c r="D13">
        <v>-100</v>
      </c>
      <c r="E13" t="s">
        <v>6</v>
      </c>
      <c r="F13" s="1">
        <v>44300</v>
      </c>
      <c r="G13" t="s">
        <v>8</v>
      </c>
      <c r="H13" s="3">
        <v>4110</v>
      </c>
      <c r="I13" s="2">
        <v>5</v>
      </c>
      <c r="K13" s="4">
        <f t="shared" si="1"/>
        <v>-500</v>
      </c>
      <c r="L13" t="s">
        <v>28</v>
      </c>
      <c r="M13" s="5">
        <f>SUM(K12:K13)</f>
        <v>110</v>
      </c>
      <c r="O13" s="5" t="s">
        <v>31</v>
      </c>
    </row>
    <row r="14" spans="1:15" hidden="1">
      <c r="A14" s="1">
        <v>44298</v>
      </c>
      <c r="B14" s="1" t="s">
        <v>21</v>
      </c>
      <c r="C14" t="s">
        <v>4</v>
      </c>
      <c r="D14">
        <v>100</v>
      </c>
      <c r="E14" t="s">
        <v>20</v>
      </c>
      <c r="F14" s="1">
        <v>44316</v>
      </c>
      <c r="G14" t="s">
        <v>8</v>
      </c>
      <c r="H14" s="3">
        <v>255</v>
      </c>
      <c r="I14" s="2">
        <v>5.3</v>
      </c>
      <c r="K14" s="4">
        <f t="shared" si="1"/>
        <v>530</v>
      </c>
    </row>
    <row r="15" spans="1:15" hidden="1">
      <c r="A15" s="1">
        <v>44298</v>
      </c>
      <c r="B15" s="1" t="s">
        <v>21</v>
      </c>
      <c r="C15" t="s">
        <v>10</v>
      </c>
      <c r="D15">
        <v>-100</v>
      </c>
      <c r="E15" t="s">
        <v>20</v>
      </c>
      <c r="F15" s="1">
        <v>44316</v>
      </c>
      <c r="G15" t="s">
        <v>8</v>
      </c>
      <c r="H15" s="3">
        <v>252.5</v>
      </c>
      <c r="I15" s="2">
        <v>4.28</v>
      </c>
      <c r="K15" s="4">
        <f t="shared" ref="K15:K27" si="2">D15*I15</f>
        <v>-428</v>
      </c>
      <c r="M15" s="5">
        <f>SUM(K14:K15)</f>
        <v>102</v>
      </c>
    </row>
    <row r="16" spans="1:15" hidden="1">
      <c r="A16" s="1">
        <v>44298</v>
      </c>
      <c r="B16" s="1" t="s">
        <v>22</v>
      </c>
      <c r="C16" t="s">
        <v>4</v>
      </c>
      <c r="D16">
        <v>200</v>
      </c>
      <c r="E16" t="s">
        <v>6</v>
      </c>
      <c r="F16" s="1">
        <v>44298</v>
      </c>
      <c r="G16" t="s">
        <v>23</v>
      </c>
      <c r="H16" s="3">
        <v>4135</v>
      </c>
      <c r="I16" s="2">
        <v>1.62</v>
      </c>
      <c r="K16" s="4">
        <f t="shared" si="2"/>
        <v>324</v>
      </c>
    </row>
    <row r="17" spans="1:13" hidden="1">
      <c r="A17" s="1">
        <v>44298</v>
      </c>
      <c r="B17" s="1" t="s">
        <v>22</v>
      </c>
      <c r="C17" t="s">
        <v>4</v>
      </c>
      <c r="D17">
        <v>200</v>
      </c>
      <c r="E17" t="s">
        <v>6</v>
      </c>
      <c r="F17" s="1">
        <v>44298</v>
      </c>
      <c r="G17" t="s">
        <v>8</v>
      </c>
      <c r="H17" s="3">
        <v>4085</v>
      </c>
      <c r="I17" s="2">
        <v>0.66</v>
      </c>
      <c r="K17" s="4">
        <f t="shared" si="2"/>
        <v>132</v>
      </c>
    </row>
    <row r="18" spans="1:13" hidden="1">
      <c r="A18" s="1">
        <v>44298</v>
      </c>
      <c r="B18" s="1" t="s">
        <v>22</v>
      </c>
      <c r="C18" t="s">
        <v>10</v>
      </c>
      <c r="D18">
        <v>-200</v>
      </c>
      <c r="E18" t="s">
        <v>6</v>
      </c>
      <c r="F18" s="1">
        <v>44298</v>
      </c>
      <c r="G18" t="s">
        <v>23</v>
      </c>
      <c r="H18" s="3">
        <v>4140</v>
      </c>
      <c r="I18" s="2">
        <v>0.93</v>
      </c>
      <c r="K18" s="4">
        <f t="shared" si="2"/>
        <v>-186</v>
      </c>
    </row>
    <row r="19" spans="1:13" hidden="1">
      <c r="A19" s="1">
        <v>44298</v>
      </c>
      <c r="B19" s="1" t="s">
        <v>22</v>
      </c>
      <c r="C19" t="s">
        <v>10</v>
      </c>
      <c r="D19">
        <v>-200</v>
      </c>
      <c r="E19" t="s">
        <v>6</v>
      </c>
      <c r="F19" s="1">
        <v>44298</v>
      </c>
      <c r="G19" t="s">
        <v>8</v>
      </c>
      <c r="H19" s="3">
        <v>4080</v>
      </c>
      <c r="I19" s="2">
        <v>0.5</v>
      </c>
      <c r="K19" s="4">
        <f t="shared" si="2"/>
        <v>-100</v>
      </c>
      <c r="M19" s="5">
        <f>SUM(K16:K19)</f>
        <v>170</v>
      </c>
    </row>
    <row r="20" spans="1:13" hidden="1">
      <c r="A20" s="1">
        <v>44295</v>
      </c>
      <c r="B20" s="1" t="s">
        <v>24</v>
      </c>
      <c r="C20" t="s">
        <v>4</v>
      </c>
      <c r="D20">
        <v>200</v>
      </c>
      <c r="E20" t="s">
        <v>6</v>
      </c>
      <c r="F20" s="1">
        <v>44295</v>
      </c>
      <c r="G20" t="s">
        <v>23</v>
      </c>
      <c r="H20" s="3">
        <v>4110</v>
      </c>
      <c r="I20" s="2">
        <v>3.18</v>
      </c>
      <c r="K20" s="4">
        <f t="shared" si="2"/>
        <v>636</v>
      </c>
    </row>
    <row r="21" spans="1:13" hidden="1">
      <c r="A21" s="1">
        <v>44295</v>
      </c>
      <c r="B21" s="1" t="s">
        <v>24</v>
      </c>
      <c r="C21" t="s">
        <v>4</v>
      </c>
      <c r="D21">
        <v>200</v>
      </c>
      <c r="E21" t="s">
        <v>6</v>
      </c>
      <c r="F21" s="1">
        <v>44295</v>
      </c>
      <c r="G21" t="s">
        <v>8</v>
      </c>
      <c r="H21" s="3">
        <v>4090</v>
      </c>
      <c r="I21" s="2">
        <v>2.6</v>
      </c>
      <c r="K21" s="4">
        <f t="shared" si="2"/>
        <v>520</v>
      </c>
    </row>
    <row r="22" spans="1:13" hidden="1">
      <c r="A22" s="1">
        <v>44295</v>
      </c>
      <c r="B22" s="1" t="s">
        <v>24</v>
      </c>
      <c r="C22" t="s">
        <v>10</v>
      </c>
      <c r="D22">
        <v>-200</v>
      </c>
      <c r="E22" t="s">
        <v>6</v>
      </c>
      <c r="F22" s="1">
        <v>44295</v>
      </c>
      <c r="G22" t="s">
        <v>23</v>
      </c>
      <c r="H22" s="3">
        <v>4115</v>
      </c>
      <c r="I22" s="2">
        <v>1.75</v>
      </c>
      <c r="K22" s="4">
        <f t="shared" si="2"/>
        <v>-350</v>
      </c>
    </row>
    <row r="23" spans="1:13" hidden="1">
      <c r="A23" s="1">
        <v>44295</v>
      </c>
      <c r="B23" s="1" t="s">
        <v>24</v>
      </c>
      <c r="C23" t="s">
        <v>10</v>
      </c>
      <c r="D23">
        <v>-200</v>
      </c>
      <c r="E23" t="s">
        <v>6</v>
      </c>
      <c r="F23" s="1">
        <v>44295</v>
      </c>
      <c r="G23" t="s">
        <v>8</v>
      </c>
      <c r="H23" s="3">
        <v>4085</v>
      </c>
      <c r="I23" s="2">
        <v>1.93</v>
      </c>
      <c r="K23" s="4">
        <f t="shared" si="2"/>
        <v>-386</v>
      </c>
      <c r="L23" s="6"/>
      <c r="M23" s="5">
        <f>SUM(K20:K23)</f>
        <v>420</v>
      </c>
    </row>
    <row r="24" spans="1:13" hidden="1">
      <c r="A24" s="1">
        <v>44293</v>
      </c>
      <c r="B24" s="1" t="s">
        <v>25</v>
      </c>
      <c r="C24" t="s">
        <v>4</v>
      </c>
      <c r="D24">
        <v>100</v>
      </c>
      <c r="E24" t="s">
        <v>6</v>
      </c>
      <c r="F24" s="1">
        <v>44293</v>
      </c>
      <c r="G24" t="s">
        <v>23</v>
      </c>
      <c r="H24" s="3">
        <v>4090</v>
      </c>
      <c r="I24" s="2">
        <v>2.4</v>
      </c>
      <c r="K24" s="4">
        <f t="shared" si="2"/>
        <v>240</v>
      </c>
    </row>
    <row r="25" spans="1:13" hidden="1">
      <c r="A25" s="1">
        <v>44293</v>
      </c>
      <c r="B25" s="1" t="s">
        <v>25</v>
      </c>
      <c r="C25" t="s">
        <v>10</v>
      </c>
      <c r="D25">
        <v>-100</v>
      </c>
      <c r="E25" t="s">
        <v>6</v>
      </c>
      <c r="F25" s="1">
        <v>44293</v>
      </c>
      <c r="G25" t="s">
        <v>23</v>
      </c>
      <c r="H25" s="3">
        <v>4095</v>
      </c>
      <c r="I25" s="2">
        <v>1.35</v>
      </c>
      <c r="K25" s="4">
        <f t="shared" si="2"/>
        <v>-135</v>
      </c>
      <c r="M25" s="5">
        <f>SUM(K24:K25)</f>
        <v>105</v>
      </c>
    </row>
    <row r="26" spans="1:13" hidden="1">
      <c r="A26" s="1">
        <v>44293</v>
      </c>
      <c r="B26" s="1" t="s">
        <v>26</v>
      </c>
      <c r="C26" t="s">
        <v>10</v>
      </c>
      <c r="D26">
        <v>-100</v>
      </c>
      <c r="E26" t="s">
        <v>6</v>
      </c>
      <c r="F26" s="1">
        <v>44293</v>
      </c>
      <c r="G26" t="s">
        <v>8</v>
      </c>
      <c r="H26" s="3">
        <v>4070</v>
      </c>
      <c r="I26" s="2">
        <v>2.38</v>
      </c>
      <c r="K26" s="4">
        <f t="shared" si="2"/>
        <v>-238</v>
      </c>
    </row>
    <row r="27" spans="1:13" hidden="1">
      <c r="A27" s="1">
        <v>44293</v>
      </c>
      <c r="B27" s="1" t="s">
        <v>26</v>
      </c>
      <c r="C27" t="s">
        <v>4</v>
      </c>
      <c r="D27">
        <v>100</v>
      </c>
      <c r="E27" t="s">
        <v>6</v>
      </c>
      <c r="F27" s="1">
        <v>44293</v>
      </c>
      <c r="G27" t="s">
        <v>8</v>
      </c>
      <c r="H27" s="3">
        <v>4075</v>
      </c>
      <c r="I27" s="2">
        <v>3.53</v>
      </c>
      <c r="K27" s="4">
        <f t="shared" si="2"/>
        <v>353</v>
      </c>
      <c r="M27" s="5">
        <f>SUM(K26:K27)</f>
        <v>115</v>
      </c>
    </row>
    <row r="30" spans="1:13">
      <c r="M30" s="5">
        <f>SUM(M1:M29)</f>
        <v>1262</v>
      </c>
    </row>
  </sheetData>
  <autoFilter ref="A1:K27">
    <filterColumn colId="5">
      <filters>
        <dateGroupItem year="2021" month="4" day="16" dateTimeGrouping="day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2021-04-16T08:44:02Z</dcterms:modified>
</cp:coreProperties>
</file>