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34" i="1"/>
  <c r="C36"/>
  <c r="D39"/>
  <c r="D38"/>
  <c r="D37"/>
  <c r="D31"/>
  <c r="D32"/>
  <c r="C24"/>
  <c r="C28"/>
  <c r="D35"/>
  <c r="D33"/>
  <c r="D27"/>
  <c r="D25"/>
  <c r="D21"/>
  <c r="C18"/>
  <c r="C17"/>
  <c r="D12"/>
  <c r="D13"/>
  <c r="D16"/>
  <c r="D3"/>
  <c r="C9"/>
  <c r="C8"/>
  <c r="D6"/>
  <c r="D5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<sst xmlns="http://schemas.openxmlformats.org/spreadsheetml/2006/main" count="119" uniqueCount="75">
  <si>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</si>
  <si>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</si>
  <si>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</si>
  <si>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</si>
  <si>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</si>
  <si>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</si>
  <si>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</si>
  <si>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</si>
  <si>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</si>
  <si>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</si>
  <si>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</si>
  <si>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</si>
  <si>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</si>
  <si>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</si>
  <si>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</si>
  <si>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</si>
  <si>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</si>
  <si>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</si>
  <si>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</si>
  <si>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</si>
  <si>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</si>
  <si>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</si>
  <si>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</si>
  <si>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</si>
  <si>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</si>
  <si>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</si>
  <si>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</si>
  <si>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</si>
  <si>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</si>
  <si>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</si>
  <si>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</si>
  <si>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</si>
  <si>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</si>
  <si>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</si>
  <si>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</si>
  <si>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</si>
  <si>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</si>
  <si>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</si>
  <si>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</si>
  <si>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</si>
  <si>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</si>
  <si>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</si>
  <si>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</si>
  <si>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</si>
  <si>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</si>
  <si>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</si>
  <si>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</si>
  <si>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</si>
  <si>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</si>
  <si>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</si>
  <si>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</si>
  <si>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</si>
  <si>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</si>
  <si>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</si>
  <si>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</si>
  <si>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</si>
  <si>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</si>
  <si>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</si>
  <si>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</si>
  <si>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BELI lakban</t>
  </si>
  <si>
    <t>A/P</t>
  </si>
  <si>
    <t>TRANSFER BCA</t>
  </si>
  <si>
    <t>IURAN DAERAH</t>
  </si>
  <si>
    <t>A/R</t>
  </si>
  <si>
    <t>SALES - cash/retail</t>
  </si>
  <si>
    <t>SELISIH - lebih</t>
  </si>
  <si>
    <t>SETOR KE BANK</t>
  </si>
  <si>
    <t>TAX - Iuran ARIESTA</t>
  </si>
  <si>
    <t>TAX - P.Tata</t>
  </si>
  <si>
    <t>Dokter - PAPA</t>
  </si>
  <si>
    <t>BENSIN - RUSH</t>
  </si>
  <si>
    <t>PARKIR - bulanan</t>
  </si>
  <si>
    <t>DANA KEBERSIHAN</t>
  </si>
  <si>
    <t>TRANSFER DANAMON</t>
  </si>
  <si>
    <t>PAPA - dokter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</si>
</sst>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8" activePane="bottomLeft" state="frozen"/>
      <selection pane="bottomLeft" activeCell="C59" sqref="C59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85025</v>
      </c>
    </row>
    <row r="3" spans="1:6">
      <c r="A3" s="2">
        <v>44319</v>
      </c>
      <c r="B3" t="s">
        <v>25</v>
      </c>
      <c r="D3" s="1">
        <f>45000+180000</f>
        <v>225000</v>
      </c>
      <c r="E3" s="1">
        <f t="shared" ref="E3:E34" si="0">E2+C3-D3</f>
        <v>-139975</v>
      </c>
    </row>
    <row r="4" spans="1:6">
      <c r="B4" t="s">
        <v>59</v>
      </c>
      <c r="D4" s="1">
        <f>67500</f>
        <v>67500</v>
      </c>
      <c r="E4" s="1">
        <f t="shared" si="0"/>
        <v>-207475</v>
      </c>
    </row>
    <row r="5" spans="1:6">
      <c r="B5" t="s">
        <v>60</v>
      </c>
      <c r="D5" s="1">
        <f>1374000</f>
        <v>1374000</v>
      </c>
      <c r="E5" s="1">
        <f t="shared" si="0"/>
        <v>-1581475</v>
      </c>
    </row>
    <row r="6" spans="1:6">
      <c r="B6" t="s">
        <v>61</v>
      </c>
      <c r="D6" s="1">
        <f>1400000+1070500+49050000+11000000</f>
        <v>62520500</v>
      </c>
      <c r="E6" s="1">
        <f t="shared" si="0"/>
        <v>-64101975</v>
      </c>
    </row>
    <row r="7" spans="1:6">
      <c r="B7" t="s">
        <v>62</v>
      </c>
      <c r="D7" s="1">
        <v>25000</v>
      </c>
      <c r="E7" s="1">
        <f t="shared" si="0"/>
        <v>-64126975</v>
      </c>
      <c r="F7" s="1"/>
    </row>
    <row r="8" spans="1:6">
      <c r="B8" t="s">
        <v>63</v>
      </c>
      <c r="C8" s="1">
        <f>48720000+330000+27014500</f>
        <v>76064500</v>
      </c>
      <c r="E8" s="1">
        <f t="shared" si="0"/>
        <v>11937525</v>
      </c>
    </row>
    <row r="9" spans="1:6">
      <c r="B9" t="s">
        <v>64</v>
      </c>
      <c r="C9" s="1">
        <f>14896975+17682525-27014500</f>
        <v>5565000</v>
      </c>
      <c r="E9" s="1">
        <f t="shared" si="0"/>
        <v>17502525</v>
      </c>
    </row>
    <row r="10" spans="1:6">
      <c r="B10" t="s">
        <v>65</v>
      </c>
      <c r="C10" s="1">
        <v>22500</v>
      </c>
      <c r="E10" s="1">
        <f t="shared" si="0"/>
        <v>17525025</v>
      </c>
    </row>
    <row r="11" spans="1:6">
      <c r="B11" t="s">
        <v>66</v>
      </c>
      <c r="D11" s="1">
        <v>17000000</v>
      </c>
      <c r="E11" s="1">
        <f t="shared" si="0"/>
        <v>525025</v>
      </c>
    </row>
    <row r="12" spans="1:6">
      <c r="A12" s="2">
        <v>44320</v>
      </c>
      <c r="B12" t="s">
        <v>25</v>
      </c>
      <c r="D12" s="1">
        <f>45000+195000</f>
        <v>240000</v>
      </c>
      <c r="E12" s="1">
        <f t="shared" si="0"/>
        <v>285025</v>
      </c>
    </row>
    <row r="13" spans="1:6">
      <c r="B13" t="s">
        <v>61</v>
      </c>
      <c r="D13" s="1">
        <f>115000+10230000+2700000+1100000+2171000+814000</f>
        <v>17130000</v>
      </c>
      <c r="E13" s="1">
        <f t="shared" si="0"/>
        <v>-16844975</v>
      </c>
    </row>
    <row r="14" spans="1:6">
      <c r="B14" t="s">
        <v>67</v>
      </c>
      <c r="D14" s="1">
        <v>660000</v>
      </c>
      <c r="E14" s="1">
        <f t="shared" si="0"/>
        <v>-17504975</v>
      </c>
    </row>
    <row r="15" spans="1:6">
      <c r="B15" t="s">
        <v>68</v>
      </c>
      <c r="D15" s="1">
        <v>200000</v>
      </c>
      <c r="E15" s="1">
        <f t="shared" si="0"/>
        <v>-17704975</v>
      </c>
    </row>
    <row r="16" spans="1:6">
      <c r="B16" t="s">
        <v>60</v>
      </c>
      <c r="D16" s="1">
        <f>9025000</f>
        <v>9025000</v>
      </c>
      <c r="E16" s="1">
        <f t="shared" si="0"/>
        <v>-26729975</v>
      </c>
    </row>
    <row r="17" spans="1:5">
      <c r="B17" t="s">
        <v>63</v>
      </c>
      <c r="C17" s="1">
        <f>2970000+7260000+26563000</f>
        <v>36793000</v>
      </c>
      <c r="E17" s="1">
        <f t="shared" si="0"/>
        <v>10063025</v>
      </c>
    </row>
    <row r="18" spans="1:5">
      <c r="B18" t="s">
        <v>64</v>
      </c>
      <c r="C18" s="1">
        <f>16304975+17552525-26563000</f>
        <v>7294500</v>
      </c>
      <c r="E18" s="1">
        <f t="shared" si="0"/>
        <v>17357525</v>
      </c>
    </row>
    <row r="19" spans="1:5">
      <c r="B19" t="s">
        <v>65</v>
      </c>
      <c r="C19" s="1">
        <v>70000</v>
      </c>
      <c r="E19" s="1">
        <f t="shared" si="0"/>
        <v>17427525</v>
      </c>
    </row>
    <row r="20" spans="1:5">
      <c r="B20" t="s">
        <v>66</v>
      </c>
      <c r="D20" s="1">
        <v>17000000</v>
      </c>
      <c r="E20" s="1">
        <f t="shared" si="0"/>
        <v>427525</v>
      </c>
    </row>
    <row r="21" spans="1:5">
      <c r="A21" s="2">
        <v>44321</v>
      </c>
      <c r="B21" t="s">
        <v>25</v>
      </c>
      <c r="D21" s="1">
        <f>30000+140000</f>
        <v>170000</v>
      </c>
      <c r="E21" s="1">
        <f t="shared" si="0"/>
        <v>257525</v>
      </c>
    </row>
    <row r="22" spans="1:5">
      <c r="B22" t="s">
        <v>69</v>
      </c>
      <c r="D22" s="1">
        <v>250000</v>
      </c>
      <c r="E22" s="1">
        <f t="shared" si="0"/>
        <v>7525</v>
      </c>
    </row>
    <row r="23" spans="1:5">
      <c r="B23" t="s">
        <v>70</v>
      </c>
      <c r="D23" s="1">
        <v>250000</v>
      </c>
      <c r="E23" s="1">
        <f t="shared" si="0"/>
        <v>-242475</v>
      </c>
    </row>
    <row r="24" spans="1:5">
      <c r="B24" t="s">
        <v>63</v>
      </c>
      <c r="C24" s="1">
        <f>7428000+26658500</f>
        <v>34086500</v>
      </c>
      <c r="E24" s="1">
        <f t="shared" si="0"/>
        <v>33844025</v>
      </c>
    </row>
    <row r="25" spans="1:5">
      <c r="B25" t="s">
        <v>61</v>
      </c>
      <c r="D25" s="1">
        <f>7428000+3900000+8250000+1800000+122000+2500000+831500+650000</f>
        <v>25481500</v>
      </c>
      <c r="E25" s="1">
        <f t="shared" si="0"/>
        <v>8362525</v>
      </c>
    </row>
    <row r="26" spans="1:5">
      <c r="B26" t="s">
        <v>71</v>
      </c>
      <c r="D26" s="1">
        <v>10000</v>
      </c>
      <c r="E26" s="1">
        <f t="shared" si="0"/>
        <v>8352525</v>
      </c>
    </row>
    <row r="27" spans="1:5">
      <c r="B27" t="s">
        <v>60</v>
      </c>
      <c r="D27" s="1">
        <f>660000</f>
        <v>660000</v>
      </c>
      <c r="E27" s="1">
        <f t="shared" si="0"/>
        <v>7692525</v>
      </c>
    </row>
    <row r="28" spans="1:5">
      <c r="B28" t="s">
        <v>64</v>
      </c>
      <c r="C28" s="1">
        <f>18075975+22740525+585000-26658500</f>
        <v>14743000</v>
      </c>
      <c r="E28" s="1">
        <f t="shared" si="0"/>
        <v>22435525</v>
      </c>
    </row>
    <row r="29" spans="1:5">
      <c r="B29" t="s">
        <v>65</v>
      </c>
      <c r="C29" s="1">
        <v>100000</v>
      </c>
      <c r="E29" s="1">
        <f t="shared" si="0"/>
        <v>22535525</v>
      </c>
    </row>
    <row r="30" spans="1:5">
      <c r="B30" t="s">
        <v>66</v>
      </c>
      <c r="D30" s="1">
        <v>22000000</v>
      </c>
      <c r="E30" s="1">
        <f t="shared" si="0"/>
        <v>535525</v>
      </c>
    </row>
    <row r="31" spans="1:5">
      <c r="A31" s="2">
        <v>44322</v>
      </c>
      <c r="B31" t="s">
        <v>25</v>
      </c>
      <c r="D31" s="1">
        <f>30000+130000</f>
        <v>160000</v>
      </c>
      <c r="E31" s="1">
        <f t="shared" si="0"/>
        <v>375525</v>
      </c>
    </row>
    <row r="32" spans="1:5">
      <c r="B32" t="s">
        <v>61</v>
      </c>
      <c r="D32" s="1">
        <f>2250000+1300000+90000+616000+2993000</f>
        <v>7249000</v>
      </c>
      <c r="E32" s="1">
        <f t="shared" si="0"/>
        <v>-6873475</v>
      </c>
    </row>
    <row r="33" spans="1:6">
      <c r="B33" t="s">
        <v>72</v>
      </c>
      <c r="D33" s="1">
        <f>120000</f>
        <v>120000</v>
      </c>
      <c r="E33" s="1">
        <f t="shared" si="0"/>
        <v>-6993475</v>
      </c>
    </row>
    <row r="34" spans="1:6">
      <c r="B34" t="s">
        <v>63</v>
      </c>
      <c r="C34" s="1">
        <f>24600000+36259000</f>
        <v>60859000</v>
      </c>
      <c r="E34" s="1">
        <f t="shared" si="0"/>
        <v>53865525</v>
      </c>
    </row>
    <row r="35" spans="1:6">
      <c r="B35" t="s">
        <v>73</v>
      </c>
      <c r="D35" s="1">
        <f>24600000</f>
        <v>24600000</v>
      </c>
      <c r="E35" s="1">
        <f t="shared" ref="E35:E66" si="1">E34+C35-D35</f>
        <v>29265525</v>
      </c>
    </row>
    <row r="36" spans="1:6">
      <c r="B36" t="s">
        <v>64</v>
      </c>
      <c r="C36" s="1">
        <f>6863475+34421525-36259000</f>
        <v>5026000</v>
      </c>
      <c r="E36" s="1">
        <f t="shared" si="1"/>
        <v>34291525</v>
      </c>
    </row>
    <row r="37" spans="1:6">
      <c r="B37" t="s">
        <v>74</v>
      </c>
      <c r="D37" s="1">
        <f>250000</f>
        <v>250000</v>
      </c>
      <c r="E37" s="1">
        <f t="shared" si="1"/>
        <v>34041525</v>
      </c>
    </row>
    <row r="38" spans="1:6">
      <c r="B38" t="s">
        <v>66</v>
      </c>
      <c r="D38" s="1">
        <f>14000000</f>
        <v>14000000</v>
      </c>
      <c r="E38" s="1">
        <f t="shared" si="1"/>
        <v>20041525</v>
      </c>
    </row>
    <row r="39" spans="1:6">
      <c r="A39" s="2">
        <v>44323</v>
      </c>
      <c r="B39" t="s">
        <v>25</v>
      </c>
      <c r="D39" s="1">
        <f>30000</f>
        <v>30000</v>
      </c>
      <c r="E39" s="1">
        <f t="shared" si="1"/>
        <v>20011525</v>
      </c>
    </row>
    <row r="40" spans="1:6">
      <c r="E40" s="1">
        <f t="shared" si="1"/>
        <v>20011525</v>
      </c>
      <c r="F40" s="1"/>
    </row>
    <row r="41" spans="1:6">
      <c r="E41" s="1">
        <f t="shared" si="1"/>
        <v>20011525</v>
      </c>
    </row>
    <row r="42" spans="1:6">
      <c r="E42" s="1">
        <f t="shared" si="1"/>
        <v>20011525</v>
      </c>
    </row>
    <row r="43" spans="1:6">
      <c r="E43" s="1">
        <f t="shared" si="1"/>
        <v>20011525</v>
      </c>
    </row>
    <row r="44" spans="1:6">
      <c r="E44" s="1">
        <f t="shared" si="1"/>
        <v>20011525</v>
      </c>
    </row>
    <row r="45" spans="1:6">
      <c r="E45" s="1">
        <f t="shared" si="1"/>
        <v>20011525</v>
      </c>
    </row>
    <row r="46" spans="1:6">
      <c r="E46" s="1">
        <f t="shared" si="1"/>
        <v>20011525</v>
      </c>
    </row>
    <row r="47" spans="1:6">
      <c r="E47" s="1">
        <f t="shared" si="1"/>
        <v>20011525</v>
      </c>
    </row>
    <row r="48" spans="1:6">
      <c r="E48" s="1">
        <f t="shared" si="1"/>
        <v>20011525</v>
      </c>
    </row>
    <row r="49" spans="5:6">
      <c r="E49" s="1">
        <f t="shared" si="1"/>
        <v>20011525</v>
      </c>
    </row>
    <row r="50" spans="5:6">
      <c r="E50" s="1">
        <f t="shared" si="1"/>
        <v>20011525</v>
      </c>
    </row>
    <row r="51" spans="5:6">
      <c r="E51" s="1">
        <f t="shared" si="1"/>
        <v>20011525</v>
      </c>
      <c r="F51" s="1"/>
    </row>
    <row r="52" spans="5:6">
      <c r="E52" s="1">
        <f t="shared" si="1"/>
        <v>20011525</v>
      </c>
    </row>
    <row r="53" spans="5:6">
      <c r="E53" s="1">
        <f t="shared" si="1"/>
        <v>20011525</v>
      </c>
    </row>
    <row r="54" spans="5:6">
      <c r="E54" s="1">
        <f t="shared" si="1"/>
        <v>20011525</v>
      </c>
    </row>
    <row r="55" spans="5:6">
      <c r="E55" s="1">
        <f t="shared" si="1"/>
        <v>20011525</v>
      </c>
    </row>
    <row r="56" spans="5:6">
      <c r="E56" s="1">
        <f t="shared" si="1"/>
        <v>20011525</v>
      </c>
    </row>
    <row r="57" spans="5:6">
      <c r="E57" s="1">
        <f t="shared" si="1"/>
        <v>20011525</v>
      </c>
    </row>
    <row r="58" spans="5:6">
      <c r="E58" s="1">
        <f t="shared" si="1"/>
        <v>20011525</v>
      </c>
    </row>
    <row r="59" spans="5:6">
      <c r="E59" s="1">
        <f t="shared" si="1"/>
        <v>20011525</v>
      </c>
    </row>
    <row r="60" spans="5:6">
      <c r="E60" s="1">
        <f t="shared" si="1"/>
        <v>20011525</v>
      </c>
    </row>
    <row r="61" spans="5:6">
      <c r="E61" s="1">
        <f t="shared" si="1"/>
        <v>20011525</v>
      </c>
    </row>
    <row r="62" spans="5:6">
      <c r="E62" s="1">
        <f t="shared" si="1"/>
        <v>20011525</v>
      </c>
    </row>
    <row r="63" spans="5:6">
      <c r="E63" s="1">
        <f t="shared" si="1"/>
        <v>20011525</v>
      </c>
    </row>
    <row r="64" spans="5:6">
      <c r="E64" s="1">
        <f t="shared" si="1"/>
        <v>20011525</v>
      </c>
    </row>
    <row r="65" spans="5:7">
      <c r="E65" s="1">
        <f t="shared" si="1"/>
        <v>20011525</v>
      </c>
    </row>
    <row r="66" spans="5:7">
      <c r="E66" s="1">
        <f t="shared" si="1"/>
        <v>20011525</v>
      </c>
    </row>
    <row r="67" spans="5:7">
      <c r="E67" s="1">
        <f t="shared" ref="E67:E98" si="2">E66+C67-D67</f>
        <v>20011525</v>
      </c>
    </row>
    <row r="68" spans="5:7">
      <c r="E68" s="1">
        <f t="shared" si="2"/>
        <v>20011525</v>
      </c>
    </row>
    <row r="69" spans="5:7">
      <c r="E69" s="1">
        <f t="shared" si="2"/>
        <v>20011525</v>
      </c>
    </row>
    <row r="70" spans="5:7">
      <c r="E70" s="1">
        <f t="shared" si="2"/>
        <v>20011525</v>
      </c>
    </row>
    <row r="71" spans="5:7">
      <c r="E71" s="1">
        <f t="shared" si="2"/>
        <v>20011525</v>
      </c>
    </row>
    <row r="72" spans="5:7">
      <c r="E72" s="1">
        <f t="shared" si="2"/>
        <v>20011525</v>
      </c>
    </row>
    <row r="73" spans="5:7">
      <c r="E73" s="1">
        <f t="shared" si="2"/>
        <v>20011525</v>
      </c>
    </row>
    <row r="74" spans="5:7">
      <c r="E74" s="1">
        <f t="shared" si="2"/>
        <v>20011525</v>
      </c>
    </row>
    <row r="75" spans="5:7">
      <c r="E75" s="1">
        <f t="shared" si="2"/>
        <v>20011525</v>
      </c>
    </row>
    <row r="76" spans="5:7">
      <c r="E76" s="1">
        <f t="shared" si="2"/>
        <v>20011525</v>
      </c>
    </row>
    <row r="77" spans="5:7">
      <c r="E77" s="1">
        <f t="shared" si="2"/>
        <v>20011525</v>
      </c>
    </row>
    <row r="78" spans="5:7">
      <c r="E78" s="1">
        <f t="shared" si="2"/>
        <v>20011525</v>
      </c>
    </row>
    <row r="79" spans="5:7">
      <c r="E79" s="1">
        <f t="shared" si="2"/>
        <v>20011525</v>
      </c>
      <c r="G79" s="1"/>
    </row>
    <row r="80" spans="5:7">
      <c r="E80" s="1">
        <f t="shared" si="2"/>
        <v>20011525</v>
      </c>
    </row>
    <row r="81" spans="5:5">
      <c r="E81" s="1">
        <f t="shared" si="2"/>
        <v>20011525</v>
      </c>
    </row>
    <row r="82" spans="5:5">
      <c r="E82" s="1">
        <f t="shared" si="2"/>
        <v>20011525</v>
      </c>
    </row>
    <row r="83" spans="5:5">
      <c r="E83" s="1">
        <f t="shared" si="2"/>
        <v>20011525</v>
      </c>
    </row>
    <row r="84" spans="5:5">
      <c r="E84" s="1">
        <f t="shared" si="2"/>
        <v>20011525</v>
      </c>
    </row>
    <row r="85" spans="5:5">
      <c r="E85" s="1">
        <f t="shared" si="2"/>
        <v>20011525</v>
      </c>
    </row>
    <row r="86" spans="5:5">
      <c r="E86" s="1">
        <f t="shared" si="2"/>
        <v>20011525</v>
      </c>
    </row>
    <row r="87" spans="5:5">
      <c r="E87" s="1">
        <f t="shared" si="2"/>
        <v>20011525</v>
      </c>
    </row>
    <row r="88" spans="5:5">
      <c r="E88" s="1">
        <f t="shared" si="2"/>
        <v>20011525</v>
      </c>
    </row>
    <row r="89" spans="5:5">
      <c r="E89" s="1">
        <f t="shared" si="2"/>
        <v>20011525</v>
      </c>
    </row>
    <row r="90" spans="5:5">
      <c r="E90" s="1">
        <f t="shared" si="2"/>
        <v>20011525</v>
      </c>
    </row>
    <row r="91" spans="5:5">
      <c r="E91" s="1">
        <f t="shared" si="2"/>
        <v>20011525</v>
      </c>
    </row>
    <row r="92" spans="5:5">
      <c r="E92" s="1">
        <f t="shared" si="2"/>
        <v>20011525</v>
      </c>
    </row>
    <row r="93" spans="5:5">
      <c r="E93" s="1">
        <f t="shared" si="2"/>
        <v>20011525</v>
      </c>
    </row>
    <row r="94" spans="5:5">
      <c r="E94" s="1">
        <f t="shared" si="2"/>
        <v>20011525</v>
      </c>
    </row>
    <row r="95" spans="5:5">
      <c r="E95" s="1">
        <f t="shared" si="2"/>
        <v>20011525</v>
      </c>
    </row>
    <row r="96" spans="5:5">
      <c r="E96" s="1">
        <f t="shared" si="2"/>
        <v>20011525</v>
      </c>
    </row>
    <row r="97" spans="5:5">
      <c r="E97" s="1">
        <f t="shared" si="2"/>
        <v>20011525</v>
      </c>
    </row>
    <row r="98" spans="5:5">
      <c r="E98" s="1">
        <f t="shared" si="2"/>
        <v>20011525</v>
      </c>
    </row>
    <row r="99" spans="5:5">
      <c r="E99" s="1">
        <f t="shared" ref="E99:E113" si="3">E98+C99-D99</f>
        <v>20011525</v>
      </c>
    </row>
    <row r="100" spans="5:5">
      <c r="E100" s="1">
        <f t="shared" si="3"/>
        <v>20011525</v>
      </c>
    </row>
    <row r="101" spans="5:5">
      <c r="E101" s="1">
        <f t="shared" si="3"/>
        <v>20011525</v>
      </c>
    </row>
    <row r="102" spans="5:5">
      <c r="E102" s="1">
        <f t="shared" si="3"/>
        <v>20011525</v>
      </c>
    </row>
    <row r="103" spans="5:5">
      <c r="E103" s="1">
        <f t="shared" si="3"/>
        <v>20011525</v>
      </c>
    </row>
    <row r="104" spans="5:5">
      <c r="E104" s="1">
        <f t="shared" si="3"/>
        <v>20011525</v>
      </c>
    </row>
    <row r="105" spans="5:5">
      <c r="E105" s="1">
        <f t="shared" si="3"/>
        <v>20011525</v>
      </c>
    </row>
    <row r="106" spans="5:5">
      <c r="E106" s="1">
        <f t="shared" si="3"/>
        <v>20011525</v>
      </c>
    </row>
    <row r="107" spans="5:5">
      <c r="E107" s="1">
        <f t="shared" si="3"/>
        <v>20011525</v>
      </c>
    </row>
    <row r="108" spans="5:5">
      <c r="E108" s="1">
        <f t="shared" si="3"/>
        <v>20011525</v>
      </c>
    </row>
    <row r="109" spans="5:5">
      <c r="E109" s="1">
        <f t="shared" si="3"/>
        <v>20011525</v>
      </c>
    </row>
    <row r="110" spans="5:5">
      <c r="E110" s="1">
        <f t="shared" si="3"/>
        <v>20011525</v>
      </c>
    </row>
    <row r="111" spans="5:5">
      <c r="E111" s="1">
        <f t="shared" si="3"/>
        <v>20011525</v>
      </c>
    </row>
    <row r="112" spans="5:5">
      <c r="E112" s="1">
        <f t="shared" si="3"/>
        <v>20011525</v>
      </c>
    </row>
    <row r="113" spans="5:5">
      <c r="E113" s="1">
        <f t="shared" si="3"/>
        <v>20011525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2021-05-07T04:18:43Z</dcterms:modified>
</cp:coreProperties>
</file>