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D27" i="1"/>
  <c r="D26"/>
  <c r="C25"/>
  <c r="D24"/>
  <c r="C18"/>
  <c r="C21"/>
  <c r="D17"/>
  <c r="D20"/>
  <c r="C13"/>
  <c r="C14"/>
  <c r="D11"/>
  <c r="D12"/>
  <c r="C6"/>
  <c r="C8"/>
  <c r="D3"/>
  <c r="D7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l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</calcChain>
</file>

<file path=xl/sharedStrings.xml><?xml version="1.0" encoding="utf-8"?>
<sst xmlns="http://schemas.openxmlformats.org/spreadsheetml/2006/main" count="107" uniqueCount="69">
  <si>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</si>
  <si>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</si>
  <si>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</si>
  <si>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</si>
  <si>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</si>
  <si>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</si>
  <si>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</si>
  <si>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</si>
  <si>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</si>
  <si>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</si>
  <si>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</si>
  <si>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</si>
  <si>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</si>
  <si>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</si>
  <si>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</si>
  <si>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</si>
  <si>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</si>
  <si>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</si>
  <si>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</si>
  <si>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</si>
  <si>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</si>
  <si>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</si>
  <si>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</si>
  <si>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</si>
  <si>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</si>
  <si>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</si>
  <si>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</si>
  <si>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</si>
  <si>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</si>
  <si>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</si>
  <si>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</si>
  <si>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</si>
  <si>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</si>
  <si>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</si>
  <si>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</si>
  <si>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</si>
  <si>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</si>
  <si>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</si>
  <si>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</si>
  <si>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</si>
  <si>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</si>
  <si>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</si>
  <si>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</si>
  <si>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</si>
  <si>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</si>
  <si>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</si>
  <si>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</si>
  <si>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</si>
  <si>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</si>
  <si>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</si>
  <si>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</si>
  <si>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</si>
  <si>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</si>
  <si>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</si>
  <si>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</si>
  <si>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</si>
  <si>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</si>
  <si>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</si>
  <si>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</si>
  <si>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TAX - IURAN ARIESTA</t>
  </si>
  <si>
    <t>TAX - P.Tata</t>
  </si>
  <si>
    <t>A/R</t>
  </si>
  <si>
    <t>TRANSFER BCA</t>
  </si>
  <si>
    <t>SALES - cash/retail</t>
  </si>
  <si>
    <t>SELISIH - lebih</t>
  </si>
  <si>
    <t>SETOR KE BANK</t>
  </si>
  <si>
    <t>SELISIH - kurang</t>
  </si>
  <si>
    <t>FREIGHT OUT</t>
  </si>
  <si>
    <t>CHEQUE RECEIVED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</si>
</sst>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3"/>
  <sheetViews>
    <sheetView tabSelected="1" workbookViewId="0">
      <pane ySplit="2" topLeftCell="A23" activePane="bottomLeft" state="frozen"/>
      <selection pane="bottomLeft" activeCell="E44" sqref="E44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934525</v>
      </c>
    </row>
    <row r="3" spans="1:6">
      <c r="A3" s="2">
        <v>44235</v>
      </c>
      <c r="B3" t="s">
        <v>25</v>
      </c>
      <c r="D3" s="1">
        <f>60000+260000</f>
        <v>320000</v>
      </c>
      <c r="E3" s="1">
        <f t="shared" ref="E3:E34" si="0">E2+C3-D3</f>
        <v>614525</v>
      </c>
    </row>
    <row r="4" spans="1:6">
      <c r="B4" t="s">
        <v>59</v>
      </c>
      <c r="D4" s="1">
        <v>660000</v>
      </c>
      <c r="E4" s="1">
        <f t="shared" si="0"/>
        <v>-45475</v>
      </c>
    </row>
    <row r="5" spans="1:6">
      <c r="B5" t="s">
        <v>60</v>
      </c>
      <c r="D5" s="1">
        <v>200000</v>
      </c>
      <c r="E5" s="1">
        <f t="shared" si="0"/>
        <v>-245475</v>
      </c>
    </row>
    <row r="6" spans="1:6">
      <c r="B6" t="s">
        <v>61</v>
      </c>
      <c r="C6" s="1">
        <f>6420000+5580000+5000000+1794000+1900000+70000000+29598000</f>
        <v>120292000</v>
      </c>
      <c r="E6" s="1">
        <f t="shared" si="0"/>
        <v>120046525</v>
      </c>
    </row>
    <row r="7" spans="1:6">
      <c r="B7" t="s">
        <v>62</v>
      </c>
      <c r="D7" s="1">
        <f>1787000+1794000</f>
        <v>3581000</v>
      </c>
      <c r="E7" s="1">
        <f t="shared" si="0"/>
        <v>116465525</v>
      </c>
      <c r="F7" s="1"/>
    </row>
    <row r="8" spans="1:6">
      <c r="B8" t="s">
        <v>63</v>
      </c>
      <c r="C8" s="1">
        <f>124499525-87127525-29598000</f>
        <v>7774000</v>
      </c>
      <c r="E8" s="1">
        <f t="shared" si="0"/>
        <v>124239525</v>
      </c>
    </row>
    <row r="9" spans="1:6">
      <c r="B9" t="s">
        <v>64</v>
      </c>
      <c r="C9" s="1">
        <v>446500</v>
      </c>
      <c r="E9" s="1">
        <f t="shared" si="0"/>
        <v>124686025</v>
      </c>
    </row>
    <row r="10" spans="1:6">
      <c r="B10" t="s">
        <v>65</v>
      </c>
      <c r="D10" s="1">
        <v>124000000</v>
      </c>
      <c r="E10" s="1">
        <f t="shared" si="0"/>
        <v>686025</v>
      </c>
    </row>
    <row r="11" spans="1:6">
      <c r="A11" s="2">
        <v>44236</v>
      </c>
      <c r="B11" t="s">
        <v>25</v>
      </c>
      <c r="D11" s="1">
        <f>60000+300000</f>
        <v>360000</v>
      </c>
      <c r="E11" s="1">
        <f t="shared" si="0"/>
        <v>326025</v>
      </c>
    </row>
    <row r="12" spans="1:6">
      <c r="B12" t="s">
        <v>62</v>
      </c>
      <c r="D12" s="1">
        <f>8839000+6709000+3720000+842500+25000000+900000+1488000</f>
        <v>47498500</v>
      </c>
      <c r="E12" s="1">
        <f t="shared" si="0"/>
        <v>-47172475</v>
      </c>
    </row>
    <row r="13" spans="1:6">
      <c r="B13" t="s">
        <v>61</v>
      </c>
      <c r="C13" s="1">
        <f>6000000+4332500+56547500</f>
        <v>66880000</v>
      </c>
      <c r="E13" s="1">
        <f t="shared" si="0"/>
        <v>19707525</v>
      </c>
    </row>
    <row r="14" spans="1:6">
      <c r="B14" t="s">
        <v>63</v>
      </c>
      <c r="C14" s="1">
        <f>36539975+27017525-56547500</f>
        <v>7010000</v>
      </c>
      <c r="E14" s="1">
        <f t="shared" si="0"/>
        <v>26717525</v>
      </c>
    </row>
    <row r="15" spans="1:6">
      <c r="B15" t="s">
        <v>66</v>
      </c>
      <c r="D15" s="1">
        <v>70500</v>
      </c>
      <c r="E15" s="1">
        <f t="shared" si="0"/>
        <v>26647025</v>
      </c>
    </row>
    <row r="16" spans="1:6">
      <c r="B16" t="s">
        <v>65</v>
      </c>
      <c r="D16" s="1">
        <v>26000000</v>
      </c>
      <c r="E16" s="1">
        <f t="shared" si="0"/>
        <v>647025</v>
      </c>
    </row>
    <row r="17" spans="1:5">
      <c r="A17" s="2">
        <v>44237</v>
      </c>
      <c r="B17" t="s">
        <v>25</v>
      </c>
      <c r="D17" s="1">
        <f>60000+260000</f>
        <v>320000</v>
      </c>
      <c r="E17" s="1">
        <f t="shared" si="0"/>
        <v>327025</v>
      </c>
    </row>
    <row r="18" spans="1:5">
      <c r="B18" t="s">
        <v>61</v>
      </c>
      <c r="C18" s="1">
        <f>6550000+10079000</f>
        <v>16629000</v>
      </c>
      <c r="E18" s="1">
        <f t="shared" si="0"/>
        <v>16956025</v>
      </c>
    </row>
    <row r="19" spans="1:5">
      <c r="B19" t="s">
        <v>67</v>
      </c>
      <c r="D19" s="1">
        <v>135000</v>
      </c>
      <c r="E19" s="1">
        <f t="shared" si="0"/>
        <v>16821025</v>
      </c>
    </row>
    <row r="20" spans="1:5">
      <c r="B20" t="s">
        <v>62</v>
      </c>
      <c r="D20" s="1">
        <f>5175000+3900000+1004000+70000</f>
        <v>10149000</v>
      </c>
      <c r="E20" s="1">
        <f t="shared" si="0"/>
        <v>6672025</v>
      </c>
    </row>
    <row r="21" spans="1:5">
      <c r="B21" t="s">
        <v>63</v>
      </c>
      <c r="C21" s="1">
        <f>3146975+11687025-10079000</f>
        <v>4755000</v>
      </c>
      <c r="E21" s="1">
        <f t="shared" si="0"/>
        <v>11427025</v>
      </c>
    </row>
    <row r="22" spans="1:5">
      <c r="B22" t="s">
        <v>64</v>
      </c>
      <c r="C22" s="1">
        <v>114500</v>
      </c>
      <c r="E22" s="1">
        <f t="shared" si="0"/>
        <v>11541525</v>
      </c>
    </row>
    <row r="23" spans="1:5">
      <c r="B23" t="s">
        <v>65</v>
      </c>
      <c r="D23" s="1">
        <v>11000000</v>
      </c>
      <c r="E23" s="1">
        <f t="shared" si="0"/>
        <v>541525</v>
      </c>
    </row>
    <row r="24" spans="1:5">
      <c r="A24" s="2">
        <v>44238</v>
      </c>
      <c r="B24" t="s">
        <v>25</v>
      </c>
      <c r="D24" s="1">
        <f>60000</f>
        <v>60000</v>
      </c>
      <c r="E24" s="1">
        <f t="shared" si="0"/>
        <v>481525</v>
      </c>
    </row>
    <row r="25" spans="1:5">
      <c r="B25" t="s">
        <v>61</v>
      </c>
      <c r="C25" s="1">
        <f>2000000+762500+5840000</f>
        <v>8602500</v>
      </c>
      <c r="E25" s="1">
        <f t="shared" si="0"/>
        <v>9084025</v>
      </c>
    </row>
    <row r="26" spans="1:5">
      <c r="B26" t="s">
        <v>62</v>
      </c>
      <c r="D26" s="1">
        <f>762500</f>
        <v>762500</v>
      </c>
      <c r="E26" s="1">
        <f t="shared" si="0"/>
        <v>8321525</v>
      </c>
    </row>
    <row r="27" spans="1:5">
      <c r="B27" t="s">
        <v>68</v>
      </c>
      <c r="D27" s="1">
        <f>3155000</f>
        <v>3155000</v>
      </c>
      <c r="E27" s="1">
        <f t="shared" si="0"/>
        <v>5166525</v>
      </c>
    </row>
    <row r="28" spans="1:5">
      <c r="E28" s="1">
        <f t="shared" si="0"/>
        <v>5166525</v>
      </c>
    </row>
    <row r="29" spans="1:5">
      <c r="E29" s="1">
        <f t="shared" si="0"/>
        <v>5166525</v>
      </c>
    </row>
    <row r="30" spans="1:5">
      <c r="E30" s="1">
        <f t="shared" si="0"/>
        <v>5166525</v>
      </c>
    </row>
    <row r="31" spans="1:5">
      <c r="E31" s="1">
        <f t="shared" si="0"/>
        <v>5166525</v>
      </c>
    </row>
    <row r="32" spans="1:5">
      <c r="E32" s="1">
        <f t="shared" si="0"/>
        <v>5166525</v>
      </c>
    </row>
    <row r="33" spans="5:6">
      <c r="E33" s="1">
        <f t="shared" si="0"/>
        <v>5166525</v>
      </c>
    </row>
    <row r="34" spans="5:6">
      <c r="E34" s="1">
        <f t="shared" si="0"/>
        <v>5166525</v>
      </c>
    </row>
    <row r="35" spans="5:6">
      <c r="E35" s="1">
        <f t="shared" ref="E35:E66" si="1">E34+C35-D35</f>
        <v>5166525</v>
      </c>
    </row>
    <row r="36" spans="5:6">
      <c r="E36" s="1">
        <f t="shared" si="1"/>
        <v>5166525</v>
      </c>
    </row>
    <row r="37" spans="5:6">
      <c r="E37" s="1">
        <f t="shared" si="1"/>
        <v>5166525</v>
      </c>
    </row>
    <row r="38" spans="5:6">
      <c r="E38" s="1">
        <f t="shared" si="1"/>
        <v>5166525</v>
      </c>
    </row>
    <row r="39" spans="5:6">
      <c r="E39" s="1">
        <f t="shared" si="1"/>
        <v>5166525</v>
      </c>
    </row>
    <row r="40" spans="5:6">
      <c r="E40" s="1">
        <f t="shared" si="1"/>
        <v>5166525</v>
      </c>
      <c r="F40" s="1"/>
    </row>
    <row r="41" spans="5:6">
      <c r="E41" s="1">
        <f t="shared" si="1"/>
        <v>5166525</v>
      </c>
    </row>
    <row r="42" spans="5:6">
      <c r="E42" s="1">
        <f t="shared" si="1"/>
        <v>5166525</v>
      </c>
    </row>
    <row r="43" spans="5:6">
      <c r="E43" s="1">
        <f t="shared" si="1"/>
        <v>5166525</v>
      </c>
    </row>
    <row r="44" spans="5:6">
      <c r="E44" s="1">
        <f t="shared" si="1"/>
        <v>5166525</v>
      </c>
    </row>
    <row r="45" spans="5:6">
      <c r="E45" s="1">
        <f t="shared" si="1"/>
        <v>5166525</v>
      </c>
    </row>
    <row r="46" spans="5:6">
      <c r="E46" s="1">
        <f t="shared" si="1"/>
        <v>5166525</v>
      </c>
    </row>
    <row r="47" spans="5:6">
      <c r="E47" s="1">
        <f t="shared" si="1"/>
        <v>5166525</v>
      </c>
    </row>
    <row r="48" spans="5:6">
      <c r="E48" s="1">
        <f t="shared" si="1"/>
        <v>5166525</v>
      </c>
    </row>
    <row r="49" spans="5:6">
      <c r="E49" s="1">
        <f t="shared" si="1"/>
        <v>5166525</v>
      </c>
    </row>
    <row r="50" spans="5:6">
      <c r="E50" s="1">
        <f t="shared" si="1"/>
        <v>5166525</v>
      </c>
    </row>
    <row r="51" spans="5:6">
      <c r="E51" s="1">
        <f t="shared" si="1"/>
        <v>5166525</v>
      </c>
      <c r="F51" s="1"/>
    </row>
    <row r="52" spans="5:6">
      <c r="E52" s="1">
        <f t="shared" si="1"/>
        <v>5166525</v>
      </c>
    </row>
    <row r="53" spans="5:6">
      <c r="E53" s="1">
        <f t="shared" si="1"/>
        <v>5166525</v>
      </c>
    </row>
    <row r="54" spans="5:6">
      <c r="E54" s="1">
        <f t="shared" si="1"/>
        <v>5166525</v>
      </c>
    </row>
    <row r="55" spans="5:6">
      <c r="E55" s="1">
        <f t="shared" si="1"/>
        <v>5166525</v>
      </c>
    </row>
    <row r="56" spans="5:6">
      <c r="E56" s="1">
        <f t="shared" si="1"/>
        <v>5166525</v>
      </c>
    </row>
    <row r="57" spans="5:6">
      <c r="E57" s="1">
        <f t="shared" si="1"/>
        <v>5166525</v>
      </c>
    </row>
    <row r="58" spans="5:6">
      <c r="E58" s="1">
        <f t="shared" si="1"/>
        <v>5166525</v>
      </c>
    </row>
    <row r="59" spans="5:6">
      <c r="E59" s="1">
        <f t="shared" si="1"/>
        <v>5166525</v>
      </c>
    </row>
    <row r="60" spans="5:6">
      <c r="E60" s="1">
        <f t="shared" si="1"/>
        <v>5166525</v>
      </c>
    </row>
    <row r="61" spans="5:6">
      <c r="E61" s="1">
        <f t="shared" si="1"/>
        <v>5166525</v>
      </c>
    </row>
    <row r="62" spans="5:6">
      <c r="E62" s="1">
        <f t="shared" si="1"/>
        <v>5166525</v>
      </c>
    </row>
    <row r="63" spans="5:6">
      <c r="E63" s="1">
        <f t="shared" si="1"/>
        <v>5166525</v>
      </c>
    </row>
    <row r="64" spans="5:6">
      <c r="E64" s="1">
        <f t="shared" si="1"/>
        <v>5166525</v>
      </c>
    </row>
    <row r="65" spans="5:7">
      <c r="E65" s="1">
        <f t="shared" si="1"/>
        <v>5166525</v>
      </c>
    </row>
    <row r="66" spans="5:7">
      <c r="E66" s="1">
        <f t="shared" si="1"/>
        <v>5166525</v>
      </c>
    </row>
    <row r="67" spans="5:7">
      <c r="E67" s="1">
        <f t="shared" ref="E67:E98" si="2">E66+C67-D67</f>
        <v>5166525</v>
      </c>
    </row>
    <row r="68" spans="5:7">
      <c r="E68" s="1">
        <f t="shared" si="2"/>
        <v>5166525</v>
      </c>
    </row>
    <row r="69" spans="5:7">
      <c r="E69" s="1">
        <f t="shared" si="2"/>
        <v>5166525</v>
      </c>
    </row>
    <row r="70" spans="5:7">
      <c r="E70" s="1">
        <f t="shared" si="2"/>
        <v>5166525</v>
      </c>
    </row>
    <row r="71" spans="5:7">
      <c r="E71" s="1">
        <f t="shared" si="2"/>
        <v>5166525</v>
      </c>
    </row>
    <row r="72" spans="5:7">
      <c r="E72" s="1">
        <f t="shared" si="2"/>
        <v>5166525</v>
      </c>
    </row>
    <row r="73" spans="5:7">
      <c r="E73" s="1">
        <f t="shared" si="2"/>
        <v>5166525</v>
      </c>
    </row>
    <row r="74" spans="5:7">
      <c r="E74" s="1">
        <f t="shared" si="2"/>
        <v>5166525</v>
      </c>
    </row>
    <row r="75" spans="5:7">
      <c r="E75" s="1">
        <f t="shared" si="2"/>
        <v>5166525</v>
      </c>
    </row>
    <row r="76" spans="5:7">
      <c r="E76" s="1">
        <f t="shared" si="2"/>
        <v>5166525</v>
      </c>
    </row>
    <row r="77" spans="5:7">
      <c r="E77" s="1">
        <f t="shared" si="2"/>
        <v>5166525</v>
      </c>
    </row>
    <row r="78" spans="5:7">
      <c r="E78" s="1">
        <f t="shared" si="2"/>
        <v>5166525</v>
      </c>
    </row>
    <row r="79" spans="5:7">
      <c r="E79" s="1">
        <f t="shared" si="2"/>
        <v>5166525</v>
      </c>
      <c r="G79" s="1"/>
    </row>
    <row r="80" spans="5:7">
      <c r="E80" s="1">
        <f t="shared" si="2"/>
        <v>5166525</v>
      </c>
    </row>
    <row r="81" spans="5:5">
      <c r="E81" s="1">
        <f t="shared" si="2"/>
        <v>5166525</v>
      </c>
    </row>
    <row r="82" spans="5:5">
      <c r="E82" s="1">
        <f t="shared" si="2"/>
        <v>5166525</v>
      </c>
    </row>
    <row r="83" spans="5:5">
      <c r="E83" s="1">
        <f t="shared" si="2"/>
        <v>5166525</v>
      </c>
    </row>
    <row r="84" spans="5:5">
      <c r="E84" s="1">
        <f t="shared" si="2"/>
        <v>5166525</v>
      </c>
    </row>
    <row r="85" spans="5:5">
      <c r="E85" s="1">
        <f t="shared" si="2"/>
        <v>5166525</v>
      </c>
    </row>
    <row r="86" spans="5:5">
      <c r="E86" s="1">
        <f t="shared" si="2"/>
        <v>5166525</v>
      </c>
    </row>
    <row r="87" spans="5:5">
      <c r="E87" s="1">
        <f t="shared" si="2"/>
        <v>5166525</v>
      </c>
    </row>
    <row r="88" spans="5:5">
      <c r="E88" s="1">
        <f t="shared" si="2"/>
        <v>5166525</v>
      </c>
    </row>
    <row r="89" spans="5:5">
      <c r="E89" s="1">
        <f t="shared" si="2"/>
        <v>5166525</v>
      </c>
    </row>
    <row r="90" spans="5:5">
      <c r="E90" s="1">
        <f t="shared" si="2"/>
        <v>5166525</v>
      </c>
    </row>
    <row r="91" spans="5:5">
      <c r="E91" s="1">
        <f t="shared" si="2"/>
        <v>5166525</v>
      </c>
    </row>
    <row r="92" spans="5:5">
      <c r="E92" s="1">
        <f t="shared" si="2"/>
        <v>5166525</v>
      </c>
    </row>
    <row r="93" spans="5:5">
      <c r="E93" s="1">
        <f t="shared" si="2"/>
        <v>5166525</v>
      </c>
    </row>
    <row r="94" spans="5:5">
      <c r="E94" s="1">
        <f t="shared" si="2"/>
        <v>5166525</v>
      </c>
    </row>
    <row r="95" spans="5:5">
      <c r="E95" s="1">
        <f t="shared" si="2"/>
        <v>5166525</v>
      </c>
    </row>
    <row r="96" spans="5:5">
      <c r="E96" s="1">
        <f t="shared" si="2"/>
        <v>5166525</v>
      </c>
    </row>
    <row r="97" spans="5:5">
      <c r="E97" s="1">
        <f t="shared" si="2"/>
        <v>5166525</v>
      </c>
    </row>
    <row r="98" spans="5:5">
      <c r="E98" s="1">
        <f t="shared" si="2"/>
        <v>5166525</v>
      </c>
    </row>
    <row r="99" spans="5:5">
      <c r="E99" s="1">
        <f t="shared" ref="E99:E113" si="3">E98+C99-D99</f>
        <v>5166525</v>
      </c>
    </row>
    <row r="100" spans="5:5">
      <c r="E100" s="1">
        <f t="shared" si="3"/>
        <v>5166525</v>
      </c>
    </row>
    <row r="101" spans="5:5">
      <c r="E101" s="1">
        <f t="shared" si="3"/>
        <v>5166525</v>
      </c>
    </row>
    <row r="102" spans="5:5">
      <c r="E102" s="1">
        <f t="shared" si="3"/>
        <v>5166525</v>
      </c>
    </row>
    <row r="103" spans="5:5">
      <c r="E103" s="1">
        <f t="shared" si="3"/>
        <v>5166525</v>
      </c>
    </row>
    <row r="104" spans="5:5">
      <c r="E104" s="1">
        <f t="shared" si="3"/>
        <v>5166525</v>
      </c>
    </row>
    <row r="105" spans="5:5">
      <c r="E105" s="1">
        <f t="shared" si="3"/>
        <v>5166525</v>
      </c>
    </row>
    <row r="106" spans="5:5">
      <c r="E106" s="1">
        <f t="shared" si="3"/>
        <v>5166525</v>
      </c>
    </row>
    <row r="107" spans="5:5">
      <c r="E107" s="1">
        <f t="shared" si="3"/>
        <v>5166525</v>
      </c>
    </row>
    <row r="108" spans="5:5">
      <c r="E108" s="1">
        <f t="shared" si="3"/>
        <v>5166525</v>
      </c>
    </row>
    <row r="109" spans="5:5">
      <c r="E109" s="1">
        <f t="shared" si="3"/>
        <v>5166525</v>
      </c>
    </row>
    <row r="110" spans="5:5">
      <c r="E110" s="1">
        <f t="shared" si="3"/>
        <v>5166525</v>
      </c>
    </row>
    <row r="111" spans="5:5">
      <c r="E111" s="1">
        <f t="shared" si="3"/>
        <v>5166525</v>
      </c>
    </row>
    <row r="112" spans="5:5">
      <c r="E112" s="1">
        <f t="shared" si="3"/>
        <v>5166525</v>
      </c>
    </row>
    <row r="113" spans="5:5">
      <c r="E113" s="1">
        <f t="shared" si="3"/>
        <v>5166525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2021-02-11T05:00:45Z</dcterms:modified>
</cp:coreProperties>
</file>