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Bakke\Desktop\Masteroppgave\Results\"/>
    </mc:Choice>
  </mc:AlternateContent>
  <xr:revisionPtr revIDLastSave="0" documentId="8_{4E3D7AF4-0924-4845-A8E9-C603485E1756}" xr6:coauthVersionLast="45" xr6:coauthVersionMax="45" xr10:uidLastSave="{00000000-0000-0000-0000-000000000000}"/>
  <bookViews>
    <workbookView xWindow="-110" yWindow="-110" windowWidth="32220" windowHeight="17620" xr2:uid="{322DD635-AAED-4B68-A109-D83598E7EC14}"/>
  </bookViews>
  <sheets>
    <sheet name="Sheet4" sheetId="4" r:id="rId1"/>
    <sheet name="Sheet5" sheetId="5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4" l="1"/>
  <c r="E3" i="4"/>
  <c r="E2" i="4"/>
  <c r="R35" i="4"/>
  <c r="R2" i="4"/>
  <c r="R166" i="4" s="1"/>
  <c r="F13" i="5"/>
  <c r="F11" i="5"/>
  <c r="F10" i="5"/>
  <c r="F9" i="5"/>
  <c r="F8" i="5"/>
  <c r="F7" i="5"/>
  <c r="F6" i="5"/>
  <c r="F5" i="5"/>
  <c r="F4" i="5"/>
  <c r="T5" i="4"/>
  <c r="O5" i="4"/>
  <c r="J5" i="4"/>
  <c r="E5" i="4"/>
  <c r="O4" i="4"/>
  <c r="J4" i="4"/>
  <c r="R130" i="4" l="1"/>
  <c r="R65" i="4"/>
  <c r="R204" i="4"/>
  <c r="R97" i="4"/>
  <c r="T4" i="4" s="1"/>
  <c r="R247" i="4"/>
</calcChain>
</file>

<file path=xl/sharedStrings.xml><?xml version="1.0" encoding="utf-8"?>
<sst xmlns="http://schemas.openxmlformats.org/spreadsheetml/2006/main" count="2153" uniqueCount="1219">
  <si>
    <t>============ Printing schedule: ============</t>
  </si>
  <si>
    <t>------------ vessel number 0 -----------</t>
  </si>
  <si>
    <t>------------ vessel number 1 -----------</t>
  </si>
  <si>
    <t>------------ vessel number 2 -----------</t>
  </si>
  <si>
    <t>Leg nr. 0 to installation 27, depatures: 0/16:00, arrives: 0/20:00, servicing: 0/20:00</t>
  </si>
  <si>
    <t>------------ vessel number 3 -----------</t>
  </si>
  <si>
    <t>Leg nr. 0 to installation 6, depatures: 0/16:00, arrives: 0/20:32, servicing: 0/20:32</t>
  </si>
  <si>
    <t>Leg nr. 0 to installation 5, depatures: 0/16:00, arrives: 0/20:40, servicing: 0/20:40</t>
  </si>
  <si>
    <t xml:space="preserve"> depatures: 0/16:00</t>
  </si>
  <si>
    <t xml:space="preserve"> depatures: 1/00:30</t>
  </si>
  <si>
    <t xml:space="preserve"> servicing: 1/01:23</t>
  </si>
  <si>
    <t>Leg nr. 2 to installation 13</t>
  </si>
  <si>
    <t>Leg nr. 3 to installation 14</t>
  </si>
  <si>
    <t xml:space="preserve"> depatures: 1/07:00</t>
  </si>
  <si>
    <t>Leg nr. 4 to installation 0</t>
  </si>
  <si>
    <t>Leg nr. 0 to installation 6</t>
  </si>
  <si>
    <t>Leg nr. 1 to installation 19</t>
  </si>
  <si>
    <t>Leg nr. 2 to installation 20</t>
  </si>
  <si>
    <t xml:space="preserve"> depatures: 1/02:15</t>
  </si>
  <si>
    <t xml:space="preserve"> servicing: 1/02:20</t>
  </si>
  <si>
    <t>Leg nr. 3 to installation 26</t>
  </si>
  <si>
    <t xml:space="preserve"> depatures: 1/03:15</t>
  </si>
  <si>
    <t>Leg nr. 4 to installation 24</t>
  </si>
  <si>
    <t xml:space="preserve"> depatures: 1/08:45</t>
  </si>
  <si>
    <t xml:space="preserve"> arrives: 1/09:03</t>
  </si>
  <si>
    <t xml:space="preserve"> servicing: 1/09:03</t>
  </si>
  <si>
    <t>Leg nr. 5 to installation 21</t>
  </si>
  <si>
    <t xml:space="preserve"> depatures: 1/10:45</t>
  </si>
  <si>
    <t>Leg nr. 6 to installation 0</t>
  </si>
  <si>
    <t xml:space="preserve"> depatures: 1/12:45</t>
  </si>
  <si>
    <t>Leg nr. 0 to installation 4</t>
  </si>
  <si>
    <t xml:space="preserve"> arrives: 0/20:21</t>
  </si>
  <si>
    <t xml:space="preserve"> servicing: 0/20:21</t>
  </si>
  <si>
    <t>Leg nr. 1 to installation 12</t>
  </si>
  <si>
    <t xml:space="preserve"> depatures: 0/22:45</t>
  </si>
  <si>
    <t xml:space="preserve"> arrives: 1/01:04</t>
  </si>
  <si>
    <t xml:space="preserve"> servicing: 1/01:04</t>
  </si>
  <si>
    <t>Leg nr. 2 to installation 18</t>
  </si>
  <si>
    <t xml:space="preserve"> arrives: 1/02:57</t>
  </si>
  <si>
    <t xml:space="preserve"> servicing: 1/03:03</t>
  </si>
  <si>
    <t>Leg nr. 3 to installation 2</t>
  </si>
  <si>
    <t xml:space="preserve"> depatures: 1/05:00</t>
  </si>
  <si>
    <t xml:space="preserve"> arrives: 1/07:03</t>
  </si>
  <si>
    <t xml:space="preserve"> servicing: 1/07:03</t>
  </si>
  <si>
    <t>Leg nr. 4 to installation 1</t>
  </si>
  <si>
    <t xml:space="preserve"> depatures: 1/09:00</t>
  </si>
  <si>
    <t xml:space="preserve"> arrives: 1/10:19</t>
  </si>
  <si>
    <t xml:space="preserve"> servicing: 1/10:19</t>
  </si>
  <si>
    <t>Leg nr. 5 to installation 0</t>
  </si>
  <si>
    <t xml:space="preserve"> depatures: 1/11:45</t>
  </si>
  <si>
    <t xml:space="preserve"> arrives: 1/17:30</t>
  </si>
  <si>
    <t xml:space="preserve"> servicing: 1/17:30</t>
  </si>
  <si>
    <t>Leg nr. 0 to installation 11</t>
  </si>
  <si>
    <t xml:space="preserve"> depatures: 1/00:15</t>
  </si>
  <si>
    <t xml:space="preserve"> servicing: 1/00:19</t>
  </si>
  <si>
    <t xml:space="preserve"> depatures: 1/01:30</t>
  </si>
  <si>
    <t xml:space="preserve"> arrives: 2/00:00</t>
  </si>
  <si>
    <t xml:space="preserve"> servicing: 2/00:00</t>
  </si>
  <si>
    <t>Leg nr. 0 to installation 5</t>
  </si>
  <si>
    <t xml:space="preserve"> arrives: 0/19:51</t>
  </si>
  <si>
    <t xml:space="preserve"> servicing: 0/19:51</t>
  </si>
  <si>
    <t>Leg nr. 1 to installation 18</t>
  </si>
  <si>
    <t xml:space="preserve"> depatures: 0/22:15</t>
  </si>
  <si>
    <t xml:space="preserve"> arrives: 1/00:19</t>
  </si>
  <si>
    <t xml:space="preserve"> depatures: 1/01:45</t>
  </si>
  <si>
    <t xml:space="preserve"> arrives: 1/02:36</t>
  </si>
  <si>
    <t xml:space="preserve"> servicing: 1/02:36</t>
  </si>
  <si>
    <t>Leg nr. 3 to installation 19</t>
  </si>
  <si>
    <t xml:space="preserve"> arrives: 1/03:15</t>
  </si>
  <si>
    <t xml:space="preserve"> depatures: 1/04:45</t>
  </si>
  <si>
    <t>Leg nr. 5 to installation 23</t>
  </si>
  <si>
    <t xml:space="preserve"> depatures: 1/09:45</t>
  </si>
  <si>
    <t xml:space="preserve"> arrives: 1/11:03</t>
  </si>
  <si>
    <t>Leg nr. 0 to installation 7</t>
  </si>
  <si>
    <t xml:space="preserve"> arrives: 0/20:24</t>
  </si>
  <si>
    <t xml:space="preserve"> servicing: 0/20:24</t>
  </si>
  <si>
    <t>Leg nr. 1 to installation 6</t>
  </si>
  <si>
    <t xml:space="preserve"> depatures: 1/00:00</t>
  </si>
  <si>
    <t xml:space="preserve"> arrives: 1/00:24</t>
  </si>
  <si>
    <t xml:space="preserve"> servicing: 1/00:30</t>
  </si>
  <si>
    <t>Leg nr. 2 to installation 4</t>
  </si>
  <si>
    <t xml:space="preserve"> depatures: 1/03:45</t>
  </si>
  <si>
    <t xml:space="preserve"> servicing: 1/04:33</t>
  </si>
  <si>
    <t xml:space="preserve"> depatures: 1/06:30</t>
  </si>
  <si>
    <t xml:space="preserve"> arrives: 1/07:01</t>
  </si>
  <si>
    <t>Leg nr. 4 to installation 3</t>
  </si>
  <si>
    <t xml:space="preserve"> arrives: 1/10:01</t>
  </si>
  <si>
    <t xml:space="preserve"> servicing: 1/10:02</t>
  </si>
  <si>
    <t xml:space="preserve"> depatures: 1/12:00</t>
  </si>
  <si>
    <t xml:space="preserve"> servicing: 1/18:00</t>
  </si>
  <si>
    <t>Leg nr. 0 to installation 18</t>
  </si>
  <si>
    <t xml:space="preserve"> depatures: 0/23:15</t>
  </si>
  <si>
    <t xml:space="preserve"> arrives: 1/10:47</t>
  </si>
  <si>
    <t xml:space="preserve"> servicing: 1/10:47</t>
  </si>
  <si>
    <t>Leg nr. 1 to installation 11</t>
  </si>
  <si>
    <t>Leg nr. 2 to installation 10</t>
  </si>
  <si>
    <t xml:space="preserve"> depatures: 1/01:15</t>
  </si>
  <si>
    <t>Leg nr. 3 to installation 8</t>
  </si>
  <si>
    <t xml:space="preserve"> depatures: 1/03:00</t>
  </si>
  <si>
    <t xml:space="preserve"> depatures: 1/05:15</t>
  </si>
  <si>
    <t xml:space="preserve"> arrives: 1/05:15</t>
  </si>
  <si>
    <t xml:space="preserve"> servicing: 1/05:18</t>
  </si>
  <si>
    <t>Leg nr. 5 to installation 14</t>
  </si>
  <si>
    <t xml:space="preserve"> arrives: 1/09:30</t>
  </si>
  <si>
    <t xml:space="preserve"> servicing: 1/09:30</t>
  </si>
  <si>
    <t>Leg nr. 0 to installation 15</t>
  </si>
  <si>
    <t>Leg nr. 1 to installation 26</t>
  </si>
  <si>
    <t xml:space="preserve"> depatures: 0/23:30</t>
  </si>
  <si>
    <t>Leg nr. 2 to installation 25</t>
  </si>
  <si>
    <t xml:space="preserve"> arrives: 1/02:32</t>
  </si>
  <si>
    <t xml:space="preserve"> servicing: 1/02:32</t>
  </si>
  <si>
    <t>Leg nr. 3 to installation 22</t>
  </si>
  <si>
    <t xml:space="preserve"> arrives: 1/06:03</t>
  </si>
  <si>
    <t xml:space="preserve"> servicing: 1/06:03</t>
  </si>
  <si>
    <t>Leg nr. 4 to installation 21</t>
  </si>
  <si>
    <t xml:space="preserve"> depatures: 1/07:45</t>
  </si>
  <si>
    <t xml:space="preserve"> servicing: 1/08:02</t>
  </si>
  <si>
    <t xml:space="preserve"> depatures: 1/10:15</t>
  </si>
  <si>
    <t xml:space="preserve"> depatures: 0/20:45</t>
  </si>
  <si>
    <t>Leg nr. 2 to installation 19</t>
  </si>
  <si>
    <t>Leg nr. 3 to installation 20</t>
  </si>
  <si>
    <t xml:space="preserve"> depatures: 1/02:00</t>
  </si>
  <si>
    <t xml:space="preserve"> arrives: 1/02:00</t>
  </si>
  <si>
    <t xml:space="preserve"> depatures: 1/04:00</t>
  </si>
  <si>
    <t xml:space="preserve"> arrives: 1/06:16</t>
  </si>
  <si>
    <t>Leg nr. 5 to installation 25</t>
  </si>
  <si>
    <t xml:space="preserve"> arrives: 1/09:16</t>
  </si>
  <si>
    <t>Leg nr. 0 to installation 14</t>
  </si>
  <si>
    <t>Leg nr. 1 to installation 13</t>
  </si>
  <si>
    <t xml:space="preserve"> servicing: 1/02:08</t>
  </si>
  <si>
    <t>Leg nr. 3 to installation 1</t>
  </si>
  <si>
    <t>Leg nr. 2 to installation 11</t>
  </si>
  <si>
    <t xml:space="preserve"> arrives: 1/04:00</t>
  </si>
  <si>
    <t xml:space="preserve"> servicing: 1/04:03</t>
  </si>
  <si>
    <t xml:space="preserve"> depatures: 1/06:00</t>
  </si>
  <si>
    <t xml:space="preserve"> depatures: 1/10:30</t>
  </si>
  <si>
    <t>Leg nr. 1 to installation 0</t>
  </si>
  <si>
    <t xml:space="preserve"> arrives: 1/01:45</t>
  </si>
  <si>
    <t xml:space="preserve"> servicing: 1/01:45</t>
  </si>
  <si>
    <t xml:space="preserve"> depatures: 0/23:00</t>
  </si>
  <si>
    <t>Leg nr. 3 to installation 24</t>
  </si>
  <si>
    <t xml:space="preserve"> depatures: 1/04:30</t>
  </si>
  <si>
    <t xml:space="preserve"> servicing: 1/04:48</t>
  </si>
  <si>
    <t>Leg nr. 5 to installation 22</t>
  </si>
  <si>
    <t xml:space="preserve"> servicing: 1/10:01</t>
  </si>
  <si>
    <t>Leg nr. 0 to installation 9</t>
  </si>
  <si>
    <t>Leg nr. 1 to installation 10</t>
  </si>
  <si>
    <t>Leg nr. 2 to installation 12</t>
  </si>
  <si>
    <t>Leg nr. 3 to installation 18</t>
  </si>
  <si>
    <t>Leg nr. 4 to installation 2</t>
  </si>
  <si>
    <t xml:space="preserve"> depatures: 1/05:30</t>
  </si>
  <si>
    <t xml:space="preserve"> servicing: 1/07:08</t>
  </si>
  <si>
    <t>Leg nr. 5 to installation 1</t>
  </si>
  <si>
    <t xml:space="preserve"> arrives: 0/19:00</t>
  </si>
  <si>
    <t xml:space="preserve"> servicing: 0/19:00</t>
  </si>
  <si>
    <t>Leg nr. 1 to installation 16</t>
  </si>
  <si>
    <t xml:space="preserve"> depatures: 0/22:00</t>
  </si>
  <si>
    <t xml:space="preserve"> depatures: 1/06:15</t>
  </si>
  <si>
    <t xml:space="preserve"> arrives: 1/09:35</t>
  </si>
  <si>
    <t>Leg nr. 0 to installation 27</t>
  </si>
  <si>
    <t>Leg nr. 0 to installation 26</t>
  </si>
  <si>
    <t>Leg nr. 1 to installation 25</t>
  </si>
  <si>
    <t>Leg nr. 2 to installation 23</t>
  </si>
  <si>
    <t>Leg nr. 3 to installation 21</t>
  </si>
  <si>
    <t>Leg nr. 4 to installation 22</t>
  </si>
  <si>
    <t xml:space="preserve"> arrives: 1/10:02</t>
  </si>
  <si>
    <t xml:space="preserve"> depatures: 1/12:15</t>
  </si>
  <si>
    <t xml:space="preserve"> arrives: 2/01:45</t>
  </si>
  <si>
    <t xml:space="preserve"> servicing: 2/01:45</t>
  </si>
  <si>
    <t>Leg nr. 1 to installation 7</t>
  </si>
  <si>
    <t>Leg nr. 2 to installation 5</t>
  </si>
  <si>
    <t xml:space="preserve"> servicing: 1/00:23</t>
  </si>
  <si>
    <t>Leg nr. 3 to installation 4</t>
  </si>
  <si>
    <t xml:space="preserve"> arrives: 1/10:17</t>
  </si>
  <si>
    <t xml:space="preserve"> servicing: 1/10:17</t>
  </si>
  <si>
    <t xml:space="preserve"> depatures: 1/00:45</t>
  </si>
  <si>
    <t xml:space="preserve"> arrives: 1/01:35</t>
  </si>
  <si>
    <t xml:space="preserve"> servicing: 1/01:35</t>
  </si>
  <si>
    <t>Leg nr. 3 to installation 9</t>
  </si>
  <si>
    <t xml:space="preserve"> depatures: 1/02:30</t>
  </si>
  <si>
    <t>Leg nr. 4 to installation 13</t>
  </si>
  <si>
    <t xml:space="preserve"> depatures: 1/08:00</t>
  </si>
  <si>
    <t>Leg nr. 1 to installation 17</t>
  </si>
  <si>
    <t>Leg nr. 3 to installation 3</t>
  </si>
  <si>
    <t>Leg nr. 1 to installation 4</t>
  </si>
  <si>
    <t xml:space="preserve"> arrives: 0/22:03</t>
  </si>
  <si>
    <t xml:space="preserve"> servicing: 0/22:03</t>
  </si>
  <si>
    <t xml:space="preserve"> arrives: 1/02:23</t>
  </si>
  <si>
    <t xml:space="preserve"> servicing: 1/02:23</t>
  </si>
  <si>
    <t>Leg nr. 3 to installation 12</t>
  </si>
  <si>
    <t>Leg nr. 2 to installation 24</t>
  </si>
  <si>
    <t xml:space="preserve"> arrives: 1/03:31</t>
  </si>
  <si>
    <t xml:space="preserve"> depatures: 1/05:45</t>
  </si>
  <si>
    <t xml:space="preserve"> depatures: 1/11:15</t>
  </si>
  <si>
    <t>Leg nr. 0 to installation 17</t>
  </si>
  <si>
    <t xml:space="preserve"> depatures: 1/01:00</t>
  </si>
  <si>
    <t xml:space="preserve"> arrives: 1/01:00</t>
  </si>
  <si>
    <t xml:space="preserve"> servicing: 1/01:03</t>
  </si>
  <si>
    <t xml:space="preserve"> arrives: 1/04:26</t>
  </si>
  <si>
    <t>Leg nr. 2 to installation 9</t>
  </si>
  <si>
    <t xml:space="preserve"> servicing: 1/02:09</t>
  </si>
  <si>
    <t xml:space="preserve"> depatures: 1/08:30</t>
  </si>
  <si>
    <t>Leg nr. 0 to installation 12</t>
  </si>
  <si>
    <t xml:space="preserve"> arrives: 0/22:10</t>
  </si>
  <si>
    <t xml:space="preserve"> servicing: 0/22:10</t>
  </si>
  <si>
    <t xml:space="preserve"> arrives: 1/00:08</t>
  </si>
  <si>
    <t xml:space="preserve"> servicing: 1/00:08</t>
  </si>
  <si>
    <t>Leg nr. 2 to installation 8</t>
  </si>
  <si>
    <t>Leg nr. 3 to installation 13</t>
  </si>
  <si>
    <t>Leg nr. 4 to installation 14</t>
  </si>
  <si>
    <t xml:space="preserve"> arrives: 1/10:15</t>
  </si>
  <si>
    <t xml:space="preserve"> servicing: 1/10:15</t>
  </si>
  <si>
    <t xml:space="preserve"> depatures: 1/13:30</t>
  </si>
  <si>
    <t xml:space="preserve"> arrives: 0/22:26</t>
  </si>
  <si>
    <t xml:space="preserve"> servicing: 0/22:26</t>
  </si>
  <si>
    <t>Leg nr. 1 to installation 20</t>
  </si>
  <si>
    <t xml:space="preserve"> arrives: 1/01:05</t>
  </si>
  <si>
    <t xml:space="preserve"> servicing: 1/01:05</t>
  </si>
  <si>
    <t xml:space="preserve"> servicing: 1/07:01</t>
  </si>
  <si>
    <t xml:space="preserve"> arrives: 1/10:03</t>
  </si>
  <si>
    <t xml:space="preserve"> servicing: 1/10:03</t>
  </si>
  <si>
    <t xml:space="preserve"> arrives: 1/12:42</t>
  </si>
  <si>
    <t xml:space="preserve"> servicing: 1/12:42</t>
  </si>
  <si>
    <t xml:space="preserve"> depatures: 1/13:45</t>
  </si>
  <si>
    <t xml:space="preserve"> arrives: 2/03:15</t>
  </si>
  <si>
    <t xml:space="preserve"> servicing: 2/03:15</t>
  </si>
  <si>
    <t xml:space="preserve"> arrives: 0/21:03</t>
  </si>
  <si>
    <t xml:space="preserve"> servicing: 0/21:03</t>
  </si>
  <si>
    <t xml:space="preserve"> arrives: 0/23:03</t>
  </si>
  <si>
    <t xml:space="preserve"> servicing: 0/23:03</t>
  </si>
  <si>
    <t>Leg nr. 2 to installation 2</t>
  </si>
  <si>
    <t xml:space="preserve"> arrives: 1/02:01</t>
  </si>
  <si>
    <t>Cost:       7757.011466620941</t>
  </si>
  <si>
    <t>Nr 11</t>
  </si>
  <si>
    <t xml:space="preserve"> arrives: 1/03:21</t>
  </si>
  <si>
    <t xml:space="preserve"> servicing: 1/03:21</t>
  </si>
  <si>
    <t xml:space="preserve"> servicing: 1/04:04</t>
  </si>
  <si>
    <t xml:space="preserve"> arrives: 1/08:32</t>
  </si>
  <si>
    <t xml:space="preserve"> servicing: 1/08:32</t>
  </si>
  <si>
    <t xml:space="preserve"> arrives: 1/12:03</t>
  </si>
  <si>
    <t xml:space="preserve"> servicing: 1/12:03</t>
  </si>
  <si>
    <t xml:space="preserve"> arrives: 1/00:26</t>
  </si>
  <si>
    <t xml:space="preserve"> servicing: 1/00:26</t>
  </si>
  <si>
    <t xml:space="preserve"> arrives: 1/05:08</t>
  </si>
  <si>
    <t xml:space="preserve"> servicing: 1/05:08</t>
  </si>
  <si>
    <t xml:space="preserve"> arrives: 1/12:15</t>
  </si>
  <si>
    <t xml:space="preserve"> servicing: 1/12:19</t>
  </si>
  <si>
    <t xml:space="preserve"> arrives: 1/22:15</t>
  </si>
  <si>
    <t xml:space="preserve"> servicing: 1/22:15</t>
  </si>
  <si>
    <t xml:space="preserve"> arrives: 1/00:18</t>
  </si>
  <si>
    <t xml:space="preserve"> servicing: 1/00:18</t>
  </si>
  <si>
    <t xml:space="preserve"> depatures: 1/03:30</t>
  </si>
  <si>
    <t xml:space="preserve"> arrives: 1/17:45</t>
  </si>
  <si>
    <t xml:space="preserve"> servicing: 1/17:45</t>
  </si>
  <si>
    <t>Nr 12</t>
  </si>
  <si>
    <t xml:space="preserve"> arrives: 0/23:18</t>
  </si>
  <si>
    <t xml:space="preserve"> servicing: 0/23:18</t>
  </si>
  <si>
    <t xml:space="preserve"> arrives: 1/03:05</t>
  </si>
  <si>
    <t xml:space="preserve"> servicing: 1/03:05</t>
  </si>
  <si>
    <t xml:space="preserve"> servicing: 1/04:09</t>
  </si>
  <si>
    <t xml:space="preserve"> arrives: 1/07:18</t>
  </si>
  <si>
    <t xml:space="preserve"> servicing: 1/07:18</t>
  </si>
  <si>
    <t xml:space="preserve"> depatures: 1/09:15</t>
  </si>
  <si>
    <t xml:space="preserve"> arrives: 1/11:47</t>
  </si>
  <si>
    <t xml:space="preserve"> servicing: 1/11:47</t>
  </si>
  <si>
    <t xml:space="preserve"> arrives: 1/19:45</t>
  </si>
  <si>
    <t xml:space="preserve"> servicing: 1/19:45</t>
  </si>
  <si>
    <t xml:space="preserve"> arrives: 0/23:09</t>
  </si>
  <si>
    <t xml:space="preserve"> servicing: 0/23:09</t>
  </si>
  <si>
    <t xml:space="preserve"> arrives: 1/01:03</t>
  </si>
  <si>
    <t xml:space="preserve"> depatures: 1/02:45</t>
  </si>
  <si>
    <t xml:space="preserve"> arrives: 1/03:02</t>
  </si>
  <si>
    <t xml:space="preserve"> servicing: 1/03:02</t>
  </si>
  <si>
    <t>Leg nr. 3 to installation 23</t>
  </si>
  <si>
    <t xml:space="preserve"> arrives: 1/06:32</t>
  </si>
  <si>
    <t xml:space="preserve"> servicing: 1/06:32</t>
  </si>
  <si>
    <t xml:space="preserve"> arrives: 1/09:02</t>
  </si>
  <si>
    <t xml:space="preserve"> servicing: 1/09:02</t>
  </si>
  <si>
    <t xml:space="preserve"> arrives: 1/11:33</t>
  </si>
  <si>
    <t xml:space="preserve"> servicing: 1/11:33</t>
  </si>
  <si>
    <t xml:space="preserve"> depatures: 1/13:15</t>
  </si>
  <si>
    <t xml:space="preserve"> arrives: 2/02:45</t>
  </si>
  <si>
    <t xml:space="preserve"> servicing: 2/02:45</t>
  </si>
  <si>
    <t xml:space="preserve"> arrives: 0/19:56</t>
  </si>
  <si>
    <t xml:space="preserve"> servicing: 0/19:56</t>
  </si>
  <si>
    <t xml:space="preserve"> depatures: 0/21:45</t>
  </si>
  <si>
    <t xml:space="preserve"> arrives: 0/23:39</t>
  </si>
  <si>
    <t xml:space="preserve"> servicing: 0/23:39</t>
  </si>
  <si>
    <t xml:space="preserve"> arrives: 1/02:20</t>
  </si>
  <si>
    <t xml:space="preserve"> arrives: 1/04:03</t>
  </si>
  <si>
    <t>Leg nr. 4 to installation 8</t>
  </si>
  <si>
    <t xml:space="preserve"> arrives: 1/06:00</t>
  </si>
  <si>
    <t xml:space="preserve"> servicing: 1/06:04</t>
  </si>
  <si>
    <t xml:space="preserve"> depatures: 1/07:30</t>
  </si>
  <si>
    <t xml:space="preserve"> arrives: 1/10:30</t>
  </si>
  <si>
    <t xml:space="preserve"> servicing: 1/10:30</t>
  </si>
  <si>
    <t xml:space="preserve"> arrives: 2/02:00</t>
  </si>
  <si>
    <t xml:space="preserve"> servicing: 2/02:00</t>
  </si>
  <si>
    <t>Nr 13</t>
  </si>
  <si>
    <t xml:space="preserve"> arrives: 0/21:11</t>
  </si>
  <si>
    <t xml:space="preserve"> servicing: 0/21:11</t>
  </si>
  <si>
    <t xml:space="preserve"> arrives: 0/23:24</t>
  </si>
  <si>
    <t xml:space="preserve"> servicing: 0/23:24</t>
  </si>
  <si>
    <t xml:space="preserve"> arrives: 1/03:00</t>
  </si>
  <si>
    <t xml:space="preserve"> arrives: 1/07:16</t>
  </si>
  <si>
    <t xml:space="preserve"> servicing: 1/07:16</t>
  </si>
  <si>
    <t xml:space="preserve"> depatures: 1/10:00</t>
  </si>
  <si>
    <t xml:space="preserve"> arrives: 1/10:16</t>
  </si>
  <si>
    <t xml:space="preserve"> servicing: 1/10:22</t>
  </si>
  <si>
    <t xml:space="preserve"> arrives: 1/01:53</t>
  </si>
  <si>
    <t xml:space="preserve"> servicing: 1/01:53</t>
  </si>
  <si>
    <t xml:space="preserve"> arrives: 1/08:49</t>
  </si>
  <si>
    <t xml:space="preserve"> servicing: 1/08:49</t>
  </si>
  <si>
    <t xml:space="preserve"> arrives: 1/12:19</t>
  </si>
  <si>
    <t xml:space="preserve"> arrives: 0/20:53</t>
  </si>
  <si>
    <t xml:space="preserve"> servicing: 0/20:53</t>
  </si>
  <si>
    <t xml:space="preserve"> arrives: 1/01:11</t>
  </si>
  <si>
    <t xml:space="preserve"> servicing: 1/01:11</t>
  </si>
  <si>
    <t xml:space="preserve"> servicing: 1/03:15</t>
  </si>
  <si>
    <t xml:space="preserve"> arrives: 1/11:02</t>
  </si>
  <si>
    <t xml:space="preserve"> servicing: 1/11:02</t>
  </si>
  <si>
    <t xml:space="preserve"> depatures: 1/13:00</t>
  </si>
  <si>
    <t xml:space="preserve"> arrives: 1/19:00</t>
  </si>
  <si>
    <t xml:space="preserve"> servicing: 1/19:00</t>
  </si>
  <si>
    <t>Nr 14</t>
  </si>
  <si>
    <t xml:space="preserve"> arrives: 0/21:25</t>
  </si>
  <si>
    <t xml:space="preserve"> servicing: 0/21:25</t>
  </si>
  <si>
    <t xml:space="preserve"> arrives: 0/23:25</t>
  </si>
  <si>
    <t xml:space="preserve"> servicing: 0/23:25</t>
  </si>
  <si>
    <t xml:space="preserve"> arrives: 1/03:03</t>
  </si>
  <si>
    <t>Leg nr. 4 to installation 6</t>
  </si>
  <si>
    <t>Leg nr. 5 to installation 3</t>
  </si>
  <si>
    <t xml:space="preserve"> servicing: 1/09:20</t>
  </si>
  <si>
    <t>Leg nr. 6 to installation 7</t>
  </si>
  <si>
    <t>Leg nr. 7 to installation 0</t>
  </si>
  <si>
    <t xml:space="preserve"> arrives: 1/19:30</t>
  </si>
  <si>
    <t xml:space="preserve"> servicing: 1/19:30</t>
  </si>
  <si>
    <t xml:space="preserve"> arrives: 0/23:58</t>
  </si>
  <si>
    <t xml:space="preserve"> servicing: 0/23:58</t>
  </si>
  <si>
    <t xml:space="preserve"> arrives: 1/04:05</t>
  </si>
  <si>
    <t xml:space="preserve"> servicing: 1/04:05</t>
  </si>
  <si>
    <t xml:space="preserve"> arrives: 1/05:00</t>
  </si>
  <si>
    <t xml:space="preserve"> servicing: 1/05:05</t>
  </si>
  <si>
    <t xml:space="preserve"> arrives: 1/08:08</t>
  </si>
  <si>
    <t xml:space="preserve"> servicing: 1/08:08</t>
  </si>
  <si>
    <t xml:space="preserve"> arrives: 0/19:11</t>
  </si>
  <si>
    <t xml:space="preserve"> servicing: 0/19:11</t>
  </si>
  <si>
    <t xml:space="preserve"> depatures: 0/21:00</t>
  </si>
  <si>
    <t xml:space="preserve"> arrives: 1/00:48</t>
  </si>
  <si>
    <t xml:space="preserve"> servicing: 1/00:48</t>
  </si>
  <si>
    <t xml:space="preserve"> arrives: 1/03:17</t>
  </si>
  <si>
    <t xml:space="preserve"> servicing: 1/03:17</t>
  </si>
  <si>
    <t xml:space="preserve"> arrives: 1/05:46</t>
  </si>
  <si>
    <t xml:space="preserve"> servicing: 1/05:48</t>
  </si>
  <si>
    <t xml:space="preserve"> arrives: 1/11:01</t>
  </si>
  <si>
    <t xml:space="preserve"> servicing: 1/11:01</t>
  </si>
  <si>
    <t>Nr 15.</t>
  </si>
  <si>
    <t xml:space="preserve"> arrives: 0/23:40</t>
  </si>
  <si>
    <t xml:space="preserve"> servicing: 0/23:40</t>
  </si>
  <si>
    <t>Leg nr. 2 to installation 26</t>
  </si>
  <si>
    <t xml:space="preserve"> arrives: 1/01:57</t>
  </si>
  <si>
    <t xml:space="preserve"> servicing: 1/01:57</t>
  </si>
  <si>
    <t>Leg nr. 3 to installation 25</t>
  </si>
  <si>
    <t>Leg nr. 6 to installation 23</t>
  </si>
  <si>
    <t xml:space="preserve"> arrives: 0/19:09</t>
  </si>
  <si>
    <t xml:space="preserve"> servicing: 0/19:09</t>
  </si>
  <si>
    <t>Leg nr. 1 to installation 5</t>
  </si>
  <si>
    <t xml:space="preserve"> depatures: 0/20:00</t>
  </si>
  <si>
    <t xml:space="preserve"> arrives: 0/20:36</t>
  </si>
  <si>
    <t xml:space="preserve"> servicing: 0/20:36</t>
  </si>
  <si>
    <t xml:space="preserve"> arrives: 1/00:51</t>
  </si>
  <si>
    <t xml:space="preserve"> servicing: 1/00:51</t>
  </si>
  <si>
    <t xml:space="preserve"> arrives: 1/02:35</t>
  </si>
  <si>
    <t xml:space="preserve"> servicing: 1/02:35</t>
  </si>
  <si>
    <t>Leg nr. 4 to installation 10</t>
  </si>
  <si>
    <t xml:space="preserve"> arrives: 1/04:50</t>
  </si>
  <si>
    <t xml:space="preserve"> servicing: 1/04:50</t>
  </si>
  <si>
    <t>Leg nr. 5 to installation 12</t>
  </si>
  <si>
    <t xml:space="preserve"> arrives: 1/06:35</t>
  </si>
  <si>
    <t xml:space="preserve"> servicing: 1/06:35</t>
  </si>
  <si>
    <t>Leg nr. 6 to installation 2</t>
  </si>
  <si>
    <t>Leg nr. 7 to installation 3</t>
  </si>
  <si>
    <t xml:space="preserve"> depatures: 1/11:00</t>
  </si>
  <si>
    <t>Leg nr. 8 to installation 0</t>
  </si>
  <si>
    <t>Leg nr. 1 to installation 9</t>
  </si>
  <si>
    <t xml:space="preserve"> arrives: 0/23:11</t>
  </si>
  <si>
    <t xml:space="preserve"> servicing: 0/23:11</t>
  </si>
  <si>
    <t xml:space="preserve"> arrives: 1/01:33</t>
  </si>
  <si>
    <t xml:space="preserve"> servicing: 1/01:33</t>
  </si>
  <si>
    <t xml:space="preserve"> servicing: 1/01:00</t>
  </si>
  <si>
    <t>Nr 16</t>
  </si>
  <si>
    <t xml:space="preserve"> arrives: 0/20:11</t>
  </si>
  <si>
    <t xml:space="preserve"> servicing: 0/20:11</t>
  </si>
  <si>
    <t xml:space="preserve"> arrives: 1/01:47</t>
  </si>
  <si>
    <t xml:space="preserve"> servicing: 1/01:47</t>
  </si>
  <si>
    <t xml:space="preserve"> arrives: 1/04:16</t>
  </si>
  <si>
    <t xml:space="preserve"> servicing: 1/04:16</t>
  </si>
  <si>
    <t xml:space="preserve"> servicing: 1/07:17</t>
  </si>
  <si>
    <t xml:space="preserve"> depatures: 1/09:30</t>
  </si>
  <si>
    <t xml:space="preserve"> arrives: 1/10:42</t>
  </si>
  <si>
    <t xml:space="preserve"> servicing: 1/10:42</t>
  </si>
  <si>
    <t xml:space="preserve"> arrives: 1/00:07</t>
  </si>
  <si>
    <t xml:space="preserve"> servicing: 1/00:07</t>
  </si>
  <si>
    <t>Leg nr. 3 to installation 11</t>
  </si>
  <si>
    <t xml:space="preserve"> servicing: 1/03:23</t>
  </si>
  <si>
    <t xml:space="preserve"> arrives: 1/08:17</t>
  </si>
  <si>
    <t xml:space="preserve"> servicing: 1/08:17</t>
  </si>
  <si>
    <t xml:space="preserve"> arrives: 1/11:32</t>
  </si>
  <si>
    <t xml:space="preserve"> servicing: 1/11:32</t>
  </si>
  <si>
    <t xml:space="preserve"> arrives: 1/04:41</t>
  </si>
  <si>
    <t xml:space="preserve"> servicing: 1/04:41</t>
  </si>
  <si>
    <t xml:space="preserve"> servicing: 1/06:09</t>
  </si>
  <si>
    <t xml:space="preserve"> arrives: 1/00:35</t>
  </si>
  <si>
    <t xml:space="preserve"> servicing: 1/00:35</t>
  </si>
  <si>
    <t xml:space="preserve"> arrives: 1/03:09</t>
  </si>
  <si>
    <t xml:space="preserve"> servicing: 1/03:09</t>
  </si>
  <si>
    <t xml:space="preserve"> arrives: 1/05:30</t>
  </si>
  <si>
    <t xml:space="preserve"> servicing: 1/05:33</t>
  </si>
  <si>
    <t xml:space="preserve"> arrives: 1/08:04</t>
  </si>
  <si>
    <t xml:space="preserve"> servicing: 1/08:04</t>
  </si>
  <si>
    <t xml:space="preserve"> arrives: 1/11:08</t>
  </si>
  <si>
    <t xml:space="preserve"> servicing: 1/11:08</t>
  </si>
  <si>
    <t>Nr 17</t>
  </si>
  <si>
    <t xml:space="preserve"> arrives: 0/22:48</t>
  </si>
  <si>
    <t xml:space="preserve"> servicing: 0/22:48</t>
  </si>
  <si>
    <t xml:space="preserve"> depatures: 1/00:18</t>
  </si>
  <si>
    <t xml:space="preserve"> arrives: 1/01:09</t>
  </si>
  <si>
    <t xml:space="preserve"> servicing: 1/01:09</t>
  </si>
  <si>
    <t xml:space="preserve"> depatures: 1/02:57</t>
  </si>
  <si>
    <t xml:space="preserve"> servicing: 1/02:58</t>
  </si>
  <si>
    <t xml:space="preserve"> depatures: 1/03:40</t>
  </si>
  <si>
    <t xml:space="preserve"> arrives: 1/06:07</t>
  </si>
  <si>
    <t xml:space="preserve"> servicing: 1/06:07</t>
  </si>
  <si>
    <t xml:space="preserve"> depatures: 1/07:26</t>
  </si>
  <si>
    <t xml:space="preserve"> arrives: 1/08:34</t>
  </si>
  <si>
    <t xml:space="preserve"> servicing: 1/08:34</t>
  </si>
  <si>
    <t>Leg nr. 5 to installation 26</t>
  </si>
  <si>
    <t xml:space="preserve"> depatures: 1/09:22</t>
  </si>
  <si>
    <t xml:space="preserve"> arrives: 1/10:41</t>
  </si>
  <si>
    <t xml:space="preserve"> servicing: 1/10:41</t>
  </si>
  <si>
    <t xml:space="preserve"> depatures: 1/12:47</t>
  </si>
  <si>
    <t xml:space="preserve"> arrives: 1/17:25</t>
  </si>
  <si>
    <t xml:space="preserve"> servicing: 1/17:25</t>
  </si>
  <si>
    <t xml:space="preserve"> depatures: 1/18:55</t>
  </si>
  <si>
    <t xml:space="preserve"> arrives: 1/23:53</t>
  </si>
  <si>
    <t xml:space="preserve"> servicing: 1/23:53</t>
  </si>
  <si>
    <t xml:space="preserve"> arrives: 0/20:32</t>
  </si>
  <si>
    <t xml:space="preserve"> servicing: 0/20:32</t>
  </si>
  <si>
    <t xml:space="preserve"> depatures: 0/21:32</t>
  </si>
  <si>
    <t xml:space="preserve"> arrives: 0/22:14</t>
  </si>
  <si>
    <t xml:space="preserve"> servicing: 0/22:14</t>
  </si>
  <si>
    <t>Leg nr. 2 to installation 0</t>
  </si>
  <si>
    <t xml:space="preserve"> depatures: 1/00:14</t>
  </si>
  <si>
    <t xml:space="preserve"> arrives: 1/04:53</t>
  </si>
  <si>
    <t xml:space="preserve"> servicing: 1/04:53</t>
  </si>
  <si>
    <t xml:space="preserve"> arrives: 0/22:46</t>
  </si>
  <si>
    <t xml:space="preserve"> servicing: 0/22:46</t>
  </si>
  <si>
    <t xml:space="preserve"> depatures: 0/23:40</t>
  </si>
  <si>
    <t xml:space="preserve"> arrives: 1/00:27</t>
  </si>
  <si>
    <t xml:space="preserve"> servicing: 1/00:27</t>
  </si>
  <si>
    <t xml:space="preserve"> depatures: 1/01:33</t>
  </si>
  <si>
    <t xml:space="preserve"> depatures: 1/04:32</t>
  </si>
  <si>
    <t xml:space="preserve"> arrives: 1/05:10</t>
  </si>
  <si>
    <t xml:space="preserve"> servicing: 1/05:10</t>
  </si>
  <si>
    <t xml:space="preserve"> depatures: 1/06:40</t>
  </si>
  <si>
    <t xml:space="preserve"> arrives: 1/08:37</t>
  </si>
  <si>
    <t xml:space="preserve"> servicing: 1/08:37</t>
  </si>
  <si>
    <t xml:space="preserve"> depatures: 1/11:07</t>
  </si>
  <si>
    <t xml:space="preserve"> arrives: 1/16:01</t>
  </si>
  <si>
    <t xml:space="preserve"> servicing: 1/16:01</t>
  </si>
  <si>
    <t xml:space="preserve"> depatures: 1/17:07</t>
  </si>
  <si>
    <t xml:space="preserve"> arrives: 1/21:42</t>
  </si>
  <si>
    <t xml:space="preserve"> servicing: 1/21:42</t>
  </si>
  <si>
    <t xml:space="preserve"> arrives: 0/20:40</t>
  </si>
  <si>
    <t xml:space="preserve"> servicing: 0/20:40</t>
  </si>
  <si>
    <t>Leg nr. 1 to installation 23</t>
  </si>
  <si>
    <t xml:space="preserve"> depatures: 0/22:40</t>
  </si>
  <si>
    <t xml:space="preserve"> arrives: 1/04:11</t>
  </si>
  <si>
    <t xml:space="preserve"> servicing: 1/04:11</t>
  </si>
  <si>
    <t xml:space="preserve"> arrives: 1/06:38</t>
  </si>
  <si>
    <t xml:space="preserve"> servicing: 1/06:38</t>
  </si>
  <si>
    <t xml:space="preserve"> depatures: 1/08:20</t>
  </si>
  <si>
    <t>Leg nr. 4 to installation 19</t>
  </si>
  <si>
    <t xml:space="preserve"> depatures: 1/11:17</t>
  </si>
  <si>
    <t xml:space="preserve"> arrives: 1/11:17</t>
  </si>
  <si>
    <t xml:space="preserve"> servicing: 1/11:17</t>
  </si>
  <si>
    <t>Leg nr. 5 to installation 18</t>
  </si>
  <si>
    <t xml:space="preserve"> depatures: 1/12:23</t>
  </si>
  <si>
    <t xml:space="preserve"> arrives: 1/13:15</t>
  </si>
  <si>
    <t xml:space="preserve"> servicing: 1/13:15</t>
  </si>
  <si>
    <t>Leg nr. 6 to installation 3</t>
  </si>
  <si>
    <t xml:space="preserve"> depatures: 1/14:22</t>
  </si>
  <si>
    <t xml:space="preserve"> arrives: 1/16:37</t>
  </si>
  <si>
    <t xml:space="preserve"> servicing: 1/16:37</t>
  </si>
  <si>
    <t xml:space="preserve"> depatures: 1/18:07</t>
  </si>
  <si>
    <t xml:space="preserve"> arrives: 1/22:44</t>
  </si>
  <si>
    <t xml:space="preserve"> servicing: 1/22:44</t>
  </si>
  <si>
    <t xml:space="preserve"> arrives: 1/01:19</t>
  </si>
  <si>
    <t xml:space="preserve"> servicing: 1/01:19</t>
  </si>
  <si>
    <t xml:space="preserve"> depatures: 1/03:19</t>
  </si>
  <si>
    <t xml:space="preserve"> arrives: 1/05:18</t>
  </si>
  <si>
    <t xml:space="preserve"> arrives: 1/09:34</t>
  </si>
  <si>
    <t xml:space="preserve"> servicing: 1/09:34</t>
  </si>
  <si>
    <t xml:space="preserve"> depatures: 1/10:28</t>
  </si>
  <si>
    <t xml:space="preserve"> arrives: 1/10:28</t>
  </si>
  <si>
    <t xml:space="preserve"> servicing: 1/10:28</t>
  </si>
  <si>
    <t xml:space="preserve"> depatures: 1/11:58</t>
  </si>
  <si>
    <t xml:space="preserve"> arrives: 1/13:45</t>
  </si>
  <si>
    <t xml:space="preserve"> servicing: 1/13:45</t>
  </si>
  <si>
    <t>Leg nr. 5 to installation 4</t>
  </si>
  <si>
    <t xml:space="preserve"> depatures: 1/15:15</t>
  </si>
  <si>
    <t xml:space="preserve"> arrives: 1/15:39</t>
  </si>
  <si>
    <t xml:space="preserve"> servicing: 1/15:39</t>
  </si>
  <si>
    <t xml:space="preserve"> depatures: 1/17:09</t>
  </si>
  <si>
    <t xml:space="preserve"> arrives: 1/21:50</t>
  </si>
  <si>
    <t xml:space="preserve"> servicing: 1/21:50</t>
  </si>
  <si>
    <t xml:space="preserve"> arrives: 0/20:22</t>
  </si>
  <si>
    <t xml:space="preserve"> servicing: 0/20:22</t>
  </si>
  <si>
    <t xml:space="preserve"> depatures: 0/23:22</t>
  </si>
  <si>
    <t xml:space="preserve"> depatures: 1/02:10</t>
  </si>
  <si>
    <t xml:space="preserve"> arrives: 1/06:41</t>
  </si>
  <si>
    <t xml:space="preserve"> servicing: 1/06:41</t>
  </si>
  <si>
    <t>OPERATIONAL SPEED OPTIMIZED SOLUTIONS</t>
  </si>
  <si>
    <t>DESIGN SPEED SCHEDULE BEST REACTION</t>
  </si>
  <si>
    <t xml:space="preserve"> depatures: 0/22:02</t>
  </si>
  <si>
    <t xml:space="preserve"> depatures: 1/01:49</t>
  </si>
  <si>
    <t xml:space="preserve"> arrives: 1/02:41</t>
  </si>
  <si>
    <t xml:space="preserve"> servicing: 1/02:41</t>
  </si>
  <si>
    <t xml:space="preserve"> depatures: 1/03:23</t>
  </si>
  <si>
    <t xml:space="preserve"> arrives: 1/03:23</t>
  </si>
  <si>
    <t>Leg nr. 4 to installation 15</t>
  </si>
  <si>
    <t xml:space="preserve"> depatures: 1/05:11</t>
  </si>
  <si>
    <t xml:space="preserve"> arrives: 1/06:40</t>
  </si>
  <si>
    <t xml:space="preserve"> servicing: 1/06:40</t>
  </si>
  <si>
    <t xml:space="preserve"> depatures: 1/07:22</t>
  </si>
  <si>
    <t xml:space="preserve"> arrives: 1/10:55</t>
  </si>
  <si>
    <t xml:space="preserve"> servicing: 1/10:55</t>
  </si>
  <si>
    <t xml:space="preserve"> depatures: 1/12:25</t>
  </si>
  <si>
    <t xml:space="preserve"> arrives: 1/17:01</t>
  </si>
  <si>
    <t xml:space="preserve"> servicing: 1/17:01</t>
  </si>
  <si>
    <t xml:space="preserve"> arrives: 1/00:53</t>
  </si>
  <si>
    <t xml:space="preserve"> servicing: 1/00:53</t>
  </si>
  <si>
    <t xml:space="preserve"> depatures: 1/02:11</t>
  </si>
  <si>
    <t xml:space="preserve"> arrives: 1/02:24</t>
  </si>
  <si>
    <t xml:space="preserve"> servicing: 1/02:26</t>
  </si>
  <si>
    <t xml:space="preserve"> depatures: 1/04:07</t>
  </si>
  <si>
    <t xml:space="preserve"> arrives: 1/05:11</t>
  </si>
  <si>
    <t xml:space="preserve"> servicing: 1/05:11</t>
  </si>
  <si>
    <t xml:space="preserve"> depatures: 1/06:53</t>
  </si>
  <si>
    <t xml:space="preserve"> arrives: 1/07:11</t>
  </si>
  <si>
    <t xml:space="preserve"> servicing: 1/07:11</t>
  </si>
  <si>
    <t xml:space="preserve"> depatures: 1/08:53</t>
  </si>
  <si>
    <t xml:space="preserve"> arrives: 1/09:13</t>
  </si>
  <si>
    <t xml:space="preserve"> servicing: 1/09:14</t>
  </si>
  <si>
    <t>Leg nr. 5 to installation 17</t>
  </si>
  <si>
    <t xml:space="preserve"> depatures: 1/10:31</t>
  </si>
  <si>
    <t xml:space="preserve"> arrives: 1/12:24</t>
  </si>
  <si>
    <t xml:space="preserve"> servicing: 1/12:24</t>
  </si>
  <si>
    <t xml:space="preserve"> depatures: 1/14:12</t>
  </si>
  <si>
    <t xml:space="preserve"> arrives: 1/22:42</t>
  </si>
  <si>
    <t xml:space="preserve"> servicing: 1/22:42</t>
  </si>
  <si>
    <t xml:space="preserve"> arrives: 0/22:45</t>
  </si>
  <si>
    <t xml:space="preserve"> servicing: 0/22:45</t>
  </si>
  <si>
    <t xml:space="preserve"> servicing: 1/02:33</t>
  </si>
  <si>
    <t xml:space="preserve"> arrives: 1/03:40</t>
  </si>
  <si>
    <t xml:space="preserve"> servicing: 1/03:40</t>
  </si>
  <si>
    <t xml:space="preserve"> depatures: 1/05:10</t>
  </si>
  <si>
    <t xml:space="preserve"> arrives: 1/07:45</t>
  </si>
  <si>
    <t xml:space="preserve"> servicing: 1/07:45</t>
  </si>
  <si>
    <t xml:space="preserve"> arrives: 1/19:36</t>
  </si>
  <si>
    <t xml:space="preserve"> servicing: 1/19:36</t>
  </si>
  <si>
    <t>Leg nr. 0 to installation 25</t>
  </si>
  <si>
    <t xml:space="preserve"> arrives: 1/01:07</t>
  </si>
  <si>
    <t xml:space="preserve"> servicing: 1/01:07</t>
  </si>
  <si>
    <t>Leg nr. 1 to installation 24</t>
  </si>
  <si>
    <t xml:space="preserve"> depatures: 1/03:44</t>
  </si>
  <si>
    <t xml:space="preserve"> arrives: 1/03:56</t>
  </si>
  <si>
    <t xml:space="preserve"> servicing: 1/03:56</t>
  </si>
  <si>
    <t xml:space="preserve"> depatures: 1/06:02</t>
  </si>
  <si>
    <t xml:space="preserve"> arrives: 1/08:30</t>
  </si>
  <si>
    <t xml:space="preserve"> servicing: 1/08:30</t>
  </si>
  <si>
    <t xml:space="preserve"> arrives: 1/10:00</t>
  </si>
  <si>
    <t xml:space="preserve"> servicing: 1/10:00</t>
  </si>
  <si>
    <t>Leg nr. 4 to installation 18</t>
  </si>
  <si>
    <t xml:space="preserve"> depatures: 1/11:30</t>
  </si>
  <si>
    <t xml:space="preserve"> arrives: 1/12:22</t>
  </si>
  <si>
    <t xml:space="preserve"> servicing: 1/12:22</t>
  </si>
  <si>
    <t xml:space="preserve"> depatures: 1/13:04</t>
  </si>
  <si>
    <t xml:space="preserve"> arrives: 1/15:19</t>
  </si>
  <si>
    <t xml:space="preserve"> servicing: 1/15:19</t>
  </si>
  <si>
    <t xml:space="preserve"> depatures: 1/16:25</t>
  </si>
  <si>
    <t xml:space="preserve"> arrives: 1/21:01</t>
  </si>
  <si>
    <t xml:space="preserve"> servicing: 1/21:01</t>
  </si>
  <si>
    <t xml:space="preserve"> arrives: 0/20:45</t>
  </si>
  <si>
    <t xml:space="preserve"> servicing: 0/21:32</t>
  </si>
  <si>
    <t xml:space="preserve"> depatures: 1/00:32</t>
  </si>
  <si>
    <t xml:space="preserve"> servicing: 1/01:18</t>
  </si>
  <si>
    <t xml:space="preserve"> depatures: 1/02:18</t>
  </si>
  <si>
    <t xml:space="preserve"> servicing: 1/03:22</t>
  </si>
  <si>
    <t xml:space="preserve"> depatures: 1/05:52</t>
  </si>
  <si>
    <t xml:space="preserve"> servicing: 1/07:00</t>
  </si>
  <si>
    <t xml:space="preserve"> arrives: 1/13:04</t>
  </si>
  <si>
    <t xml:space="preserve"> servicing: 1/13:04</t>
  </si>
  <si>
    <t xml:space="preserve"> depatures: 1/02:49</t>
  </si>
  <si>
    <t xml:space="preserve"> arrives: 1/04:48</t>
  </si>
  <si>
    <t xml:space="preserve"> arrives: 1/08:23</t>
  </si>
  <si>
    <t xml:space="preserve"> servicing: 1/08:23</t>
  </si>
  <si>
    <t xml:space="preserve"> depatures: 1/09:53</t>
  </si>
  <si>
    <t>Leg nr. 4 to installation 11</t>
  </si>
  <si>
    <t xml:space="preserve"> depatures: 1/11:47</t>
  </si>
  <si>
    <t>Leg nr. 5 to installation 2</t>
  </si>
  <si>
    <t xml:space="preserve"> depatures: 1/13:17</t>
  </si>
  <si>
    <t xml:space="preserve"> arrives: 1/15:06</t>
  </si>
  <si>
    <t xml:space="preserve"> servicing: 1/15:06</t>
  </si>
  <si>
    <t xml:space="preserve"> depatures: 1/17:06</t>
  </si>
  <si>
    <t xml:space="preserve"> arrives: 1/22:04</t>
  </si>
  <si>
    <t xml:space="preserve"> servicing: 1/22:04</t>
  </si>
  <si>
    <t>Leg nr. 0 to installation 16</t>
  </si>
  <si>
    <t xml:space="preserve"> arrives: 1/00:30</t>
  </si>
  <si>
    <t xml:space="preserve"> depatures: 1/02:41</t>
  </si>
  <si>
    <t xml:space="preserve"> arrives: 1/04:14</t>
  </si>
  <si>
    <t xml:space="preserve"> servicing: 1/04:14</t>
  </si>
  <si>
    <t xml:space="preserve"> depatures: 1/04:56</t>
  </si>
  <si>
    <t xml:space="preserve"> arrives: 1/04:56</t>
  </si>
  <si>
    <t xml:space="preserve"> servicing: 1/04:56</t>
  </si>
  <si>
    <t xml:space="preserve"> depatures: 1/05:37</t>
  </si>
  <si>
    <t xml:space="preserve"> arrives: 1/06:30</t>
  </si>
  <si>
    <t xml:space="preserve"> servicing: 1/06:30</t>
  </si>
  <si>
    <t>Leg nr. 4 to installation 12</t>
  </si>
  <si>
    <t xml:space="preserve"> arrives: 1/08:31</t>
  </si>
  <si>
    <t xml:space="preserve"> servicing: 1/08:31</t>
  </si>
  <si>
    <t>Leg nr. 5 to installation 10</t>
  </si>
  <si>
    <t xml:space="preserve"> depatures: 1/09:14</t>
  </si>
  <si>
    <t>Leg nr. 6 to installation 9</t>
  </si>
  <si>
    <t xml:space="preserve"> arrives: 1/11:54</t>
  </si>
  <si>
    <t xml:space="preserve"> servicing: 1/11:55</t>
  </si>
  <si>
    <t>Leg nr. 7 to installation 1</t>
  </si>
  <si>
    <t xml:space="preserve"> depatures: 1/13:01</t>
  </si>
  <si>
    <t xml:space="preserve"> arrives: 1/16:00</t>
  </si>
  <si>
    <t xml:space="preserve"> servicing: 1/16:00</t>
  </si>
  <si>
    <t xml:space="preserve"> depatures: 1/17:30</t>
  </si>
  <si>
    <t xml:space="preserve"> arrives: 1/00:06</t>
  </si>
  <si>
    <t xml:space="preserve"> servicing: 1/00:06</t>
  </si>
  <si>
    <t xml:space="preserve"> depatures: 1/01:18</t>
  </si>
  <si>
    <t xml:space="preserve"> arrives: 1/02:27</t>
  </si>
  <si>
    <t xml:space="preserve"> servicing: 1/02:27</t>
  </si>
  <si>
    <t>Leg nr. 2 to installation 22</t>
  </si>
  <si>
    <t xml:space="preserve"> arrives: 1/07:19</t>
  </si>
  <si>
    <t xml:space="preserve"> servicing: 1/07:19</t>
  </si>
  <si>
    <t>Leg nr. 4 to installation 25</t>
  </si>
  <si>
    <t xml:space="preserve"> depatures: 1/09:01</t>
  </si>
  <si>
    <t xml:space="preserve"> arrives: 1/10:07</t>
  </si>
  <si>
    <t xml:space="preserve"> servicing: 1/10:07</t>
  </si>
  <si>
    <t xml:space="preserve"> depatures: 1/11:50</t>
  </si>
  <si>
    <t xml:space="preserve"> arrives: 1/12:02</t>
  </si>
  <si>
    <t xml:space="preserve"> arrives: 1/22:39</t>
  </si>
  <si>
    <t xml:space="preserve"> servicing: 1/22:39</t>
  </si>
  <si>
    <t xml:space="preserve"> arrives: 0/20:00</t>
  </si>
  <si>
    <t xml:space="preserve"> servicing: 0/20:15</t>
  </si>
  <si>
    <t xml:space="preserve"> arrives: 0/22:12</t>
  </si>
  <si>
    <t xml:space="preserve"> servicing: 0/22:32</t>
  </si>
  <si>
    <t>Leg nr. 2 to installation 6</t>
  </si>
  <si>
    <t xml:space="preserve"> depatures: 1/01:02</t>
  </si>
  <si>
    <t xml:space="preserve"> depatures: 1/02:53</t>
  </si>
  <si>
    <t xml:space="preserve"> arrives: 1/03:32</t>
  </si>
  <si>
    <t xml:space="preserve"> arrives: 1/09:45</t>
  </si>
  <si>
    <t xml:space="preserve"> servicing: 1/09:45</t>
  </si>
  <si>
    <t xml:space="preserve"> arrives: 1/15:04</t>
  </si>
  <si>
    <t xml:space="preserve"> servicing: 1/15:04</t>
  </si>
  <si>
    <t xml:space="preserve"> servicing: 0/20:02</t>
  </si>
  <si>
    <t xml:space="preserve"> depatures: 0/20:44</t>
  </si>
  <si>
    <t xml:space="preserve"> arrives: 0/21:10</t>
  </si>
  <si>
    <t xml:space="preserve"> depatures: 0/23:41</t>
  </si>
  <si>
    <t xml:space="preserve"> arrives: 1/00:10</t>
  </si>
  <si>
    <t xml:space="preserve"> servicing: 1/00:11</t>
  </si>
  <si>
    <t xml:space="preserve"> arrives: 1/02:39</t>
  </si>
  <si>
    <t>Leg nr. 4 to installation 4</t>
  </si>
  <si>
    <t xml:space="preserve"> arrives: 1/09:23</t>
  </si>
  <si>
    <t xml:space="preserve"> servicing: 1/09:23</t>
  </si>
  <si>
    <t xml:space="preserve"> depatures: 1/10:53</t>
  </si>
  <si>
    <t xml:space="preserve"> arrives: 1/11:37</t>
  </si>
  <si>
    <t xml:space="preserve"> servicing: 1/11:37</t>
  </si>
  <si>
    <t xml:space="preserve"> depatures: 1/13:07</t>
  </si>
  <si>
    <t xml:space="preserve"> arrives: 1/17:42</t>
  </si>
  <si>
    <t xml:space="preserve"> servicing: 1/17:42</t>
  </si>
  <si>
    <t xml:space="preserve"> depatures: 1/01:41</t>
  </si>
  <si>
    <t xml:space="preserve"> arrives: 1/01:54</t>
  </si>
  <si>
    <t xml:space="preserve"> servicing: 1/01:56</t>
  </si>
  <si>
    <t xml:space="preserve"> depatures: 1/03:37</t>
  </si>
  <si>
    <t xml:space="preserve"> depatures: 1/06:48</t>
  </si>
  <si>
    <t xml:space="preserve"> arrives: 1/07:05</t>
  </si>
  <si>
    <t xml:space="preserve"> servicing: 1/07:05</t>
  </si>
  <si>
    <t xml:space="preserve"> depatures: 1/08:23</t>
  </si>
  <si>
    <t xml:space="preserve"> arrives: 1/08:43</t>
  </si>
  <si>
    <t xml:space="preserve"> servicing: 1/08:43</t>
  </si>
  <si>
    <t xml:space="preserve"> depatures: 1/10:25</t>
  </si>
  <si>
    <t xml:space="preserve"> arrives: 1/12:17</t>
  </si>
  <si>
    <t xml:space="preserve"> servicing: 1/12:17</t>
  </si>
  <si>
    <t>Leg nr. 6 to installation 15</t>
  </si>
  <si>
    <t xml:space="preserve"> depatures: 1/13:23</t>
  </si>
  <si>
    <t xml:space="preserve"> arrives: 1/13:55</t>
  </si>
  <si>
    <t xml:space="preserve"> servicing: 1/13:55</t>
  </si>
  <si>
    <t xml:space="preserve"> depatures: 1/14:55</t>
  </si>
  <si>
    <t xml:space="preserve"> arrives: 1/23:00</t>
  </si>
  <si>
    <t xml:space="preserve"> servicing: 1/23:00</t>
  </si>
  <si>
    <t xml:space="preserve"> arrives: 1/07:25</t>
  </si>
  <si>
    <t xml:space="preserve"> servicing: 1/07:25</t>
  </si>
  <si>
    <t>Leg nr. 3 to installation 10</t>
  </si>
  <si>
    <t xml:space="preserve"> depatures: 1/08:55</t>
  </si>
  <si>
    <t xml:space="preserve"> arrives: 1/09:42</t>
  </si>
  <si>
    <t xml:space="preserve"> servicing: 1/09:43</t>
  </si>
  <si>
    <t>Leg nr. 4 to installation 20</t>
  </si>
  <si>
    <t xml:space="preserve"> arrives: 1/13:37</t>
  </si>
  <si>
    <t xml:space="preserve"> servicing: 1/13:37</t>
  </si>
  <si>
    <t>Leg nr. 6 to installation 12</t>
  </si>
  <si>
    <t xml:space="preserve"> depatures: 1/14:20</t>
  </si>
  <si>
    <t xml:space="preserve"> arrives: 1/14:51</t>
  </si>
  <si>
    <t xml:space="preserve"> servicing: 1/14:52</t>
  </si>
  <si>
    <t>Leg nr. 7 to installation 2</t>
  </si>
  <si>
    <t xml:space="preserve"> depatures: 1/15:34</t>
  </si>
  <si>
    <t xml:space="preserve"> arrives: 1/17:22</t>
  </si>
  <si>
    <t xml:space="preserve"> servicing: 1/17:22</t>
  </si>
  <si>
    <t xml:space="preserve"> depatures: 1/18:52</t>
  </si>
  <si>
    <t xml:space="preserve"> arrives: 1/23:50</t>
  </si>
  <si>
    <t xml:space="preserve"> servicing: 1/23:50</t>
  </si>
  <si>
    <t xml:space="preserve"> arrives: 1/01:18</t>
  </si>
  <si>
    <t xml:space="preserve"> depatures: 1/03:18</t>
  </si>
  <si>
    <t xml:space="preserve"> servicing: 1/05:15</t>
  </si>
  <si>
    <t xml:space="preserve"> depatures: 1/06:22</t>
  </si>
  <si>
    <t xml:space="preserve"> arrives: 1/07:00</t>
  </si>
  <si>
    <t xml:space="preserve"> depatures: 1/10:17</t>
  </si>
  <si>
    <t xml:space="preserve"> arrives: 1/11:04</t>
  </si>
  <si>
    <t xml:space="preserve"> servicing: 1/11:04</t>
  </si>
  <si>
    <t xml:space="preserve"> depatures: 1/12:34</t>
  </si>
  <si>
    <t xml:space="preserve"> arrives: 1/15:30</t>
  </si>
  <si>
    <t xml:space="preserve"> servicing: 1/15:30</t>
  </si>
  <si>
    <t xml:space="preserve"> depatures: 1/17:00</t>
  </si>
  <si>
    <t xml:space="preserve"> arrives: 1/21:34</t>
  </si>
  <si>
    <t xml:space="preserve"> servicing: 1/21:34</t>
  </si>
  <si>
    <t xml:space="preserve"> arrives: 1/00:54</t>
  </si>
  <si>
    <t xml:space="preserve"> servicing: 1/00:54</t>
  </si>
  <si>
    <t xml:space="preserve"> depatures: 1/02:36</t>
  </si>
  <si>
    <t xml:space="preserve"> arrives: 1/02:48</t>
  </si>
  <si>
    <t xml:space="preserve"> servicing: 1/02:49</t>
  </si>
  <si>
    <t xml:space="preserve"> arrives: 1/05:07</t>
  </si>
  <si>
    <t xml:space="preserve"> servicing: 1/05:07</t>
  </si>
  <si>
    <t xml:space="preserve"> depatures: 1/06:49</t>
  </si>
  <si>
    <t xml:space="preserve"> arrives: 1/07:57</t>
  </si>
  <si>
    <t xml:space="preserve"> servicing: 1/07:57</t>
  </si>
  <si>
    <t xml:space="preserve"> servicing: 1/09:36</t>
  </si>
  <si>
    <t xml:space="preserve"> depatures: 1/10:23</t>
  </si>
  <si>
    <t xml:space="preserve"> servicing: 1/12:15</t>
  </si>
  <si>
    <t xml:space="preserve"> servicing: 1/03:31</t>
  </si>
  <si>
    <t xml:space="preserve"> depatures: 1/05:19</t>
  </si>
  <si>
    <t xml:space="preserve"> arrives: 1/05:19</t>
  </si>
  <si>
    <t xml:space="preserve"> servicing: 1/05:19</t>
  </si>
  <si>
    <t xml:space="preserve"> depatures: 1/06:19</t>
  </si>
  <si>
    <t xml:space="preserve"> arrives: 1/07:12</t>
  </si>
  <si>
    <t xml:space="preserve"> servicing: 1/07:12</t>
  </si>
  <si>
    <t xml:space="preserve"> depatures: 1/08:42</t>
  </si>
  <si>
    <t xml:space="preserve"> servicing: 1/09:13</t>
  </si>
  <si>
    <t xml:space="preserve"> depatures: 1/11:25</t>
  </si>
  <si>
    <t xml:space="preserve"> arrives: 1/11:25</t>
  </si>
  <si>
    <t xml:space="preserve"> servicing: 1/11:25</t>
  </si>
  <si>
    <t xml:space="preserve"> depatures: 1/11:55</t>
  </si>
  <si>
    <t xml:space="preserve"> arrives: 1/13:44</t>
  </si>
  <si>
    <t xml:space="preserve"> servicing: 1/13:44</t>
  </si>
  <si>
    <t xml:space="preserve"> depatures: 1/15:14</t>
  </si>
  <si>
    <t xml:space="preserve"> arrives: 1/20:12</t>
  </si>
  <si>
    <t xml:space="preserve"> servicing: 1/20:12</t>
  </si>
  <si>
    <t xml:space="preserve"> arrives: 0/20:43</t>
  </si>
  <si>
    <t xml:space="preserve"> servicing: 0/20:44</t>
  </si>
  <si>
    <t xml:space="preserve"> depatures: 0/22:44</t>
  </si>
  <si>
    <t xml:space="preserve"> arrives: 0/23:42</t>
  </si>
  <si>
    <t xml:space="preserve"> servicing: 0/23:45</t>
  </si>
  <si>
    <t xml:space="preserve"> arrives: 1/01:44</t>
  </si>
  <si>
    <t xml:space="preserve"> arrives: 1/03:43</t>
  </si>
  <si>
    <t xml:space="preserve"> arrives: 1/13:06</t>
  </si>
  <si>
    <t xml:space="preserve"> servicing: 1/13:06</t>
  </si>
  <si>
    <t>DESIGN SPEED WORST REACTION</t>
  </si>
  <si>
    <t xml:space="preserve"> depatures: 0/21:44</t>
  </si>
  <si>
    <t xml:space="preserve"> arrives: 1/00:01</t>
  </si>
  <si>
    <t xml:space="preserve"> servicing: 1/00:01</t>
  </si>
  <si>
    <t xml:space="preserve"> depatures: 1/01:53</t>
  </si>
  <si>
    <t xml:space="preserve"> arrives: 1/04:09</t>
  </si>
  <si>
    <t xml:space="preserve"> depatures: 1/06:45</t>
  </si>
  <si>
    <t xml:space="preserve"> arrives: 1/07:09</t>
  </si>
  <si>
    <t xml:space="preserve"> depatures: 1/09:07</t>
  </si>
  <si>
    <t xml:space="preserve"> arrives: 1/10:12</t>
  </si>
  <si>
    <t xml:space="preserve"> servicing: 1/10:12</t>
  </si>
  <si>
    <t xml:space="preserve"> depatures: 1/11:37</t>
  </si>
  <si>
    <t xml:space="preserve"> arrives: 1/16:15</t>
  </si>
  <si>
    <t xml:space="preserve"> servicing: 1/16:15</t>
  </si>
  <si>
    <t xml:space="preserve"> arrives: 0/22:43</t>
  </si>
  <si>
    <t xml:space="preserve"> servicing: 0/22:43</t>
  </si>
  <si>
    <t xml:space="preserve"> depatures: 0/23:48</t>
  </si>
  <si>
    <t xml:space="preserve"> arrives: 1/00:36</t>
  </si>
  <si>
    <t xml:space="preserve"> servicing: 1/00:36</t>
  </si>
  <si>
    <t xml:space="preserve"> arrives: 1/02:46</t>
  </si>
  <si>
    <t xml:space="preserve"> servicing: 1/02:46</t>
  </si>
  <si>
    <t xml:space="preserve"> servicing: 1/06:17</t>
  </si>
  <si>
    <t xml:space="preserve"> depatures: 1/08:14</t>
  </si>
  <si>
    <t xml:space="preserve"> arrives: 1/10:13</t>
  </si>
  <si>
    <t xml:space="preserve"> servicing: 1/10:13</t>
  </si>
  <si>
    <t xml:space="preserve"> depatures: 1/13:28</t>
  </si>
  <si>
    <t xml:space="preserve"> arrives: 1/22:55</t>
  </si>
  <si>
    <t xml:space="preserve"> servicing: 1/22:55</t>
  </si>
  <si>
    <t>Leg nr. 0 to installation 20</t>
  </si>
  <si>
    <t xml:space="preserve"> arrives: 0/23:31</t>
  </si>
  <si>
    <t xml:space="preserve"> servicing: 0/23:31</t>
  </si>
  <si>
    <t xml:space="preserve"> depatures: 1/00:22</t>
  </si>
  <si>
    <t xml:space="preserve"> arrives: 1/00:22</t>
  </si>
  <si>
    <t xml:space="preserve"> servicing: 1/00:22</t>
  </si>
  <si>
    <t xml:space="preserve"> depatures: 1/02:40</t>
  </si>
  <si>
    <t xml:space="preserve"> depatures: 1/06:52</t>
  </si>
  <si>
    <t xml:space="preserve"> arrives: 1/08:00</t>
  </si>
  <si>
    <t xml:space="preserve"> servicing: 1/08:01</t>
  </si>
  <si>
    <t>Leg nr. 4 to installation 26</t>
  </si>
  <si>
    <t xml:space="preserve"> depatures: 1/09:04</t>
  </si>
  <si>
    <t xml:space="preserve"> arrives: 1/10:23</t>
  </si>
  <si>
    <t xml:space="preserve"> servicing: 1/10:24</t>
  </si>
  <si>
    <t xml:space="preserve"> arrives: 1/22:09</t>
  </si>
  <si>
    <t xml:space="preserve"> servicing: 1/22:09</t>
  </si>
  <si>
    <t xml:space="preserve"> arrives: 1/00:17</t>
  </si>
  <si>
    <t xml:space="preserve"> arrives: 1/04:12</t>
  </si>
  <si>
    <t xml:space="preserve"> servicing: 1/04:13</t>
  </si>
  <si>
    <t xml:space="preserve"> depatures: 1/06:10</t>
  </si>
  <si>
    <t xml:space="preserve"> arrives: 1/06:33</t>
  </si>
  <si>
    <t xml:space="preserve"> depatures: 1/08:58</t>
  </si>
  <si>
    <t xml:space="preserve"> arrives: 1/09:44</t>
  </si>
  <si>
    <t xml:space="preserve"> depatures: 1/11:42</t>
  </si>
  <si>
    <t xml:space="preserve"> arrives: 1/16:21</t>
  </si>
  <si>
    <t xml:space="preserve"> servicing: 1/16:22</t>
  </si>
  <si>
    <t xml:space="preserve"> arrives: 1/01:17</t>
  </si>
  <si>
    <t xml:space="preserve"> servicing: 1/01:17</t>
  </si>
  <si>
    <t xml:space="preserve"> depatures: 1/03:53</t>
  </si>
  <si>
    <t xml:space="preserve"> arrives: 1/05:52</t>
  </si>
  <si>
    <t xml:space="preserve"> servicing: 1/05:52</t>
  </si>
  <si>
    <t xml:space="preserve"> depatures: 1/08:44</t>
  </si>
  <si>
    <t xml:space="preserve"> arrives: 1/10:49</t>
  </si>
  <si>
    <t xml:space="preserve"> servicing: 1/10:49</t>
  </si>
  <si>
    <t xml:space="preserve"> arrives: 1/12:00</t>
  </si>
  <si>
    <t xml:space="preserve"> servicing: 1/12:00</t>
  </si>
  <si>
    <t xml:space="preserve"> depatures: 1/13:58</t>
  </si>
  <si>
    <t xml:space="preserve"> arrives: 1/20:49</t>
  </si>
  <si>
    <t xml:space="preserve"> servicing: 1/20:50</t>
  </si>
  <si>
    <t xml:space="preserve"> depatures: 0/23:03</t>
  </si>
  <si>
    <t xml:space="preserve"> arrives: 1/01:26</t>
  </si>
  <si>
    <t xml:space="preserve"> servicing: 1/01:26</t>
  </si>
  <si>
    <t xml:space="preserve"> depatures: 1/02:52</t>
  </si>
  <si>
    <t xml:space="preserve"> arrives: 1/03:44</t>
  </si>
  <si>
    <t xml:space="preserve"> servicing: 1/03:44</t>
  </si>
  <si>
    <t xml:space="preserve"> depatures: 1/05:49</t>
  </si>
  <si>
    <t xml:space="preserve"> arrives: 1/08:19</t>
  </si>
  <si>
    <t xml:space="preserve"> servicing: 1/08:19</t>
  </si>
  <si>
    <t xml:space="preserve"> arrives: 1/11:40</t>
  </si>
  <si>
    <t xml:space="preserve"> servicing: 1/11:40</t>
  </si>
  <si>
    <t xml:space="preserve"> depatures: 1/13:22</t>
  </si>
  <si>
    <t xml:space="preserve"> arrives: 1/23:39</t>
  </si>
  <si>
    <t xml:space="preserve"> servicing: 1/23:39</t>
  </si>
  <si>
    <t xml:space="preserve"> arrives: 0/22:44</t>
  </si>
  <si>
    <t xml:space="preserve"> servicing: 0/22:44</t>
  </si>
  <si>
    <t xml:space="preserve"> arrives: 1/01:20</t>
  </si>
  <si>
    <t xml:space="preserve"> servicing: 1/01:21</t>
  </si>
  <si>
    <t xml:space="preserve"> servicing: 1/05:00</t>
  </si>
  <si>
    <t xml:space="preserve"> depatures: 1/06:26</t>
  </si>
  <si>
    <t xml:space="preserve"> depatures: 1/12:17</t>
  </si>
  <si>
    <t xml:space="preserve"> arrives: 1/21:45</t>
  </si>
  <si>
    <t xml:space="preserve"> servicing: 1/21:45</t>
  </si>
  <si>
    <t xml:space="preserve"> depatures: 1/00:52</t>
  </si>
  <si>
    <t xml:space="preserve"> arrives: 1/01:56</t>
  </si>
  <si>
    <t xml:space="preserve"> arrives: 1/03:50</t>
  </si>
  <si>
    <t xml:space="preserve"> servicing: 1/03:51</t>
  </si>
  <si>
    <t xml:space="preserve"> depatures: 1/06:03</t>
  </si>
  <si>
    <t xml:space="preserve"> servicing: 1/07:09</t>
  </si>
  <si>
    <t xml:space="preserve"> arrives: 1/09:39</t>
  </si>
  <si>
    <t xml:space="preserve"> servicing: 1/09:41</t>
  </si>
  <si>
    <t xml:space="preserve"> depatures: 1/11:53</t>
  </si>
  <si>
    <t xml:space="preserve"> arrives: 1/12:13</t>
  </si>
  <si>
    <t xml:space="preserve"> servicing: 1/12:14</t>
  </si>
  <si>
    <t xml:space="preserve"> depatures: 1/13:55</t>
  </si>
  <si>
    <t xml:space="preserve"> arrives: 2/00:19</t>
  </si>
  <si>
    <t xml:space="preserve"> servicing: 2/00:20</t>
  </si>
  <si>
    <t xml:space="preserve"> arrives: 1/00:28</t>
  </si>
  <si>
    <t xml:space="preserve"> servicing: 1/00:28</t>
  </si>
  <si>
    <t xml:space="preserve"> arrives: 1/04:17</t>
  </si>
  <si>
    <t xml:space="preserve"> servicing: 1/04:17</t>
  </si>
  <si>
    <t xml:space="preserve"> servicing: 1/05:13</t>
  </si>
  <si>
    <t xml:space="preserve"> depatures: 1/07:33</t>
  </si>
  <si>
    <t xml:space="preserve"> depatures: 1/12:28</t>
  </si>
  <si>
    <t xml:space="preserve"> arrives: 1/17:07</t>
  </si>
  <si>
    <t xml:space="preserve"> servicing: 1/17:07</t>
  </si>
  <si>
    <t xml:space="preserve"> depatures: 1/00:33</t>
  </si>
  <si>
    <t xml:space="preserve"> arrives: 1/02:51</t>
  </si>
  <si>
    <t xml:space="preserve"> servicing: 1/02:51</t>
  </si>
  <si>
    <t xml:space="preserve"> depatures: 1/04:48</t>
  </si>
  <si>
    <t xml:space="preserve"> arrives: 1/09:20</t>
  </si>
  <si>
    <t xml:space="preserve"> arrives: 0/22:47</t>
  </si>
  <si>
    <t xml:space="preserve"> servicing: 0/22:47</t>
  </si>
  <si>
    <t xml:space="preserve"> depatures: 0/23:37</t>
  </si>
  <si>
    <t xml:space="preserve"> arrives: 1/00:29</t>
  </si>
  <si>
    <t xml:space="preserve"> servicing: 1/00:29</t>
  </si>
  <si>
    <t xml:space="preserve"> depatures: 1/02:23</t>
  </si>
  <si>
    <t xml:space="preserve"> servicing: 1/02:25</t>
  </si>
  <si>
    <t xml:space="preserve"> depatures: 1/04:22</t>
  </si>
  <si>
    <t xml:space="preserve"> arrives: 1/10:36</t>
  </si>
  <si>
    <t xml:space="preserve"> servicing: 1/10:36</t>
  </si>
  <si>
    <t xml:space="preserve"> depatures: 1/13:20</t>
  </si>
  <si>
    <t xml:space="preserve"> arrives: 1/22:36</t>
  </si>
  <si>
    <t xml:space="preserve"> servicing: 1/22:36</t>
  </si>
  <si>
    <t xml:space="preserve"> depatures: 1/03:14</t>
  </si>
  <si>
    <t xml:space="preserve"> arrives: 1/05:12</t>
  </si>
  <si>
    <t xml:space="preserve"> servicing: 1/05:12</t>
  </si>
  <si>
    <t>Leg nr. 2 to installation 1</t>
  </si>
  <si>
    <t xml:space="preserve"> depatures: 1/08:04</t>
  </si>
  <si>
    <t xml:space="preserve"> arrives: 1/11:24</t>
  </si>
  <si>
    <t xml:space="preserve"> servicing: 1/11:24</t>
  </si>
  <si>
    <t>Leg nr. 3 to installation 0</t>
  </si>
  <si>
    <t xml:space="preserve"> arrives: 1/17:59</t>
  </si>
  <si>
    <t xml:space="preserve"> arrives: 0/20:33</t>
  </si>
  <si>
    <t xml:space="preserve"> servicing: 0/20:33</t>
  </si>
  <si>
    <t xml:space="preserve"> servicing: 1/02:00</t>
  </si>
  <si>
    <t xml:space="preserve"> depatures: 1/03:26</t>
  </si>
  <si>
    <t xml:space="preserve"> servicing: 1/04:15</t>
  </si>
  <si>
    <t xml:space="preserve"> depatures: 1/06:11</t>
  </si>
  <si>
    <t xml:space="preserve"> servicing: 1/08:44</t>
  </si>
  <si>
    <t xml:space="preserve"> depatures: 1/11:20</t>
  </si>
  <si>
    <t xml:space="preserve"> arrives: 1/12:06</t>
  </si>
  <si>
    <t xml:space="preserve"> servicing: 1/12:06</t>
  </si>
  <si>
    <t xml:space="preserve"> depatures: 1/13:31</t>
  </si>
  <si>
    <t xml:space="preserve"> arrives: 1/18:11</t>
  </si>
  <si>
    <t xml:space="preserve"> servicing: 1/18:12</t>
  </si>
  <si>
    <t xml:space="preserve"> arrives: 1/01:36</t>
  </si>
  <si>
    <t xml:space="preserve"> servicing: 1/01:37</t>
  </si>
  <si>
    <t xml:space="preserve"> depatures: 1/04:52</t>
  </si>
  <si>
    <t xml:space="preserve"> arrives: 1/00:52</t>
  </si>
  <si>
    <t xml:space="preserve"> servicing: 1/00:52</t>
  </si>
  <si>
    <t xml:space="preserve"> depatures: 1/03:03</t>
  </si>
  <si>
    <t xml:space="preserve"> arrives: 1/03:16</t>
  </si>
  <si>
    <t xml:space="preserve"> arrives: 1/05:42</t>
  </si>
  <si>
    <t xml:space="preserve"> servicing: 1/05:42</t>
  </si>
  <si>
    <t xml:space="preserve"> depatures: 1/07:23</t>
  </si>
  <si>
    <t xml:space="preserve"> depatures: 1/10:44</t>
  </si>
  <si>
    <t xml:space="preserve"> depatures: 1/13:47</t>
  </si>
  <si>
    <t xml:space="preserve"> arrives: 2/00:11</t>
  </si>
  <si>
    <t xml:space="preserve"> servicing: 2/00:12</t>
  </si>
  <si>
    <t xml:space="preserve"> servicing: 0/20:00</t>
  </si>
  <si>
    <t xml:space="preserve"> depatures: 0/21:48</t>
  </si>
  <si>
    <t xml:space="preserve"> arrives: 1/03:47</t>
  </si>
  <si>
    <t xml:space="preserve"> servicing: 1/03:47</t>
  </si>
  <si>
    <t xml:space="preserve"> depatures: 1/05:44</t>
  </si>
  <si>
    <t xml:space="preserve"> arrives: 1/07:37</t>
  </si>
  <si>
    <t xml:space="preserve"> servicing: 1/07:37</t>
  </si>
  <si>
    <t xml:space="preserve"> depatures: 1/10:14</t>
  </si>
  <si>
    <t xml:space="preserve"> arrives: 1/10:52</t>
  </si>
  <si>
    <t xml:space="preserve"> servicing: 1/10:52</t>
  </si>
  <si>
    <t xml:space="preserve"> depatures: 1/12:50</t>
  </si>
  <si>
    <t xml:space="preserve"> arrives: 1/13:02</t>
  </si>
  <si>
    <t xml:space="preserve"> servicing: 1/13:03</t>
  </si>
  <si>
    <t xml:space="preserve"> arrives: 1/18:37</t>
  </si>
  <si>
    <t xml:space="preserve"> servicing: 1/18:37</t>
  </si>
  <si>
    <t xml:space="preserve"> depatures: 1/01:36</t>
  </si>
  <si>
    <t xml:space="preserve"> arrives: 1/02:07</t>
  </si>
  <si>
    <t xml:space="preserve"> servicing: 1/06:33</t>
  </si>
  <si>
    <t xml:space="preserve"> depatures: 1/07:27</t>
  </si>
  <si>
    <t xml:space="preserve"> arrives: 1/07:27</t>
  </si>
  <si>
    <t xml:space="preserve"> servicing: 1/07:29</t>
  </si>
  <si>
    <t xml:space="preserve"> arrives: 1/18:35</t>
  </si>
  <si>
    <t xml:space="preserve"> servicing: 1/18:36</t>
  </si>
  <si>
    <t>------------ vessel number 4 -----------</t>
  </si>
  <si>
    <t xml:space="preserve"> depatures: 0/23:33</t>
  </si>
  <si>
    <t xml:space="preserve"> depatures: 1/03:57</t>
  </si>
  <si>
    <t xml:space="preserve"> arrives: 1/02:06</t>
  </si>
  <si>
    <t xml:space="preserve"> servicing: 1/02:07</t>
  </si>
  <si>
    <t xml:space="preserve"> depatures: 1/04:19</t>
  </si>
  <si>
    <t xml:space="preserve"> arrives: 1/05:29</t>
  </si>
  <si>
    <t xml:space="preserve"> servicing: 1/05:29</t>
  </si>
  <si>
    <t xml:space="preserve"> depatures: 1/07:41</t>
  </si>
  <si>
    <t xml:space="preserve"> arrives: 1/08:01</t>
  </si>
  <si>
    <t>Leg nr. 4 to installation 23</t>
  </si>
  <si>
    <t xml:space="preserve"> depatures: 1/09:44</t>
  </si>
  <si>
    <t xml:space="preserve"> arrives: 1/23:03</t>
  </si>
  <si>
    <t xml:space="preserve"> servicing: 1/23:04</t>
  </si>
  <si>
    <t xml:space="preserve"> arrives: 0/19:55</t>
  </si>
  <si>
    <t xml:space="preserve"> servicing: 0/19:55</t>
  </si>
  <si>
    <t xml:space="preserve"> arrives: 0/21:32</t>
  </si>
  <si>
    <t>Leg nr. 2 to installation 7</t>
  </si>
  <si>
    <t xml:space="preserve"> depatures: 0/23:56</t>
  </si>
  <si>
    <t xml:space="preserve"> servicing: 1/00:24</t>
  </si>
  <si>
    <t xml:space="preserve"> depatures: 1/03:36</t>
  </si>
  <si>
    <t xml:space="preserve"> arrives: 1/04:34</t>
  </si>
  <si>
    <t xml:space="preserve"> servicing: 1/04:35</t>
  </si>
  <si>
    <t xml:space="preserve"> depatures: 1/06:32</t>
  </si>
  <si>
    <t xml:space="preserve"> arrives: 1/06:55</t>
  </si>
  <si>
    <t xml:space="preserve"> depatures: 0/23:36</t>
  </si>
  <si>
    <t xml:space="preserve"> depatures: 1/00:57</t>
  </si>
  <si>
    <t xml:space="preserve"> arrives: 1/01:46</t>
  </si>
  <si>
    <t xml:space="preserve"> arrives: 1/03:28</t>
  </si>
  <si>
    <t xml:space="preserve"> servicing: 1/03:29</t>
  </si>
  <si>
    <t xml:space="preserve"> depatures: 1/05:26</t>
  </si>
  <si>
    <t xml:space="preserve"> arrives: 1/06:04</t>
  </si>
  <si>
    <t xml:space="preserve"> depatures: 1/08:01</t>
  </si>
  <si>
    <t xml:space="preserve"> depatures: 1/12:36</t>
  </si>
  <si>
    <t xml:space="preserve"> arrives: 1/00:00</t>
  </si>
  <si>
    <t xml:space="preserve"> servicing: 1/00:00</t>
  </si>
  <si>
    <t xml:space="preserve"> depatures: 1/01:14</t>
  </si>
  <si>
    <t xml:space="preserve"> servicing: 1/01:46</t>
  </si>
  <si>
    <t xml:space="preserve"> depatures: 1/03:11</t>
  </si>
  <si>
    <t xml:space="preserve"> arrives: 1/04:43</t>
  </si>
  <si>
    <t xml:space="preserve"> servicing: 1/04:43</t>
  </si>
  <si>
    <t xml:space="preserve"> depatures: 1/01:23</t>
  </si>
  <si>
    <t xml:space="preserve"> servicing: 1/04:01</t>
  </si>
  <si>
    <t xml:space="preserve"> arrives: 1/11:46</t>
  </si>
  <si>
    <t xml:space="preserve"> servicing: 1/11:46</t>
  </si>
  <si>
    <t xml:space="preserve"> depatures: 1/13:44</t>
  </si>
  <si>
    <t xml:space="preserve"> arrives: 1/18:23</t>
  </si>
  <si>
    <t xml:space="preserve"> servicing: 1/18:23</t>
  </si>
  <si>
    <t xml:space="preserve"> depatures: 0/23:19</t>
  </si>
  <si>
    <t xml:space="preserve"> servicing: 1/00:09</t>
  </si>
  <si>
    <t xml:space="preserve"> depatures: 1/02:02</t>
  </si>
  <si>
    <t xml:space="preserve"> servicing: 1/02:48</t>
  </si>
  <si>
    <t xml:space="preserve"> arrives: 1/04:45</t>
  </si>
  <si>
    <t xml:space="preserve"> servicing: 1/04:47</t>
  </si>
  <si>
    <t xml:space="preserve"> depatures: 1/07:07</t>
  </si>
  <si>
    <t xml:space="preserve"> arrives: 1/07:46</t>
  </si>
  <si>
    <t xml:space="preserve"> servicing: 1/07:46</t>
  </si>
  <si>
    <t xml:space="preserve"> depatures: 1/09:12</t>
  </si>
  <si>
    <t xml:space="preserve"> arrives: 1/11:09</t>
  </si>
  <si>
    <t xml:space="preserve"> servicing: 1/11:09</t>
  </si>
  <si>
    <t xml:space="preserve"> arrives: 1/23:14</t>
  </si>
  <si>
    <t xml:space="preserve"> servicing: 1/23:14</t>
  </si>
  <si>
    <t xml:space="preserve"> arrives: 1/01:01</t>
  </si>
  <si>
    <t xml:space="preserve"> servicing: 1/01:01</t>
  </si>
  <si>
    <t xml:space="preserve"> arrives: 1/03:34</t>
  </si>
  <si>
    <t xml:space="preserve"> servicing: 1/03:35</t>
  </si>
  <si>
    <t>Leg nr. 2 to installation 21</t>
  </si>
  <si>
    <t xml:space="preserve"> depatures: 1/05:48</t>
  </si>
  <si>
    <t xml:space="preserve"> arrives: 1/06:56</t>
  </si>
  <si>
    <t xml:space="preserve"> arrives: 1/09:01</t>
  </si>
  <si>
    <t xml:space="preserve"> servicing: 1/09:01</t>
  </si>
  <si>
    <t xml:space="preserve"> depatures: 1/10:04</t>
  </si>
  <si>
    <t xml:space="preserve"> arrives: 1/11:14</t>
  </si>
  <si>
    <t xml:space="preserve"> servicing: 1/11:14</t>
  </si>
  <si>
    <t xml:space="preserve"> arrives: 1/23:13</t>
  </si>
  <si>
    <t xml:space="preserve"> depatures: 1/02:22</t>
  </si>
  <si>
    <t xml:space="preserve"> arrives: 1/02:22</t>
  </si>
  <si>
    <t xml:space="preserve"> servicing: 1/02:22</t>
  </si>
  <si>
    <t xml:space="preserve"> arrives: 1/06:42</t>
  </si>
  <si>
    <t xml:space="preserve"> servicing: 1/06:42</t>
  </si>
  <si>
    <t xml:space="preserve"> depatures: 1/08:39</t>
  </si>
  <si>
    <t xml:space="preserve"> arrives: 0/20:39</t>
  </si>
  <si>
    <t xml:space="preserve"> servicing: 0/20:39</t>
  </si>
  <si>
    <t xml:space="preserve"> depatures: 0/22:27</t>
  </si>
  <si>
    <t xml:space="preserve"> arrives: 0/22:56</t>
  </si>
  <si>
    <t xml:space="preserve"> servicing: 0/22:56</t>
  </si>
  <si>
    <t xml:space="preserve"> depatures: 1/00:44</t>
  </si>
  <si>
    <t xml:space="preserve"> arrives: 1/01:41</t>
  </si>
  <si>
    <t xml:space="preserve"> servicing: 1/01:41</t>
  </si>
  <si>
    <t xml:space="preserve"> depatures: 1/04:18</t>
  </si>
  <si>
    <t xml:space="preserve"> arrives: 1/08:55</t>
  </si>
  <si>
    <t xml:space="preserve"> servicing: 1/08:55</t>
  </si>
  <si>
    <t xml:space="preserve">Cost:       </t>
  </si>
  <si>
    <t xml:space="preserve">Cost:  </t>
  </si>
  <si>
    <t xml:space="preserve">Cost:     </t>
  </si>
  <si>
    <t xml:space="preserve">Cost:      </t>
  </si>
  <si>
    <t>Average cost:</t>
  </si>
  <si>
    <t>Spot orders</t>
  </si>
  <si>
    <t>N spot orders</t>
  </si>
  <si>
    <t>Leg nr. 1 to installation 4, depatures: 0/21:44, arrives: 0/22:26, servicing: 0/22:26</t>
  </si>
  <si>
    <t>Leg nr. 2 to installation 1, depatures: 1/00:49, arrives: 1/01:33, servicing: 1/07:00</t>
  </si>
  <si>
    <t>Leg nr. 3 to installation 0, depatures: 1/08:25, arrives: 1/13:03, servicing: 1/13:04</t>
  </si>
  <si>
    <t>Leg nr. 0 to installation 26, depatures: 0/16:00, arrives: 1/01:00, servicing: 1/01:00</t>
  </si>
  <si>
    <t>Leg nr. 1 to installation 24, depatures: 1/03:44, arrives: 1/04:04, servicing: 1/04:04</t>
  </si>
  <si>
    <t>Leg nr. 2 to installation 21, depatures: 1/05:45, arrives: 1/06:54, servicing: 1/07:01</t>
  </si>
  <si>
    <t>Leg nr. 3 to installation 20, depatures: 1/08:04, arrives: 1/11:37, servicing: 1/11:37</t>
  </si>
  <si>
    <t>Leg nr. 4 to installation 19, depatures: 1/12:31, arrives: 1/12:31, servicing: 1/12:33</t>
  </si>
  <si>
    <t>Leg nr. 5 to installation 18, depatures: 1/14:53, arrives: 1/15:46, servicing: 1/15:46</t>
  </si>
  <si>
    <t>Leg nr. 6 to installation 12, depatures: 1/17:44, arrives: 1/18:15, servicing: 1/18:15</t>
  </si>
  <si>
    <t>Leg nr. 7 to installation 0, depatures: 1/19:25, arrives: 2/02:17, servicing: 2/02:17</t>
  </si>
  <si>
    <t>Leg nr. 0 to installation 14, depatures: 0/16:00, arrives: 1/01:28, servicing: 1/01:29</t>
  </si>
  <si>
    <t>Leg nr. 1 to installation 13, depatures: 1/04:44, arrives: 1/06:43, servicing: 1/06:45</t>
  </si>
  <si>
    <t>Leg nr. 2 to installation 8, depatures: 1/08:42, arrives: 1/09:20, servicing: 1/09:22</t>
  </si>
  <si>
    <t>Leg nr. 3 to installation 10, depatures: 1/12:14, arrives: 1/13:00, servicing: 1/13:02</t>
  </si>
  <si>
    <t>Leg nr. 4 to installation 2, depatures: 1/14:28, arrives: 1/16:59, servicing: 1/17:00</t>
  </si>
  <si>
    <t>Leg nr. 5 to installation 0, depatures: 1/18:58, arrives: 1/23:59, servicing: 2/00:00</t>
  </si>
  <si>
    <t>Leg nr. 0 to installation 14, depatures: 0/16:00, arrives: 1/01:27, servicing: 1/01:27</t>
  </si>
  <si>
    <t>Leg nr. 1 to installation 13, depatures: 1/04:03, arrives: 1/06:03, servicing: 1/06:04</t>
  </si>
  <si>
    <t>Leg nr. 2 to installation 12, depatures: 1/08:55, arrives: 1/11:01, servicing: 1/11:01</t>
  </si>
  <si>
    <t>Leg nr. 3 to installation 11, depatures: 1/12:12, arrives: 1/12:12, servicing: 1/12:12</t>
  </si>
  <si>
    <t>Leg nr. 4 to installation 2, depatures: 1/14:09, arrives: 1/16:00, servicing: 1/16:00</t>
  </si>
  <si>
    <t>Leg nr. 5 to installation 4, depatures: 1/17:58, arrives: 1/18:21, servicing: 1/18:22</t>
  </si>
  <si>
    <t>Leg nr. 6 to installation 0, depatures: 1/20:20, arrives: 2/01:03, servicing: 2/01:04</t>
  </si>
  <si>
    <t>Leg nr. 0 to installation 23, depatures: 0/16:00, arrives: 1/02:10, servicing: 1/02:10</t>
  </si>
  <si>
    <t>Leg nr. 1 to installation 24, depatures: 1/03:52, arrives: 1/05:01, servicing: 1/05:01</t>
  </si>
  <si>
    <t>Leg nr. 2 to installation 20, depatures: 1/07:14, arrives: 1/09:43, servicing: 1/09:43</t>
  </si>
  <si>
    <t>Leg nr. 3 to installation 19, depatures: 1/10:22, arrives: 1/10:22, servicing: 1/10:22</t>
  </si>
  <si>
    <t>Leg nr. 4 to installation 18, depatures: 1/11:47, arrives: 1/12:40, servicing: 1/12:40</t>
  </si>
  <si>
    <t>Leg nr. 5 to installation 3, depatures: 1/14:06, arrives: 1/16:24, servicing: 1/16:24</t>
  </si>
  <si>
    <t>Leg nr. 6 to installation 6, depatures: 1/18:22, arrives: 1/18:34, servicing: 1/18:35</t>
  </si>
  <si>
    <t>Leg nr. 7 to installation 0, depatures: 1/21:50, arrives: 2/02:25, servicing: 2/02:25</t>
  </si>
  <si>
    <t>Leg nr. 1 to installation 7, depatures: 0/23:03, arrives: 0/23:32, servicing: 0/23:33</t>
  </si>
  <si>
    <t>Leg nr. 2 to installation 0, depatures: 1/03:19, arrives: 1/07:45, servicing: 1/07:45</t>
  </si>
  <si>
    <t>Leg nr. 0 to installation 15, depatures: 0/16:00, arrives: 1/00:01, servicing: 1/00:01</t>
  </si>
  <si>
    <t>Leg nr. 1 to installation 20, depatures: 1/00:52, arrives: 1/02:19, servicing: 1/02:19</t>
  </si>
  <si>
    <t>Leg nr. 2 to installation 19, depatures: 1/03:14, arrives: 1/03:14, servicing: 1/03:15</t>
  </si>
  <si>
    <t>Leg nr. 3 to installation 18, depatures: 1/05:36, arrives: 1/06:28, servicing: 1/06:28</t>
  </si>
  <si>
    <t>Leg nr. 4 to installation 3, depatures: 1/08:25, arrives: 1/10:44, servicing: 1/10:45</t>
  </si>
  <si>
    <t>Leg nr. 5 to installation 0, depatures: 1/12:42, arrives: 1/17:21, servicing: 1/17:22</t>
  </si>
  <si>
    <t>Leg nr. 0 to installation 14, depatures: 0/16:00, arrives: 1/01:17, servicing: 1/01:17</t>
  </si>
  <si>
    <t>Leg nr. 1 to installation 9, depatures: 1/04:32, arrives: 1/07:09, servicing: 1/07:09</t>
  </si>
  <si>
    <t>Leg nr. 2 to installation 8, depatures: 1/09:06, arrives: 1/09:06, servicing: 1/09:06</t>
  </si>
  <si>
    <t>Leg nr. 3 to installation 10, depatures: 1/10:31, arrives: 1/11:18, servicing: 1/11:19</t>
  </si>
  <si>
    <t>Leg nr. 4 to installation 11, depatures: 1/12:14, arrives: 1/13:02, servicing: 1/13:02</t>
  </si>
  <si>
    <t>Leg nr. 5 to installation 6, depatures: 1/15:00, arrives: 1/17:20, servicing: 1/17:20</t>
  </si>
  <si>
    <t>Leg nr. 6 to installation 0, depatures: 1/19:17, arrives: 1/23:53, servicing: 1/23:53</t>
  </si>
  <si>
    <t>Leg nr. 0 to installation 26, depatures: 0/16:00, arrives: 1/00:51, servicing: 1/00:51</t>
  </si>
  <si>
    <t>Leg nr. 1 to installation 25, depatures: 1/02:32, arrives: 1/02:44, servicing: 1/02:45</t>
  </si>
  <si>
    <t>Leg nr. 2 to installation 23, depatures: 1/04:57, arrives: 1/06:03, servicing: 1/06:03</t>
  </si>
  <si>
    <t>Leg nr. 3 to installation 21, depatures: 1/08:15, arrives: 1/08:33, servicing: 1/08:35</t>
  </si>
  <si>
    <t>Leg nr. 4 to installation 22, depatures: 1/10:47, arrives: 1/11:07, servicing: 1/11:08</t>
  </si>
  <si>
    <t>Leg nr. 5 to installation 17, depatures: 1/12:50, arrives: 1/14:43, servicing: 1/14:43</t>
  </si>
  <si>
    <t>Leg nr. 6 to installation 0, depatures: 1/17:04, arrives: 2/01:42, servicing: 2/01:42</t>
  </si>
  <si>
    <t>Leg nr. 0 to installation 5, depatures: 0/16:00, arrives: 0/20:44, servicing: 0/20:44</t>
  </si>
  <si>
    <t>Leg nr. 1 to installation 6, depatures: 1/00:19, arrives: 1/00:59, servicing: 1/01:00</t>
  </si>
  <si>
    <t>Leg nr. 2 to installation 4, depatures: 1/02:18, arrives: 1/03:00, servicing: 1/03:00</t>
  </si>
  <si>
    <t>Leg nr. 3 to installation 2, depatures: 1/06:15, arrives: 1/06:39, servicing: 1/07:00</t>
  </si>
  <si>
    <t>Leg nr. 4 to installation 1, depatures: 1/09:36, arrives: 1/10:40, servicing: 1/10:40</t>
  </si>
  <si>
    <t>Leg nr. 5 to installation 0, depatures: 1/12:37, arrives: 1/17:15, servicing: 1/17:15</t>
  </si>
  <si>
    <t>Leg nr. 1 to installation 13, depatures: 1/03:14, arrives: 1/05:12, servicing: 1/05:12</t>
  </si>
  <si>
    <t>Leg nr. 2 to installation 10, depatures: 1/08:04, arrives: 1/09:26, servicing: 1/09:26</t>
  </si>
  <si>
    <t>Leg nr. 3 to installation 11, depatures: 1/11:23, arrives: 1/12:12, servicing: 1/12:12</t>
  </si>
  <si>
    <t>Leg nr. 4 to installation 12, depatures: 1/14:09, arrives: 1/14:09, servicing: 1/14:10</t>
  </si>
  <si>
    <t>Leg nr. 5 to installation 18, depatures: 1/15:36, arrives: 1/16:07, servicing: 1/16:07</t>
  </si>
  <si>
    <t>Leg nr. 6 to installation 0, depatures: 1/17:01, arrives: 1/23:55, servicing: 1/23:55</t>
  </si>
  <si>
    <t>Leg nr. 0 to installation 24, depatures: 0/16:00, arrives: 1/01:08, servicing: 1/01:08</t>
  </si>
  <si>
    <t>Leg nr. 1 to installation 25, depatures: 1/03:52, arrives: 1/04:04, servicing: 1/04:05</t>
  </si>
  <si>
    <t>Leg nr. 2 to installation 19, depatures: 1/07:27, arrives: 1/10:06, servicing: 1/10:07</t>
  </si>
  <si>
    <t>Leg nr. 3 to installation 20, depatures: 1/12:04, arrives: 1/12:04, servicing: 1/12:04</t>
  </si>
  <si>
    <t>Leg nr. 4 to installation 3, depatures: 1/14:01, arrives: 1/16:59, servicing: 1/17:00</t>
  </si>
  <si>
    <t>Leg nr. 5 to installation 0, depatures: 1/18:25, arrives: 1/23:05, servicing: 1/23:06</t>
  </si>
  <si>
    <t>Leg nr. 1 to installation 7, depatures: 0/21:48, arrives: 0/22:14, servicing: 0/22:14</t>
  </si>
  <si>
    <t>Leg nr. 2 to installation 6, depatures: 1/01:15, arrives: 1/01:33, servicing: 1/01:35</t>
  </si>
  <si>
    <t>Leg nr. 3 to installation 3, depatures: 1/03:32, arrives: 1/03:44, servicing: 1/07:01</t>
  </si>
  <si>
    <t>Leg nr. 4 to installation 2, depatures: 1/07:56, arrives: 1/08:41, servicing: 1/08:41</t>
  </si>
  <si>
    <t>Leg nr. 5 to installation 1, depatures: 1/11:17, arrives: 1/12:22, servicing: 1/12:22</t>
  </si>
  <si>
    <t>Leg nr. 6 to installation 0, depatures: 1/14:20, arrives: 1/18:57, servicing: 1/18:58</t>
  </si>
  <si>
    <t>Leg nr. 1 to installation 16, depatures: 1/01:30, arrives: 1/02:01, servicing: 1/02:02</t>
  </si>
  <si>
    <t>Leg nr. 2 to installation 20, depatures: 1/04:53, arrives: 1/06:25, servicing: 1/06:25</t>
  </si>
  <si>
    <t>Leg nr. 3 to installation 19, depatures: 1/07:19, arrives: 1/07:19, servicing: 1/07:21</t>
  </si>
  <si>
    <t>Leg nr. 4 to installation 18, depatures: 1/08:15, arrives: 1/09:08, servicing: 1/09:08</t>
  </si>
  <si>
    <t>Leg nr. 5 to installation 12, depatures: 1/11:06, arrives: 1/11:37, servicing: 1/11:37</t>
  </si>
  <si>
    <t>Leg nr. 6 to installation 10, depatures: 1/12:31, arrives: 1/13:20, servicing: 1/13:20</t>
  </si>
  <si>
    <t>Leg nr. 7 to installation 9, depatures: 1/14:45, arrives: 1/15:32, servicing: 1/15:32</t>
  </si>
  <si>
    <t>Leg nr. 8 to installation 0, depatures: 1/16:58, arrives: 2/00:35, servicing: 2/00:36</t>
  </si>
  <si>
    <t>Leg nr. 0 to installation 24, depatures: 0/16:00, arrives: 1/01:10, servicing: 1/01:10</t>
  </si>
  <si>
    <t>Leg nr. 1 to installation 22, depatures: 1/02:52, arrives: 1/03:59, servicing: 1/04:00</t>
  </si>
  <si>
    <t>Leg nr. 2 to installation 21, depatures: 1/06:44, arrives: 1/07:03, servicing: 1/07:05</t>
  </si>
  <si>
    <t>Leg nr. 3 to installation 25, depatures: 1/09:17, arrives: 1/10:25, servicing: 1/10:25</t>
  </si>
  <si>
    <t>Leg nr. 4 to installation 26, depatures: 1/12:37, arrives: 1/12:50, servicing: 1/12:51</t>
  </si>
  <si>
    <t>Leg nr. 5 to installation 0, depatures: 1/15:04, arrives: 2/00:06, servicing: 2/00:06</t>
  </si>
  <si>
    <t>Leg nr. 0 to installation 27, depatures: 0/16:00, arrives: 0/20:00, servicing: 0/20:03</t>
  </si>
  <si>
    <t>Leg nr. 1 to installation 7, depatures: 0/20:53, arrives: 0/21:20, servicing: 0/21:30</t>
  </si>
  <si>
    <t>Leg nr. 2 to installation 5, depatures: 1/00:30, arrives: 1/00:58, servicing: 1/01:00</t>
  </si>
  <si>
    <t>Leg nr. 3 to installation 3, depatures: 1/03:36, arrives: 1/04:03, servicing: 1/07:01</t>
  </si>
  <si>
    <t>Leg nr. 4 to installation 2, depatures: 1/08:58, arrives: 1/09:44, servicing: 1/09:45</t>
  </si>
  <si>
    <t>Leg nr. 5 to installation 1, depatures: 1/11:42, arrives: 1/12:46, servicing: 1/12:46</t>
  </si>
  <si>
    <t>Leg nr. 6 to installation 0, depatures: 1/14:44, arrives: 1/19:21, servicing: 1/19:22</t>
  </si>
  <si>
    <t>Leg nr. 0 to installation 26, depatures: 0/16:00, arrives: 1/00:52, servicing: 1/00:52</t>
  </si>
  <si>
    <t>Leg nr. 1 to installation 25, depatures: 1/01:53, arrives: 1/02:06, servicing: 1/02:07</t>
  </si>
  <si>
    <t>Leg nr. 2 to installation 23, depatures: 1/04:19, arrives: 1/05:24, servicing: 1/05:24</t>
  </si>
  <si>
    <t>Leg nr. 3 to installation 21, depatures: 1/08:07, arrives: 1/08:25, servicing: 1/08:26</t>
  </si>
  <si>
    <t>Leg nr. 4 to installation 22, depatures: 1/10:07, arrives: 1/10:27, servicing: 1/10:29</t>
  </si>
  <si>
    <t>Leg nr. 5 to installation 17, depatures: 1/12:42, arrives: 1/14:36, servicing: 1/14:36</t>
  </si>
  <si>
    <t>Leg nr. 6 to installation 15, depatures: 1/16:01, arrives: 1/16:33, servicing: 1/16:34</t>
  </si>
  <si>
    <t>Leg nr. 7 to installation 0, depatures: 1/17:52, arrives: 2/02:01, servicing: 2/02:01</t>
  </si>
  <si>
    <t>Leg nr. 0 to installation 14, depatures: 0/16:00, arrives: 1/01:23, servicing: 1/01:23</t>
  </si>
  <si>
    <t>Leg nr. 1 to installation 13, depatures: 1/04:00, arrives: 1/05:59, servicing: 1/06:00</t>
  </si>
  <si>
    <t>Leg nr. 2 to installation 9, depatures: 1/07:57, arrives: 1/08:36, servicing: 1/08:37</t>
  </si>
  <si>
    <t>Leg nr. 3 to installation 10, depatures: 1/10:34, arrives: 1/11:20, servicing: 1/11:21</t>
  </si>
  <si>
    <t>Leg nr. 4 to installation 12, depatures: 1/12:15, arrives: 1/13:04, servicing: 1/13:05</t>
  </si>
  <si>
    <t>Leg nr. 5 to installation 20, depatures: 1/14:00, arrives: 1/15:17, servicing: 1/15:17</t>
  </si>
  <si>
    <t>Leg nr. 6 to installation 18, depatures: 1/16:12, arrives: 1/17:03, servicing: 1/17:03</t>
  </si>
  <si>
    <t>Leg nr. 7 to installation 4, depatures: 1/17:58, arrives: 1/20:12, servicing: 1/20:12</t>
  </si>
  <si>
    <t>Leg nr. 8 to installation 0, depatures: 1/22:09, arrives: 2/02:53, servicing: 2/02:53</t>
  </si>
  <si>
    <t>Leg nr. 1 to installation 25, depatures: 1/03:03, arrives: 1/03:16, servicing: 1/03:18</t>
  </si>
  <si>
    <t>Leg nr. 2 to installation 21, depatures: 1/06:02, arrives: 1/07:08, servicing: 1/07:08</t>
  </si>
  <si>
    <t>Leg nr. 3 to installation 22, depatures: 1/08:50, arrives: 1/09:09, servicing: 1/09:09</t>
  </si>
  <si>
    <t>Leg nr. 4 to installation 24, depatures: 1/10:12, arrives: 1/11:19, servicing: 1/11:19</t>
  </si>
  <si>
    <t>Leg nr. 5 to installation 17, depatures: 1/13:31, arrives: 1/14:30, servicing: 1/14:30</t>
  </si>
  <si>
    <t>Leg nr. 6 to installation 0, depatures: 1/16:28, arrives: 2/01:06, servicing: 2/01:06</t>
  </si>
  <si>
    <t>Leg nr. 0 to installation 5, depatures: 0/16:00, arrives: 0/20:45, servicing: 0/20:45</t>
  </si>
  <si>
    <t>Leg nr. 1 to installation 7, depatures: 0/22:33, arrives: 0/23:02, servicing: 0/23:11</t>
  </si>
  <si>
    <t>Leg nr. 2 to installation 4, depatures: 1/01:00, arrives: 1/01:58, servicing: 1/02:00</t>
  </si>
  <si>
    <t>Leg nr. 3 to installation 2, depatures: 1/04:36, arrives: 1/04:59, servicing: 1/07:01</t>
  </si>
  <si>
    <t>Leg nr. 4 to installation 3, depatures: 1/08:58, arrives: 1/09:44, servicing: 1/09:45</t>
  </si>
  <si>
    <t>Leg nr. 5 to installation 0, depatures: 1/11:42, arrives: 1/16:21, servicing: 1/16:22</t>
  </si>
  <si>
    <t>Leg nr. 0 to installation 16, depatures: 0/16:00, arrives: 1/00:31, servicing: 1/00:31</t>
  </si>
  <si>
    <t>Leg nr. 1 to installation 20, depatures: 1/02:26, arrives: 1/03:59, servicing: 1/04:00</t>
  </si>
  <si>
    <t>Leg nr. 2 to installation 19, depatures: 1/05:18, arrives: 1/05:18, servicing: 1/05:19</t>
  </si>
  <si>
    <t>Leg nr. 3 to installation 18, depatures: 1/07:40, arrives: 1/08:32, servicing: 1/08:32</t>
  </si>
  <si>
    <t>Leg nr. 4 to installation 12, depatures: 1/10:30, arrives: 1/11:00, servicing: 1/11:00</t>
  </si>
  <si>
    <t>Leg nr. 5 to installation 11, depatures: 1/11:39, arrives: 1/11:39, servicing: 1/11:40</t>
  </si>
  <si>
    <t>Leg nr. 6 to installation 1, depatures: 1/14:31, arrives: 1/17:02, servicing: 1/17:02</t>
  </si>
  <si>
    <t>Leg nr. 7 to installation 0, depatures: 1/19:00, arrives: 1/23:37, servicing: 1/23:37</t>
  </si>
  <si>
    <t>Leg nr. 2 to installation 8, depatures: 1/07:26, arrives: 1/08:04, servicing: 1/08:04</t>
  </si>
  <si>
    <t>Leg nr. 3 to installation 9, depatures: 1/10:01, arrives: 1/10:01, servicing: 1/10:03</t>
  </si>
  <si>
    <t>Leg nr. 4 to installation 10, depatures: 1/12:23, arrives: 1/13:10, servicing: 1/13:10</t>
  </si>
  <si>
    <t>Leg nr. 5 to installation 0, depatures: 1/15:07, arrives: 1/22:37, servicing: 1/22:37</t>
  </si>
  <si>
    <t>Tot cost</t>
  </si>
  <si>
    <t>Penalized cost</t>
  </si>
  <si>
    <t>spot orders</t>
  </si>
  <si>
    <t>penalized cost:</t>
  </si>
  <si>
    <t>spot orders:</t>
  </si>
  <si>
    <t>Penalized cost:</t>
  </si>
  <si>
    <t>SPOT ORDER PRICE:</t>
  </si>
  <si>
    <t>Price per spot vessel order</t>
  </si>
  <si>
    <t>Diff to best</t>
  </si>
  <si>
    <t>Diff to worst</t>
  </si>
  <si>
    <t>TACTICAL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</si>
</sst>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Data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BEF7-ECE0-4788-B92B-06F971F29ACA}">
  <dimension ref="B2:T249"/>
  <sheetViews>
    <sheetView tabSelected="1" zoomScale="70" zoomScaleNormal="70" workbookViewId="0">
      <selection activeCell="G5" sqref="G5"/>
    </sheetView>
  </sheetViews>
  <sheetFormatPr defaultRowHeight="14.5" x14ac:dyDescent="0.35"/>
  <cols>
    <col min="2" max="2" width="23.1796875" customWidth="1"/>
    <col min="3" max="3" width="21.26953125" customWidth="1"/>
    <col min="4" max="4" width="17.36328125" customWidth="1"/>
    <col min="5" max="5" width="19.08984375" customWidth="1"/>
    <col min="7" max="7" width="24.54296875" customWidth="1"/>
    <col min="8" max="8" width="18.81640625" customWidth="1"/>
    <col min="9" max="9" width="15.54296875" customWidth="1"/>
    <col min="10" max="10" width="16.90625" customWidth="1"/>
    <col min="12" max="12" width="22.6328125" customWidth="1"/>
    <col min="13" max="13" width="17.26953125" customWidth="1"/>
    <col min="14" max="14" width="15.81640625" customWidth="1"/>
    <col min="15" max="15" width="17.26953125" customWidth="1"/>
    <col min="17" max="17" width="23.54296875" customWidth="1"/>
  </cols>
  <sheetData>
    <row r="2" spans="2:20" x14ac:dyDescent="0.35">
      <c r="D2" t="s">
        <v>1217</v>
      </c>
      <c r="E2">
        <f>T4-E4</f>
        <v>24864.707316932469</v>
      </c>
      <c r="Q2" t="s">
        <v>1215</v>
      </c>
      <c r="R2">
        <f>Sheet5!F13</f>
        <v>3681.3178746801709</v>
      </c>
    </row>
    <row r="3" spans="2:20" x14ac:dyDescent="0.35">
      <c r="D3" t="s">
        <v>1216</v>
      </c>
      <c r="E3">
        <f>O4-E4</f>
        <v>17907.132415463428</v>
      </c>
    </row>
    <row r="4" spans="2:20" x14ac:dyDescent="0.35">
      <c r="B4" t="s">
        <v>522</v>
      </c>
      <c r="D4" t="s">
        <v>1065</v>
      </c>
      <c r="E4">
        <f>[1]Sheet1!$AF$36</f>
        <v>0</v>
      </c>
      <c r="G4" t="s">
        <v>1218</v>
      </c>
      <c r="I4" t="s">
        <v>1065</v>
      </c>
      <c r="J4">
        <f>AVERAGE(H33,H63,H95,H128,H164,H202,H245)</f>
        <v>6352.8011842536234</v>
      </c>
      <c r="L4" t="s">
        <v>523</v>
      </c>
      <c r="N4" t="s">
        <v>1065</v>
      </c>
      <c r="O4">
        <f>AVERAGE(M33,M63,M98,M131,M167,M205,M248)</f>
        <v>17907.132415463428</v>
      </c>
      <c r="Q4" t="s">
        <v>779</v>
      </c>
      <c r="T4">
        <f>AVERAGE(R35,R65,R97,R130,R166,R204,R247)</f>
        <v>24864.707316932469</v>
      </c>
    </row>
    <row r="5" spans="2:20" x14ac:dyDescent="0.35">
      <c r="D5" t="s">
        <v>1067</v>
      </c>
      <c r="E5">
        <f>AVERAGE(C34,C64,C96,C129,C165,C206,C246)</f>
        <v>0.14285714285714285</v>
      </c>
      <c r="I5" t="s">
        <v>1066</v>
      </c>
      <c r="J5">
        <f>AVERAGE(H34,H64,H96,H129,H165,H203,H246)</f>
        <v>0</v>
      </c>
      <c r="N5" t="s">
        <v>1066</v>
      </c>
      <c r="O5">
        <f>AVERAGE(M34,M64,M99,M132,M168,M206,M249)</f>
        <v>2</v>
      </c>
      <c r="T5">
        <f>AVERAGE(R34,R64,R96,R129,R165,R203,R246)</f>
        <v>4.8571428571428568</v>
      </c>
    </row>
    <row r="7" spans="2:20" x14ac:dyDescent="0.35">
      <c r="B7" t="s">
        <v>0</v>
      </c>
      <c r="D7" t="s">
        <v>233</v>
      </c>
      <c r="G7" t="s">
        <v>0</v>
      </c>
      <c r="L7" t="s">
        <v>0</v>
      </c>
      <c r="Q7" t="s">
        <v>0</v>
      </c>
    </row>
    <row r="9" spans="2:20" x14ac:dyDescent="0.35">
      <c r="B9" t="s">
        <v>1</v>
      </c>
      <c r="G9" t="s">
        <v>1</v>
      </c>
      <c r="L9" t="s">
        <v>1</v>
      </c>
      <c r="Q9" t="s">
        <v>1</v>
      </c>
    </row>
    <row r="10" spans="2:20" x14ac:dyDescent="0.35">
      <c r="B10" t="s">
        <v>202</v>
      </c>
      <c r="C10" t="s">
        <v>8</v>
      </c>
      <c r="D10" t="s">
        <v>203</v>
      </c>
      <c r="E10" t="s">
        <v>204</v>
      </c>
      <c r="G10" t="s">
        <v>90</v>
      </c>
      <c r="H10" t="s">
        <v>8</v>
      </c>
      <c r="I10" t="s">
        <v>423</v>
      </c>
      <c r="J10" t="s">
        <v>424</v>
      </c>
      <c r="L10" t="s">
        <v>15</v>
      </c>
      <c r="M10" t="s">
        <v>8</v>
      </c>
      <c r="N10" t="s">
        <v>446</v>
      </c>
      <c r="O10" t="s">
        <v>447</v>
      </c>
      <c r="Q10" t="s">
        <v>6</v>
      </c>
    </row>
    <row r="11" spans="2:20" x14ac:dyDescent="0.35">
      <c r="B11" t="s">
        <v>146</v>
      </c>
      <c r="C11" t="s">
        <v>91</v>
      </c>
      <c r="D11" t="s">
        <v>205</v>
      </c>
      <c r="E11" t="s">
        <v>206</v>
      </c>
      <c r="G11" t="s">
        <v>16</v>
      </c>
      <c r="H11" t="s">
        <v>425</v>
      </c>
      <c r="I11" t="s">
        <v>426</v>
      </c>
      <c r="J11" t="s">
        <v>427</v>
      </c>
      <c r="L11" t="s">
        <v>61</v>
      </c>
      <c r="M11" t="s">
        <v>780</v>
      </c>
      <c r="N11" t="s">
        <v>781</v>
      </c>
      <c r="O11" t="s">
        <v>782</v>
      </c>
      <c r="Q11" t="s">
        <v>1068</v>
      </c>
    </row>
    <row r="12" spans="2:20" x14ac:dyDescent="0.35">
      <c r="B12" t="s">
        <v>207</v>
      </c>
      <c r="C12" t="s">
        <v>55</v>
      </c>
      <c r="D12" t="s">
        <v>187</v>
      </c>
      <c r="E12" t="s">
        <v>188</v>
      </c>
      <c r="G12" t="s">
        <v>17</v>
      </c>
      <c r="H12" t="s">
        <v>428</v>
      </c>
      <c r="I12" t="s">
        <v>38</v>
      </c>
      <c r="J12" t="s">
        <v>429</v>
      </c>
      <c r="L12" t="s">
        <v>80</v>
      </c>
      <c r="M12" t="s">
        <v>783</v>
      </c>
      <c r="N12" t="s">
        <v>784</v>
      </c>
      <c r="O12" t="s">
        <v>259</v>
      </c>
      <c r="Q12" t="s">
        <v>1069</v>
      </c>
    </row>
    <row r="13" spans="2:20" x14ac:dyDescent="0.35">
      <c r="B13" t="s">
        <v>208</v>
      </c>
      <c r="C13" t="s">
        <v>99</v>
      </c>
      <c r="D13" t="s">
        <v>112</v>
      </c>
      <c r="E13" t="s">
        <v>113</v>
      </c>
      <c r="G13" t="s">
        <v>140</v>
      </c>
      <c r="H13" t="s">
        <v>430</v>
      </c>
      <c r="I13" t="s">
        <v>431</v>
      </c>
      <c r="J13" t="s">
        <v>432</v>
      </c>
      <c r="L13" t="s">
        <v>40</v>
      </c>
      <c r="M13" t="s">
        <v>785</v>
      </c>
      <c r="N13" t="s">
        <v>786</v>
      </c>
      <c r="O13" t="s">
        <v>550</v>
      </c>
      <c r="Q13" t="s">
        <v>1070</v>
      </c>
    </row>
    <row r="14" spans="2:20" x14ac:dyDescent="0.35">
      <c r="B14" t="s">
        <v>209</v>
      </c>
      <c r="C14" t="s">
        <v>181</v>
      </c>
      <c r="D14" t="s">
        <v>210</v>
      </c>
      <c r="E14" t="s">
        <v>211</v>
      </c>
      <c r="G14" t="s">
        <v>114</v>
      </c>
      <c r="H14" t="s">
        <v>433</v>
      </c>
      <c r="I14" t="s">
        <v>434</v>
      </c>
      <c r="J14" t="s">
        <v>435</v>
      </c>
      <c r="L14" t="s">
        <v>44</v>
      </c>
      <c r="M14" t="s">
        <v>787</v>
      </c>
      <c r="N14" t="s">
        <v>788</v>
      </c>
      <c r="O14" t="s">
        <v>789</v>
      </c>
    </row>
    <row r="15" spans="2:20" x14ac:dyDescent="0.35">
      <c r="B15" t="s">
        <v>48</v>
      </c>
      <c r="C15" t="s">
        <v>212</v>
      </c>
      <c r="D15" t="s">
        <v>167</v>
      </c>
      <c r="E15" t="s">
        <v>168</v>
      </c>
      <c r="G15" t="s">
        <v>436</v>
      </c>
      <c r="H15" t="s">
        <v>437</v>
      </c>
      <c r="I15" t="s">
        <v>438</v>
      </c>
      <c r="J15" t="s">
        <v>439</v>
      </c>
      <c r="L15" t="s">
        <v>48</v>
      </c>
      <c r="M15" t="s">
        <v>790</v>
      </c>
      <c r="N15" t="s">
        <v>791</v>
      </c>
      <c r="O15" t="s">
        <v>792</v>
      </c>
      <c r="Q15" t="s">
        <v>2</v>
      </c>
    </row>
    <row r="16" spans="2:20" x14ac:dyDescent="0.35">
      <c r="G16" t="s">
        <v>380</v>
      </c>
      <c r="H16" t="s">
        <v>440</v>
      </c>
      <c r="I16" t="s">
        <v>441</v>
      </c>
      <c r="J16" t="s">
        <v>442</v>
      </c>
      <c r="Q16" t="s">
        <v>1071</v>
      </c>
    </row>
    <row r="17" spans="2:17" x14ac:dyDescent="0.35">
      <c r="B17" t="s">
        <v>2</v>
      </c>
      <c r="G17" t="s">
        <v>334</v>
      </c>
      <c r="H17" t="s">
        <v>443</v>
      </c>
      <c r="I17" t="s">
        <v>444</v>
      </c>
      <c r="J17" t="s">
        <v>445</v>
      </c>
      <c r="L17" t="s">
        <v>2</v>
      </c>
      <c r="Q17" t="s">
        <v>1072</v>
      </c>
    </row>
    <row r="18" spans="2:17" x14ac:dyDescent="0.35">
      <c r="B18" t="s">
        <v>90</v>
      </c>
      <c r="C18" t="s">
        <v>8</v>
      </c>
      <c r="D18" t="s">
        <v>213</v>
      </c>
      <c r="E18" t="s">
        <v>214</v>
      </c>
      <c r="L18" t="s">
        <v>202</v>
      </c>
      <c r="M18" t="s">
        <v>8</v>
      </c>
      <c r="N18" t="s">
        <v>793</v>
      </c>
      <c r="O18" t="s">
        <v>794</v>
      </c>
      <c r="Q18" t="s">
        <v>1073</v>
      </c>
    </row>
    <row r="19" spans="2:17" x14ac:dyDescent="0.35">
      <c r="B19" t="s">
        <v>215</v>
      </c>
      <c r="C19" t="s">
        <v>53</v>
      </c>
      <c r="D19" t="s">
        <v>216</v>
      </c>
      <c r="E19" t="s">
        <v>217</v>
      </c>
      <c r="G19" t="s">
        <v>2</v>
      </c>
      <c r="L19" t="s">
        <v>146</v>
      </c>
      <c r="M19" t="s">
        <v>795</v>
      </c>
      <c r="N19" t="s">
        <v>796</v>
      </c>
      <c r="O19" t="s">
        <v>797</v>
      </c>
      <c r="Q19" t="s">
        <v>1074</v>
      </c>
    </row>
    <row r="20" spans="2:17" x14ac:dyDescent="0.35">
      <c r="B20" t="s">
        <v>119</v>
      </c>
      <c r="C20" t="s">
        <v>121</v>
      </c>
      <c r="D20" t="s">
        <v>122</v>
      </c>
      <c r="E20" t="s">
        <v>200</v>
      </c>
      <c r="G20" t="s">
        <v>15</v>
      </c>
      <c r="H20" t="s">
        <v>8</v>
      </c>
      <c r="I20" t="s">
        <v>446</v>
      </c>
      <c r="J20" t="s">
        <v>447</v>
      </c>
      <c r="L20" t="s">
        <v>207</v>
      </c>
      <c r="M20" t="s">
        <v>121</v>
      </c>
      <c r="N20" t="s">
        <v>798</v>
      </c>
      <c r="O20" t="s">
        <v>799</v>
      </c>
      <c r="Q20" t="s">
        <v>1075</v>
      </c>
    </row>
    <row r="21" spans="2:17" x14ac:dyDescent="0.35">
      <c r="B21" t="s">
        <v>20</v>
      </c>
      <c r="C21" t="s">
        <v>141</v>
      </c>
      <c r="D21" t="s">
        <v>84</v>
      </c>
      <c r="E21" t="s">
        <v>218</v>
      </c>
      <c r="G21" t="s">
        <v>184</v>
      </c>
      <c r="H21" t="s">
        <v>448</v>
      </c>
      <c r="I21" t="s">
        <v>449</v>
      </c>
      <c r="J21" t="s">
        <v>450</v>
      </c>
      <c r="L21" t="s">
        <v>208</v>
      </c>
      <c r="M21" t="s">
        <v>625</v>
      </c>
      <c r="N21" t="s">
        <v>124</v>
      </c>
      <c r="O21" t="s">
        <v>800</v>
      </c>
      <c r="Q21" s="2" t="s">
        <v>1076</v>
      </c>
    </row>
    <row r="22" spans="2:17" x14ac:dyDescent="0.35">
      <c r="B22" t="s">
        <v>22</v>
      </c>
      <c r="C22" t="s">
        <v>71</v>
      </c>
      <c r="D22" t="s">
        <v>219</v>
      </c>
      <c r="E22" t="s">
        <v>220</v>
      </c>
      <c r="G22" t="s">
        <v>451</v>
      </c>
      <c r="H22" t="s">
        <v>452</v>
      </c>
      <c r="I22" t="s">
        <v>453</v>
      </c>
      <c r="J22" t="s">
        <v>454</v>
      </c>
      <c r="L22" t="s">
        <v>209</v>
      </c>
      <c r="M22" t="s">
        <v>801</v>
      </c>
      <c r="N22" t="s">
        <v>802</v>
      </c>
      <c r="O22" t="s">
        <v>803</v>
      </c>
      <c r="Q22" s="2" t="s">
        <v>1077</v>
      </c>
    </row>
    <row r="23" spans="2:17" x14ac:dyDescent="0.35">
      <c r="B23" t="s">
        <v>26</v>
      </c>
      <c r="C23" t="s">
        <v>49</v>
      </c>
      <c r="D23" t="s">
        <v>221</v>
      </c>
      <c r="E23" t="s">
        <v>222</v>
      </c>
      <c r="L23" t="s">
        <v>48</v>
      </c>
      <c r="M23" t="s">
        <v>804</v>
      </c>
      <c r="N23" t="s">
        <v>805</v>
      </c>
      <c r="O23" t="s">
        <v>806</v>
      </c>
      <c r="Q23" s="2" t="s">
        <v>1078</v>
      </c>
    </row>
    <row r="24" spans="2:17" x14ac:dyDescent="0.35">
      <c r="B24" t="s">
        <v>28</v>
      </c>
      <c r="C24" t="s">
        <v>223</v>
      </c>
      <c r="D24" t="s">
        <v>224</v>
      </c>
      <c r="E24" t="s">
        <v>225</v>
      </c>
      <c r="G24" t="s">
        <v>3</v>
      </c>
    </row>
    <row r="25" spans="2:17" x14ac:dyDescent="0.35">
      <c r="G25" t="s">
        <v>202</v>
      </c>
      <c r="H25" t="s">
        <v>8</v>
      </c>
      <c r="I25" t="s">
        <v>455</v>
      </c>
      <c r="J25" t="s">
        <v>456</v>
      </c>
      <c r="L25" t="s">
        <v>3</v>
      </c>
      <c r="Q25" t="s">
        <v>3</v>
      </c>
    </row>
    <row r="26" spans="2:17" x14ac:dyDescent="0.35">
      <c r="B26" t="s">
        <v>3</v>
      </c>
      <c r="G26" t="s">
        <v>146</v>
      </c>
      <c r="H26" t="s">
        <v>457</v>
      </c>
      <c r="I26" t="s">
        <v>458</v>
      </c>
      <c r="J26" t="s">
        <v>459</v>
      </c>
      <c r="L26" t="s">
        <v>807</v>
      </c>
      <c r="M26" t="s">
        <v>8</v>
      </c>
      <c r="N26" t="s">
        <v>808</v>
      </c>
      <c r="O26" t="s">
        <v>809</v>
      </c>
      <c r="Q26" t="s">
        <v>1079</v>
      </c>
    </row>
    <row r="27" spans="2:17" x14ac:dyDescent="0.35">
      <c r="B27" t="s">
        <v>15</v>
      </c>
      <c r="C27" t="s">
        <v>8</v>
      </c>
      <c r="D27" t="s">
        <v>226</v>
      </c>
      <c r="E27" t="s">
        <v>227</v>
      </c>
      <c r="G27" t="s">
        <v>207</v>
      </c>
      <c r="H27" t="s">
        <v>460</v>
      </c>
      <c r="I27" t="s">
        <v>288</v>
      </c>
      <c r="J27" t="s">
        <v>19</v>
      </c>
      <c r="L27" t="s">
        <v>16</v>
      </c>
      <c r="M27" t="s">
        <v>810</v>
      </c>
      <c r="N27" t="s">
        <v>811</v>
      </c>
      <c r="O27" t="s">
        <v>812</v>
      </c>
      <c r="Q27" t="s">
        <v>1080</v>
      </c>
    </row>
    <row r="28" spans="2:17" x14ac:dyDescent="0.35">
      <c r="B28" t="s">
        <v>184</v>
      </c>
      <c r="C28" t="s">
        <v>62</v>
      </c>
      <c r="D28" t="s">
        <v>228</v>
      </c>
      <c r="E28" t="s">
        <v>229</v>
      </c>
      <c r="G28" t="s">
        <v>208</v>
      </c>
      <c r="H28" t="s">
        <v>461</v>
      </c>
      <c r="I28" t="s">
        <v>462</v>
      </c>
      <c r="J28" t="s">
        <v>463</v>
      </c>
      <c r="L28" t="s">
        <v>190</v>
      </c>
      <c r="M28" t="s">
        <v>813</v>
      </c>
      <c r="N28" t="s">
        <v>462</v>
      </c>
      <c r="O28" t="s">
        <v>463</v>
      </c>
      <c r="Q28" t="s">
        <v>1081</v>
      </c>
    </row>
    <row r="29" spans="2:17" x14ac:dyDescent="0.35">
      <c r="B29" t="s">
        <v>230</v>
      </c>
      <c r="C29" t="s">
        <v>55</v>
      </c>
      <c r="D29" t="s">
        <v>231</v>
      </c>
      <c r="E29" t="s">
        <v>43</v>
      </c>
      <c r="G29" t="s">
        <v>209</v>
      </c>
      <c r="H29" t="s">
        <v>464</v>
      </c>
      <c r="I29" t="s">
        <v>465</v>
      </c>
      <c r="J29" t="s">
        <v>466</v>
      </c>
      <c r="L29" t="s">
        <v>163</v>
      </c>
      <c r="M29" t="s">
        <v>814</v>
      </c>
      <c r="N29" t="s">
        <v>815</v>
      </c>
      <c r="O29" t="s">
        <v>816</v>
      </c>
      <c r="Q29" t="s">
        <v>1082</v>
      </c>
    </row>
    <row r="30" spans="2:17" x14ac:dyDescent="0.35">
      <c r="B30" t="s">
        <v>130</v>
      </c>
      <c r="C30" t="s">
        <v>45</v>
      </c>
      <c r="D30" t="s">
        <v>46</v>
      </c>
      <c r="E30" t="s">
        <v>47</v>
      </c>
      <c r="G30" t="s">
        <v>152</v>
      </c>
      <c r="H30" t="s">
        <v>467</v>
      </c>
      <c r="I30" t="s">
        <v>468</v>
      </c>
      <c r="J30" t="s">
        <v>469</v>
      </c>
      <c r="L30" t="s">
        <v>817</v>
      </c>
      <c r="M30" t="s">
        <v>818</v>
      </c>
      <c r="N30" t="s">
        <v>819</v>
      </c>
      <c r="O30" t="s">
        <v>820</v>
      </c>
      <c r="Q30" s="2" t="s">
        <v>1083</v>
      </c>
    </row>
    <row r="31" spans="2:17" x14ac:dyDescent="0.35">
      <c r="B31" t="s">
        <v>14</v>
      </c>
      <c r="C31" t="s">
        <v>49</v>
      </c>
      <c r="D31" t="s">
        <v>50</v>
      </c>
      <c r="E31" t="s">
        <v>51</v>
      </c>
      <c r="G31" t="s">
        <v>28</v>
      </c>
      <c r="H31" t="s">
        <v>470</v>
      </c>
      <c r="I31" t="s">
        <v>471</v>
      </c>
      <c r="J31" t="s">
        <v>472</v>
      </c>
      <c r="L31" t="s">
        <v>48</v>
      </c>
      <c r="M31" t="s">
        <v>682</v>
      </c>
      <c r="N31" t="s">
        <v>821</v>
      </c>
      <c r="O31" t="s">
        <v>822</v>
      </c>
      <c r="Q31" s="2" t="s">
        <v>1084</v>
      </c>
    </row>
    <row r="33" spans="2:18" x14ac:dyDescent="0.35">
      <c r="B33" t="s">
        <v>232</v>
      </c>
      <c r="C33">
        <v>7757.0114666209402</v>
      </c>
      <c r="G33" t="s">
        <v>1064</v>
      </c>
      <c r="H33">
        <v>5742.36189783391</v>
      </c>
      <c r="L33" t="s">
        <v>1064</v>
      </c>
      <c r="M33">
        <v>8168.2218348320403</v>
      </c>
      <c r="Q33" t="s">
        <v>1061</v>
      </c>
      <c r="R33">
        <v>7431.7666516941699</v>
      </c>
    </row>
    <row r="34" spans="2:18" x14ac:dyDescent="0.35">
      <c r="B34" t="s">
        <v>1066</v>
      </c>
      <c r="C34">
        <v>0</v>
      </c>
      <c r="G34" t="s">
        <v>1066</v>
      </c>
      <c r="H34">
        <v>0</v>
      </c>
      <c r="L34" t="s">
        <v>1066</v>
      </c>
      <c r="M34">
        <v>0</v>
      </c>
      <c r="Q34" t="s">
        <v>1066</v>
      </c>
      <c r="R34">
        <v>5</v>
      </c>
    </row>
    <row r="35" spans="2:18" x14ac:dyDescent="0.35">
      <c r="Q35" t="s">
        <v>1208</v>
      </c>
      <c r="R35">
        <f>R33+R34*R2</f>
        <v>25838.356025095025</v>
      </c>
    </row>
    <row r="37" spans="2:18" x14ac:dyDescent="0.35">
      <c r="B37" t="s">
        <v>0</v>
      </c>
      <c r="D37" t="s">
        <v>254</v>
      </c>
      <c r="G37" t="s">
        <v>0</v>
      </c>
      <c r="L37" t="s">
        <v>0</v>
      </c>
      <c r="Q37" t="s">
        <v>0</v>
      </c>
    </row>
    <row r="39" spans="2:18" x14ac:dyDescent="0.35">
      <c r="B39" t="s">
        <v>1</v>
      </c>
      <c r="G39" t="s">
        <v>1</v>
      </c>
      <c r="L39" t="s">
        <v>1</v>
      </c>
      <c r="Q39" t="s">
        <v>1</v>
      </c>
    </row>
    <row r="40" spans="2:18" x14ac:dyDescent="0.35">
      <c r="B40" t="s">
        <v>58</v>
      </c>
      <c r="C40" t="s">
        <v>8</v>
      </c>
      <c r="D40" t="s">
        <v>31</v>
      </c>
      <c r="E40" t="s">
        <v>32</v>
      </c>
      <c r="G40" t="s">
        <v>58</v>
      </c>
      <c r="H40" t="s">
        <v>8</v>
      </c>
      <c r="I40" t="s">
        <v>473</v>
      </c>
      <c r="J40" t="s">
        <v>474</v>
      </c>
      <c r="L40" t="s">
        <v>73</v>
      </c>
      <c r="M40" t="s">
        <v>8</v>
      </c>
      <c r="N40" t="s">
        <v>74</v>
      </c>
      <c r="O40" t="s">
        <v>75</v>
      </c>
      <c r="Q40" t="s">
        <v>1085</v>
      </c>
    </row>
    <row r="41" spans="2:18" x14ac:dyDescent="0.35">
      <c r="B41" t="s">
        <v>61</v>
      </c>
      <c r="C41" t="s">
        <v>34</v>
      </c>
      <c r="D41" t="s">
        <v>35</v>
      </c>
      <c r="E41" t="s">
        <v>36</v>
      </c>
      <c r="G41" t="s">
        <v>475</v>
      </c>
      <c r="H41" t="s">
        <v>476</v>
      </c>
      <c r="I41" t="s">
        <v>477</v>
      </c>
      <c r="J41" t="s">
        <v>478</v>
      </c>
      <c r="L41" t="s">
        <v>76</v>
      </c>
      <c r="M41" t="s">
        <v>77</v>
      </c>
      <c r="N41" t="s">
        <v>823</v>
      </c>
      <c r="O41" t="s">
        <v>250</v>
      </c>
      <c r="Q41" t="s">
        <v>1086</v>
      </c>
    </row>
    <row r="42" spans="2:18" x14ac:dyDescent="0.35">
      <c r="B42" t="s">
        <v>17</v>
      </c>
      <c r="C42" t="s">
        <v>179</v>
      </c>
      <c r="D42" t="s">
        <v>234</v>
      </c>
      <c r="E42" t="s">
        <v>235</v>
      </c>
      <c r="G42" t="s">
        <v>190</v>
      </c>
      <c r="H42" t="s">
        <v>150</v>
      </c>
      <c r="I42" t="s">
        <v>479</v>
      </c>
      <c r="J42" t="s">
        <v>480</v>
      </c>
      <c r="L42" t="s">
        <v>80</v>
      </c>
      <c r="M42" t="s">
        <v>251</v>
      </c>
      <c r="N42" t="s">
        <v>824</v>
      </c>
      <c r="O42" t="s">
        <v>825</v>
      </c>
      <c r="Q42" t="s">
        <v>1087</v>
      </c>
    </row>
    <row r="43" spans="2:18" x14ac:dyDescent="0.35">
      <c r="B43" t="s">
        <v>67</v>
      </c>
      <c r="C43" t="s">
        <v>123</v>
      </c>
      <c r="D43" t="s">
        <v>132</v>
      </c>
      <c r="E43" t="s">
        <v>236</v>
      </c>
      <c r="G43" t="s">
        <v>120</v>
      </c>
      <c r="H43" t="s">
        <v>481</v>
      </c>
      <c r="I43" t="s">
        <v>92</v>
      </c>
      <c r="J43" t="s">
        <v>93</v>
      </c>
      <c r="L43" t="s">
        <v>40</v>
      </c>
      <c r="M43" t="s">
        <v>826</v>
      </c>
      <c r="N43" t="s">
        <v>827</v>
      </c>
      <c r="O43" t="s">
        <v>218</v>
      </c>
      <c r="Q43" t="s">
        <v>1088</v>
      </c>
    </row>
    <row r="44" spans="2:18" x14ac:dyDescent="0.35">
      <c r="B44" t="s">
        <v>22</v>
      </c>
      <c r="C44" t="s">
        <v>150</v>
      </c>
      <c r="D44" t="s">
        <v>237</v>
      </c>
      <c r="E44" t="s">
        <v>238</v>
      </c>
      <c r="G44" t="s">
        <v>482</v>
      </c>
      <c r="H44" t="s">
        <v>483</v>
      </c>
      <c r="I44" t="s">
        <v>484</v>
      </c>
      <c r="J44" t="s">
        <v>485</v>
      </c>
      <c r="L44" t="s">
        <v>85</v>
      </c>
      <c r="M44" t="s">
        <v>828</v>
      </c>
      <c r="N44" t="s">
        <v>829</v>
      </c>
      <c r="O44" t="s">
        <v>666</v>
      </c>
      <c r="Q44" s="2" t="s">
        <v>1089</v>
      </c>
    </row>
    <row r="45" spans="2:18" x14ac:dyDescent="0.35">
      <c r="B45" t="s">
        <v>70</v>
      </c>
      <c r="C45" t="s">
        <v>27</v>
      </c>
      <c r="D45" t="s">
        <v>239</v>
      </c>
      <c r="E45" t="s">
        <v>240</v>
      </c>
      <c r="G45" t="s">
        <v>486</v>
      </c>
      <c r="H45" t="s">
        <v>487</v>
      </c>
      <c r="I45" t="s">
        <v>488</v>
      </c>
      <c r="J45" t="s">
        <v>489</v>
      </c>
      <c r="L45" t="s">
        <v>48</v>
      </c>
      <c r="M45" t="s">
        <v>830</v>
      </c>
      <c r="N45" t="s">
        <v>831</v>
      </c>
      <c r="O45" t="s">
        <v>832</v>
      </c>
      <c r="Q45" s="2" t="s">
        <v>1090</v>
      </c>
    </row>
    <row r="46" spans="2:18" x14ac:dyDescent="0.35">
      <c r="B46" t="s">
        <v>28</v>
      </c>
      <c r="C46" t="s">
        <v>223</v>
      </c>
      <c r="D46" t="s">
        <v>224</v>
      </c>
      <c r="E46" t="s">
        <v>225</v>
      </c>
      <c r="G46" t="s">
        <v>490</v>
      </c>
      <c r="H46" t="s">
        <v>491</v>
      </c>
      <c r="I46" t="s">
        <v>492</v>
      </c>
      <c r="J46" t="s">
        <v>493</v>
      </c>
      <c r="Q46" s="2" t="s">
        <v>1091</v>
      </c>
    </row>
    <row r="47" spans="2:18" x14ac:dyDescent="0.35">
      <c r="G47" t="s">
        <v>334</v>
      </c>
      <c r="H47" t="s">
        <v>494</v>
      </c>
      <c r="I47" t="s">
        <v>495</v>
      </c>
      <c r="J47" t="s">
        <v>496</v>
      </c>
      <c r="L47" t="s">
        <v>2</v>
      </c>
    </row>
    <row r="48" spans="2:18" x14ac:dyDescent="0.35">
      <c r="B48" t="s">
        <v>2</v>
      </c>
      <c r="L48" t="s">
        <v>127</v>
      </c>
      <c r="M48" t="s">
        <v>8</v>
      </c>
      <c r="N48" t="s">
        <v>833</v>
      </c>
      <c r="O48" t="s">
        <v>834</v>
      </c>
      <c r="Q48" t="s">
        <v>2</v>
      </c>
    </row>
    <row r="49" spans="2:18" x14ac:dyDescent="0.35">
      <c r="B49" t="s">
        <v>127</v>
      </c>
      <c r="C49" t="s">
        <v>8</v>
      </c>
      <c r="D49" t="s">
        <v>241</v>
      </c>
      <c r="E49" t="s">
        <v>242</v>
      </c>
      <c r="G49" t="s">
        <v>2</v>
      </c>
      <c r="L49" t="s">
        <v>128</v>
      </c>
      <c r="M49" t="s">
        <v>835</v>
      </c>
      <c r="N49" t="s">
        <v>836</v>
      </c>
      <c r="O49" t="s">
        <v>837</v>
      </c>
      <c r="Q49" t="s">
        <v>1092</v>
      </c>
    </row>
    <row r="50" spans="2:18" x14ac:dyDescent="0.35">
      <c r="B50" t="s">
        <v>128</v>
      </c>
      <c r="C50" t="s">
        <v>98</v>
      </c>
      <c r="D50" t="s">
        <v>243</v>
      </c>
      <c r="E50" t="s">
        <v>244</v>
      </c>
      <c r="G50" t="s">
        <v>127</v>
      </c>
      <c r="H50" t="s">
        <v>8</v>
      </c>
      <c r="I50" t="s">
        <v>497</v>
      </c>
      <c r="J50" t="s">
        <v>498</v>
      </c>
      <c r="L50" t="s">
        <v>147</v>
      </c>
      <c r="M50" t="s">
        <v>838</v>
      </c>
      <c r="N50" t="s">
        <v>839</v>
      </c>
      <c r="O50" t="s">
        <v>840</v>
      </c>
      <c r="Q50" t="s">
        <v>1093</v>
      </c>
    </row>
    <row r="51" spans="2:18" x14ac:dyDescent="0.35">
      <c r="B51" t="s">
        <v>131</v>
      </c>
      <c r="C51" t="s">
        <v>181</v>
      </c>
      <c r="D51" t="s">
        <v>173</v>
      </c>
      <c r="E51" t="s">
        <v>174</v>
      </c>
      <c r="G51" t="s">
        <v>128</v>
      </c>
      <c r="H51" t="s">
        <v>499</v>
      </c>
      <c r="I51" t="s">
        <v>500</v>
      </c>
      <c r="J51" t="s">
        <v>101</v>
      </c>
      <c r="L51" t="s">
        <v>403</v>
      </c>
      <c r="M51" t="s">
        <v>88</v>
      </c>
      <c r="N51" t="s">
        <v>841</v>
      </c>
      <c r="O51" t="s">
        <v>842</v>
      </c>
      <c r="Q51" t="s">
        <v>1094</v>
      </c>
    </row>
    <row r="52" spans="2:18" x14ac:dyDescent="0.35">
      <c r="B52" t="s">
        <v>189</v>
      </c>
      <c r="C52" t="s">
        <v>166</v>
      </c>
      <c r="D52" t="s">
        <v>245</v>
      </c>
      <c r="E52" t="s">
        <v>246</v>
      </c>
      <c r="G52" t="s">
        <v>147</v>
      </c>
      <c r="H52" t="s">
        <v>293</v>
      </c>
      <c r="I52" t="s">
        <v>501</v>
      </c>
      <c r="J52" t="s">
        <v>502</v>
      </c>
      <c r="L52" t="s">
        <v>14</v>
      </c>
      <c r="M52" t="s">
        <v>843</v>
      </c>
      <c r="N52" t="s">
        <v>844</v>
      </c>
      <c r="O52" t="s">
        <v>845</v>
      </c>
      <c r="Q52" t="s">
        <v>1095</v>
      </c>
    </row>
    <row r="53" spans="2:18" x14ac:dyDescent="0.35">
      <c r="B53" t="s">
        <v>14</v>
      </c>
      <c r="C53" t="s">
        <v>212</v>
      </c>
      <c r="D53" t="s">
        <v>247</v>
      </c>
      <c r="E53" t="s">
        <v>248</v>
      </c>
      <c r="G53" t="s">
        <v>403</v>
      </c>
      <c r="H53" t="s">
        <v>503</v>
      </c>
      <c r="I53" t="s">
        <v>504</v>
      </c>
      <c r="J53" t="s">
        <v>505</v>
      </c>
      <c r="Q53" t="s">
        <v>1096</v>
      </c>
    </row>
    <row r="54" spans="2:18" x14ac:dyDescent="0.35">
      <c r="G54" t="s">
        <v>149</v>
      </c>
      <c r="H54" t="s">
        <v>506</v>
      </c>
      <c r="I54" t="s">
        <v>507</v>
      </c>
      <c r="J54" t="s">
        <v>508</v>
      </c>
      <c r="L54" t="s">
        <v>3</v>
      </c>
      <c r="Q54" s="2" t="s">
        <v>1097</v>
      </c>
    </row>
    <row r="55" spans="2:18" x14ac:dyDescent="0.35">
      <c r="B55" t="s">
        <v>3</v>
      </c>
      <c r="G55" t="s">
        <v>509</v>
      </c>
      <c r="H55" t="s">
        <v>510</v>
      </c>
      <c r="I55" t="s">
        <v>511</v>
      </c>
      <c r="J55" t="s">
        <v>512</v>
      </c>
      <c r="L55" t="s">
        <v>58</v>
      </c>
      <c r="M55" t="s">
        <v>8</v>
      </c>
      <c r="N55" t="s">
        <v>473</v>
      </c>
      <c r="O55" t="s">
        <v>474</v>
      </c>
      <c r="Q55" s="2" t="s">
        <v>1098</v>
      </c>
    </row>
    <row r="56" spans="2:18" x14ac:dyDescent="0.35">
      <c r="B56" t="s">
        <v>73</v>
      </c>
      <c r="C56" t="s">
        <v>8</v>
      </c>
      <c r="D56" t="s">
        <v>74</v>
      </c>
      <c r="E56" t="s">
        <v>75</v>
      </c>
      <c r="G56" t="s">
        <v>28</v>
      </c>
      <c r="H56" t="s">
        <v>513</v>
      </c>
      <c r="I56" t="s">
        <v>514</v>
      </c>
      <c r="J56" t="s">
        <v>515</v>
      </c>
      <c r="L56" t="s">
        <v>61</v>
      </c>
      <c r="M56" t="s">
        <v>846</v>
      </c>
      <c r="N56" t="s">
        <v>847</v>
      </c>
      <c r="O56" t="s">
        <v>848</v>
      </c>
      <c r="Q56" s="2" t="s">
        <v>1099</v>
      </c>
    </row>
    <row r="57" spans="2:18" x14ac:dyDescent="0.35">
      <c r="B57" t="s">
        <v>76</v>
      </c>
      <c r="C57" t="s">
        <v>77</v>
      </c>
      <c r="D57" t="s">
        <v>249</v>
      </c>
      <c r="E57" t="s">
        <v>250</v>
      </c>
      <c r="L57" t="s">
        <v>119</v>
      </c>
      <c r="M57" t="s">
        <v>849</v>
      </c>
      <c r="N57" t="s">
        <v>850</v>
      </c>
      <c r="O57" t="s">
        <v>851</v>
      </c>
    </row>
    <row r="58" spans="2:18" x14ac:dyDescent="0.35">
      <c r="B58" t="s">
        <v>80</v>
      </c>
      <c r="C58" t="s">
        <v>251</v>
      </c>
      <c r="D58" t="s">
        <v>198</v>
      </c>
      <c r="E58" t="s">
        <v>82</v>
      </c>
      <c r="G58" t="s">
        <v>3</v>
      </c>
      <c r="L58" t="s">
        <v>120</v>
      </c>
      <c r="M58" t="s">
        <v>566</v>
      </c>
      <c r="N58" t="s">
        <v>462</v>
      </c>
      <c r="O58" t="s">
        <v>547</v>
      </c>
      <c r="Q58" t="s">
        <v>3</v>
      </c>
    </row>
    <row r="59" spans="2:18" x14ac:dyDescent="0.35">
      <c r="B59" t="s">
        <v>40</v>
      </c>
      <c r="C59" t="s">
        <v>83</v>
      </c>
      <c r="D59" t="s">
        <v>84</v>
      </c>
      <c r="E59" t="s">
        <v>43</v>
      </c>
      <c r="G59" t="s">
        <v>73</v>
      </c>
      <c r="H59" t="s">
        <v>8</v>
      </c>
      <c r="I59" t="s">
        <v>516</v>
      </c>
      <c r="J59" t="s">
        <v>517</v>
      </c>
      <c r="L59" t="s">
        <v>22</v>
      </c>
      <c r="M59" t="s">
        <v>852</v>
      </c>
      <c r="N59" t="s">
        <v>853</v>
      </c>
      <c r="O59" t="s">
        <v>854</v>
      </c>
      <c r="Q59" t="s">
        <v>7</v>
      </c>
    </row>
    <row r="60" spans="2:18" x14ac:dyDescent="0.35">
      <c r="B60" t="s">
        <v>85</v>
      </c>
      <c r="C60" t="s">
        <v>45</v>
      </c>
      <c r="D60" t="s">
        <v>86</v>
      </c>
      <c r="E60" t="s">
        <v>87</v>
      </c>
      <c r="G60" t="s">
        <v>76</v>
      </c>
      <c r="H60" t="s">
        <v>518</v>
      </c>
      <c r="I60" t="s">
        <v>286</v>
      </c>
      <c r="J60" t="s">
        <v>358</v>
      </c>
      <c r="L60" t="s">
        <v>70</v>
      </c>
      <c r="M60" t="s">
        <v>555</v>
      </c>
      <c r="N60" t="s">
        <v>855</v>
      </c>
      <c r="O60" t="s">
        <v>856</v>
      </c>
      <c r="Q60" t="s">
        <v>1100</v>
      </c>
    </row>
    <row r="61" spans="2:18" x14ac:dyDescent="0.35">
      <c r="B61" t="s">
        <v>48</v>
      </c>
      <c r="C61" t="s">
        <v>88</v>
      </c>
      <c r="D61" t="s">
        <v>252</v>
      </c>
      <c r="E61" t="s">
        <v>253</v>
      </c>
      <c r="G61" t="s">
        <v>451</v>
      </c>
      <c r="H61" t="s">
        <v>519</v>
      </c>
      <c r="I61" t="s">
        <v>520</v>
      </c>
      <c r="J61" t="s">
        <v>521</v>
      </c>
      <c r="L61" t="s">
        <v>28</v>
      </c>
      <c r="M61" t="s">
        <v>857</v>
      </c>
      <c r="N61" t="s">
        <v>858</v>
      </c>
      <c r="O61" t="s">
        <v>859</v>
      </c>
      <c r="Q61" t="s">
        <v>1101</v>
      </c>
    </row>
    <row r="63" spans="2:18" x14ac:dyDescent="0.35">
      <c r="B63" t="s">
        <v>1062</v>
      </c>
      <c r="C63">
        <v>7585.1200498484995</v>
      </c>
      <c r="G63" t="s">
        <v>1064</v>
      </c>
      <c r="H63">
        <v>5719.1285784110196</v>
      </c>
      <c r="L63" t="s">
        <v>1063</v>
      </c>
      <c r="M63">
        <v>7956.0330492557396</v>
      </c>
      <c r="Q63" t="s">
        <v>1063</v>
      </c>
      <c r="R63">
        <v>7226.6813095048901</v>
      </c>
    </row>
    <row r="64" spans="2:18" x14ac:dyDescent="0.35">
      <c r="B64" t="s">
        <v>1066</v>
      </c>
      <c r="C64">
        <v>0</v>
      </c>
      <c r="G64" t="s">
        <v>1066</v>
      </c>
      <c r="H64">
        <v>0</v>
      </c>
      <c r="L64" t="s">
        <v>1066</v>
      </c>
      <c r="M64">
        <v>0</v>
      </c>
      <c r="Q64" t="s">
        <v>1066</v>
      </c>
      <c r="R64">
        <v>6</v>
      </c>
    </row>
    <row r="65" spans="2:18" x14ac:dyDescent="0.35">
      <c r="Q65" t="s">
        <v>1209</v>
      </c>
      <c r="R65">
        <f>R63+R64*R2</f>
        <v>29314.588557585914</v>
      </c>
    </row>
    <row r="67" spans="2:18" x14ac:dyDescent="0.35">
      <c r="B67" t="s">
        <v>0</v>
      </c>
      <c r="D67" t="s">
        <v>298</v>
      </c>
      <c r="G67" t="s">
        <v>0</v>
      </c>
      <c r="L67" t="s">
        <v>0</v>
      </c>
      <c r="Q67" t="s">
        <v>0</v>
      </c>
    </row>
    <row r="69" spans="2:18" x14ac:dyDescent="0.35">
      <c r="B69" t="s">
        <v>1</v>
      </c>
      <c r="G69" t="s">
        <v>1</v>
      </c>
      <c r="L69" t="s">
        <v>1</v>
      </c>
      <c r="Q69" t="s">
        <v>1</v>
      </c>
    </row>
    <row r="70" spans="2:18" x14ac:dyDescent="0.35">
      <c r="B70" t="s">
        <v>194</v>
      </c>
      <c r="C70" t="s">
        <v>8</v>
      </c>
      <c r="D70" t="s">
        <v>255</v>
      </c>
      <c r="E70" t="s">
        <v>256</v>
      </c>
      <c r="G70" t="s">
        <v>15</v>
      </c>
      <c r="H70" t="s">
        <v>8</v>
      </c>
      <c r="I70" t="s">
        <v>446</v>
      </c>
      <c r="J70" t="s">
        <v>447</v>
      </c>
      <c r="L70" t="s">
        <v>52</v>
      </c>
      <c r="M70" t="s">
        <v>8</v>
      </c>
      <c r="N70" t="s">
        <v>860</v>
      </c>
      <c r="O70" t="s">
        <v>861</v>
      </c>
      <c r="Q70" t="s">
        <v>1102</v>
      </c>
    </row>
    <row r="71" spans="2:18" x14ac:dyDescent="0.35">
      <c r="B71" t="s">
        <v>215</v>
      </c>
      <c r="C71" t="s">
        <v>55</v>
      </c>
      <c r="D71" t="s">
        <v>257</v>
      </c>
      <c r="E71" t="s">
        <v>258</v>
      </c>
      <c r="G71" t="s">
        <v>61</v>
      </c>
      <c r="H71" t="s">
        <v>524</v>
      </c>
      <c r="I71" t="s">
        <v>63</v>
      </c>
      <c r="J71" t="s">
        <v>54</v>
      </c>
      <c r="L71" t="s">
        <v>146</v>
      </c>
      <c r="M71" t="s">
        <v>595</v>
      </c>
      <c r="N71" t="s">
        <v>862</v>
      </c>
      <c r="O71" t="s">
        <v>863</v>
      </c>
      <c r="Q71" t="s">
        <v>1103</v>
      </c>
    </row>
    <row r="72" spans="2:18" x14ac:dyDescent="0.35">
      <c r="B72" t="s">
        <v>119</v>
      </c>
      <c r="C72" t="s">
        <v>123</v>
      </c>
      <c r="D72" t="s">
        <v>132</v>
      </c>
      <c r="E72" t="s">
        <v>259</v>
      </c>
      <c r="G72" t="s">
        <v>17</v>
      </c>
      <c r="H72" t="s">
        <v>525</v>
      </c>
      <c r="I72" t="s">
        <v>526</v>
      </c>
      <c r="J72" t="s">
        <v>527</v>
      </c>
      <c r="L72" t="s">
        <v>199</v>
      </c>
      <c r="M72" t="s">
        <v>18</v>
      </c>
      <c r="N72" t="s">
        <v>271</v>
      </c>
      <c r="O72" t="s">
        <v>39</v>
      </c>
      <c r="Q72" t="s">
        <v>1104</v>
      </c>
    </row>
    <row r="73" spans="2:18" x14ac:dyDescent="0.35">
      <c r="B73" t="s">
        <v>148</v>
      </c>
      <c r="C73" t="s">
        <v>83</v>
      </c>
      <c r="D73" t="s">
        <v>260</v>
      </c>
      <c r="E73" t="s">
        <v>261</v>
      </c>
      <c r="G73" t="s">
        <v>67</v>
      </c>
      <c r="H73" t="s">
        <v>528</v>
      </c>
      <c r="I73" t="s">
        <v>529</v>
      </c>
      <c r="J73" t="s">
        <v>404</v>
      </c>
      <c r="L73" t="s">
        <v>97</v>
      </c>
      <c r="M73" t="s">
        <v>41</v>
      </c>
      <c r="N73" t="s">
        <v>341</v>
      </c>
      <c r="O73" t="s">
        <v>864</v>
      </c>
      <c r="Q73" t="s">
        <v>1105</v>
      </c>
    </row>
    <row r="74" spans="2:18" x14ac:dyDescent="0.35">
      <c r="B74" t="s">
        <v>85</v>
      </c>
      <c r="C74" t="s">
        <v>262</v>
      </c>
      <c r="D74" t="s">
        <v>263</v>
      </c>
      <c r="E74" t="s">
        <v>264</v>
      </c>
      <c r="G74" t="s">
        <v>530</v>
      </c>
      <c r="H74" t="s">
        <v>531</v>
      </c>
      <c r="I74" t="s">
        <v>532</v>
      </c>
      <c r="J74" t="s">
        <v>533</v>
      </c>
      <c r="L74" t="s">
        <v>209</v>
      </c>
      <c r="M74" t="s">
        <v>865</v>
      </c>
      <c r="N74" t="s">
        <v>276</v>
      </c>
      <c r="O74" t="s">
        <v>277</v>
      </c>
      <c r="Q74" t="s">
        <v>1106</v>
      </c>
    </row>
    <row r="75" spans="2:18" x14ac:dyDescent="0.35">
      <c r="B75" t="s">
        <v>48</v>
      </c>
      <c r="C75" t="s">
        <v>223</v>
      </c>
      <c r="D75" t="s">
        <v>265</v>
      </c>
      <c r="E75" t="s">
        <v>266</v>
      </c>
      <c r="G75" t="s">
        <v>331</v>
      </c>
      <c r="H75" t="s">
        <v>534</v>
      </c>
      <c r="I75" t="s">
        <v>535</v>
      </c>
      <c r="J75" t="s">
        <v>536</v>
      </c>
      <c r="L75" t="s">
        <v>48</v>
      </c>
      <c r="M75" t="s">
        <v>866</v>
      </c>
      <c r="N75" t="s">
        <v>867</v>
      </c>
      <c r="O75" t="s">
        <v>868</v>
      </c>
      <c r="Q75" t="s">
        <v>1107</v>
      </c>
    </row>
    <row r="76" spans="2:18" x14ac:dyDescent="0.35">
      <c r="G76" t="s">
        <v>28</v>
      </c>
      <c r="H76" t="s">
        <v>537</v>
      </c>
      <c r="I76" t="s">
        <v>538</v>
      </c>
      <c r="J76" t="s">
        <v>539</v>
      </c>
    </row>
    <row r="77" spans="2:18" x14ac:dyDescent="0.35">
      <c r="B77" t="s">
        <v>2</v>
      </c>
      <c r="L77" t="s">
        <v>2</v>
      </c>
      <c r="Q77" t="s">
        <v>2</v>
      </c>
    </row>
    <row r="78" spans="2:18" x14ac:dyDescent="0.35">
      <c r="B78" t="s">
        <v>105</v>
      </c>
      <c r="C78" t="s">
        <v>8</v>
      </c>
      <c r="D78" t="s">
        <v>267</v>
      </c>
      <c r="E78" t="s">
        <v>268</v>
      </c>
      <c r="G78" t="s">
        <v>2</v>
      </c>
      <c r="L78" t="s">
        <v>105</v>
      </c>
      <c r="M78" t="s">
        <v>8</v>
      </c>
      <c r="N78" t="s">
        <v>781</v>
      </c>
      <c r="O78" t="s">
        <v>782</v>
      </c>
      <c r="Q78" t="s">
        <v>1108</v>
      </c>
    </row>
    <row r="79" spans="2:18" x14ac:dyDescent="0.35">
      <c r="B79" t="s">
        <v>106</v>
      </c>
      <c r="C79" t="s">
        <v>77</v>
      </c>
      <c r="D79" t="s">
        <v>269</v>
      </c>
      <c r="E79" t="s">
        <v>197</v>
      </c>
      <c r="G79" t="s">
        <v>160</v>
      </c>
      <c r="H79" t="s">
        <v>8</v>
      </c>
      <c r="I79" t="s">
        <v>540</v>
      </c>
      <c r="J79" t="s">
        <v>541</v>
      </c>
      <c r="L79" t="s">
        <v>106</v>
      </c>
      <c r="M79" t="s">
        <v>869</v>
      </c>
      <c r="N79" t="s">
        <v>870</v>
      </c>
      <c r="O79" t="s">
        <v>687</v>
      </c>
      <c r="Q79" t="s">
        <v>1109</v>
      </c>
    </row>
    <row r="80" spans="2:18" x14ac:dyDescent="0.35">
      <c r="B80" t="s">
        <v>108</v>
      </c>
      <c r="C80" t="s">
        <v>270</v>
      </c>
      <c r="D80" t="s">
        <v>271</v>
      </c>
      <c r="E80" t="s">
        <v>272</v>
      </c>
      <c r="G80" t="s">
        <v>161</v>
      </c>
      <c r="H80" t="s">
        <v>542</v>
      </c>
      <c r="I80" t="s">
        <v>543</v>
      </c>
      <c r="J80" t="s">
        <v>544</v>
      </c>
      <c r="L80" t="s">
        <v>108</v>
      </c>
      <c r="M80" t="s">
        <v>688</v>
      </c>
      <c r="N80" t="s">
        <v>871</v>
      </c>
      <c r="O80" t="s">
        <v>872</v>
      </c>
      <c r="Q80" t="s">
        <v>1110</v>
      </c>
    </row>
    <row r="81" spans="2:18" x14ac:dyDescent="0.35">
      <c r="B81" t="s">
        <v>273</v>
      </c>
      <c r="C81" t="s">
        <v>99</v>
      </c>
      <c r="D81" t="s">
        <v>274</v>
      </c>
      <c r="E81" t="s">
        <v>275</v>
      </c>
      <c r="G81" t="s">
        <v>162</v>
      </c>
      <c r="H81" t="s">
        <v>545</v>
      </c>
      <c r="I81" t="s">
        <v>546</v>
      </c>
      <c r="J81" t="s">
        <v>547</v>
      </c>
      <c r="L81" t="s">
        <v>273</v>
      </c>
      <c r="M81" t="s">
        <v>873</v>
      </c>
      <c r="N81" t="s">
        <v>786</v>
      </c>
      <c r="O81" t="s">
        <v>874</v>
      </c>
      <c r="Q81" t="s">
        <v>1111</v>
      </c>
    </row>
    <row r="82" spans="2:18" x14ac:dyDescent="0.35">
      <c r="B82" t="s">
        <v>114</v>
      </c>
      <c r="C82" t="s">
        <v>23</v>
      </c>
      <c r="D82" t="s">
        <v>276</v>
      </c>
      <c r="E82" t="s">
        <v>277</v>
      </c>
      <c r="G82" t="s">
        <v>163</v>
      </c>
      <c r="H82" t="s">
        <v>548</v>
      </c>
      <c r="I82" t="s">
        <v>549</v>
      </c>
      <c r="J82" t="s">
        <v>550</v>
      </c>
      <c r="L82" t="s">
        <v>114</v>
      </c>
      <c r="M82" t="s">
        <v>437</v>
      </c>
      <c r="N82" t="s">
        <v>875</v>
      </c>
      <c r="O82" t="s">
        <v>876</v>
      </c>
      <c r="Q82" t="s">
        <v>1112</v>
      </c>
    </row>
    <row r="83" spans="2:18" x14ac:dyDescent="0.35">
      <c r="B83" t="s">
        <v>143</v>
      </c>
      <c r="C83" t="s">
        <v>193</v>
      </c>
      <c r="D83" t="s">
        <v>278</v>
      </c>
      <c r="E83" t="s">
        <v>279</v>
      </c>
      <c r="G83" t="s">
        <v>164</v>
      </c>
      <c r="H83" t="s">
        <v>551</v>
      </c>
      <c r="I83" t="s">
        <v>552</v>
      </c>
      <c r="J83" t="s">
        <v>553</v>
      </c>
      <c r="L83" t="s">
        <v>143</v>
      </c>
      <c r="M83" t="s">
        <v>877</v>
      </c>
      <c r="N83" t="s">
        <v>878</v>
      </c>
      <c r="O83" t="s">
        <v>879</v>
      </c>
      <c r="Q83" s="2" t="s">
        <v>1113</v>
      </c>
    </row>
    <row r="84" spans="2:18" x14ac:dyDescent="0.35">
      <c r="B84" t="s">
        <v>28</v>
      </c>
      <c r="C84" t="s">
        <v>280</v>
      </c>
      <c r="D84" t="s">
        <v>281</v>
      </c>
      <c r="E84" t="s">
        <v>282</v>
      </c>
      <c r="G84" t="s">
        <v>554</v>
      </c>
      <c r="H84" t="s">
        <v>555</v>
      </c>
      <c r="I84" t="s">
        <v>556</v>
      </c>
      <c r="J84" t="s">
        <v>557</v>
      </c>
      <c r="L84" t="s">
        <v>28</v>
      </c>
      <c r="M84" t="s">
        <v>880</v>
      </c>
      <c r="N84" t="s">
        <v>881</v>
      </c>
      <c r="O84" t="s">
        <v>882</v>
      </c>
      <c r="Q84" s="2" t="s">
        <v>1114</v>
      </c>
    </row>
    <row r="85" spans="2:18" x14ac:dyDescent="0.35">
      <c r="G85" t="s">
        <v>28</v>
      </c>
      <c r="H85" t="s">
        <v>558</v>
      </c>
      <c r="I85" t="s">
        <v>559</v>
      </c>
      <c r="J85" t="s">
        <v>560</v>
      </c>
    </row>
    <row r="86" spans="2:18" x14ac:dyDescent="0.35">
      <c r="B86" t="s">
        <v>3</v>
      </c>
      <c r="L86" t="s">
        <v>3</v>
      </c>
      <c r="Q86" t="s">
        <v>3</v>
      </c>
    </row>
    <row r="87" spans="2:18" x14ac:dyDescent="0.35">
      <c r="B87" t="s">
        <v>15</v>
      </c>
      <c r="C87" t="s">
        <v>8</v>
      </c>
      <c r="D87" t="s">
        <v>283</v>
      </c>
      <c r="E87" t="s">
        <v>284</v>
      </c>
      <c r="G87" t="s">
        <v>3</v>
      </c>
      <c r="L87" t="s">
        <v>194</v>
      </c>
      <c r="M87" t="s">
        <v>8</v>
      </c>
      <c r="N87" t="s">
        <v>883</v>
      </c>
      <c r="O87" t="s">
        <v>884</v>
      </c>
      <c r="Q87" t="s">
        <v>1115</v>
      </c>
    </row>
    <row r="88" spans="2:18" x14ac:dyDescent="0.35">
      <c r="B88" t="s">
        <v>94</v>
      </c>
      <c r="C88" t="s">
        <v>285</v>
      </c>
      <c r="D88" t="s">
        <v>286</v>
      </c>
      <c r="E88" t="s">
        <v>287</v>
      </c>
      <c r="G88" t="s">
        <v>52</v>
      </c>
      <c r="H88" t="s">
        <v>8</v>
      </c>
      <c r="I88" t="s">
        <v>561</v>
      </c>
      <c r="J88" t="s">
        <v>562</v>
      </c>
      <c r="L88" t="s">
        <v>215</v>
      </c>
      <c r="M88" t="s">
        <v>270</v>
      </c>
      <c r="N88" t="s">
        <v>885</v>
      </c>
      <c r="O88" t="s">
        <v>886</v>
      </c>
      <c r="Q88" t="s">
        <v>1116</v>
      </c>
    </row>
    <row r="89" spans="2:18" x14ac:dyDescent="0.35">
      <c r="B89" t="s">
        <v>95</v>
      </c>
      <c r="C89" t="s">
        <v>55</v>
      </c>
      <c r="D89" t="s">
        <v>288</v>
      </c>
      <c r="E89" t="s">
        <v>19</v>
      </c>
      <c r="G89" t="s">
        <v>146</v>
      </c>
      <c r="H89" t="s">
        <v>53</v>
      </c>
      <c r="I89" t="s">
        <v>269</v>
      </c>
      <c r="J89" t="s">
        <v>197</v>
      </c>
      <c r="L89" t="s">
        <v>119</v>
      </c>
      <c r="M89" t="s">
        <v>531</v>
      </c>
      <c r="N89" t="s">
        <v>546</v>
      </c>
      <c r="O89" t="s">
        <v>887</v>
      </c>
      <c r="Q89" t="s">
        <v>1117</v>
      </c>
    </row>
    <row r="90" spans="2:18" x14ac:dyDescent="0.35">
      <c r="B90" t="s">
        <v>178</v>
      </c>
      <c r="C90" t="s">
        <v>21</v>
      </c>
      <c r="D90" t="s">
        <v>289</v>
      </c>
      <c r="E90" t="s">
        <v>133</v>
      </c>
      <c r="G90" t="s">
        <v>207</v>
      </c>
      <c r="H90" t="s">
        <v>64</v>
      </c>
      <c r="I90" t="s">
        <v>109</v>
      </c>
      <c r="J90" t="s">
        <v>563</v>
      </c>
      <c r="L90" t="s">
        <v>183</v>
      </c>
      <c r="M90" t="s">
        <v>888</v>
      </c>
      <c r="N90" t="s">
        <v>294</v>
      </c>
      <c r="O90" t="s">
        <v>295</v>
      </c>
      <c r="Q90" t="s">
        <v>1118</v>
      </c>
    </row>
    <row r="91" spans="2:18" x14ac:dyDescent="0.35">
      <c r="B91" t="s">
        <v>290</v>
      </c>
      <c r="C91" t="s">
        <v>134</v>
      </c>
      <c r="D91" t="s">
        <v>291</v>
      </c>
      <c r="E91" t="s">
        <v>292</v>
      </c>
      <c r="G91" t="s">
        <v>178</v>
      </c>
      <c r="H91" t="s">
        <v>430</v>
      </c>
      <c r="I91" t="s">
        <v>564</v>
      </c>
      <c r="J91" t="s">
        <v>565</v>
      </c>
      <c r="L91" t="s">
        <v>14</v>
      </c>
      <c r="M91" t="s">
        <v>889</v>
      </c>
      <c r="N91" t="s">
        <v>890</v>
      </c>
      <c r="O91" t="s">
        <v>891</v>
      </c>
      <c r="Q91" t="s">
        <v>1119</v>
      </c>
    </row>
    <row r="92" spans="2:18" x14ac:dyDescent="0.35">
      <c r="B92" t="s">
        <v>102</v>
      </c>
      <c r="C92" t="s">
        <v>293</v>
      </c>
      <c r="D92" t="s">
        <v>294</v>
      </c>
      <c r="E92" t="s">
        <v>295</v>
      </c>
      <c r="G92" t="s">
        <v>209</v>
      </c>
      <c r="H92" t="s">
        <v>566</v>
      </c>
      <c r="I92" t="s">
        <v>567</v>
      </c>
      <c r="J92" t="s">
        <v>568</v>
      </c>
      <c r="Q92" t="s">
        <v>1120</v>
      </c>
    </row>
    <row r="93" spans="2:18" x14ac:dyDescent="0.35">
      <c r="B93" t="s">
        <v>28</v>
      </c>
      <c r="C93" t="s">
        <v>223</v>
      </c>
      <c r="D93" t="s">
        <v>296</v>
      </c>
      <c r="E93" t="s">
        <v>297</v>
      </c>
      <c r="G93" t="s">
        <v>48</v>
      </c>
      <c r="H93" t="s">
        <v>117</v>
      </c>
      <c r="I93" t="s">
        <v>569</v>
      </c>
      <c r="J93" t="s">
        <v>570</v>
      </c>
      <c r="L93" t="s">
        <v>5</v>
      </c>
      <c r="Q93" s="2" t="s">
        <v>1121</v>
      </c>
    </row>
    <row r="94" spans="2:18" x14ac:dyDescent="0.35">
      <c r="L94" t="s">
        <v>90</v>
      </c>
      <c r="M94" t="s">
        <v>8</v>
      </c>
      <c r="N94" t="s">
        <v>561</v>
      </c>
      <c r="O94" t="s">
        <v>562</v>
      </c>
    </row>
    <row r="95" spans="2:18" x14ac:dyDescent="0.35">
      <c r="B95" t="s">
        <v>1061</v>
      </c>
      <c r="C95">
        <v>8440.2501841274097</v>
      </c>
      <c r="G95" t="s">
        <v>1061</v>
      </c>
      <c r="H95">
        <v>6429.8727936148398</v>
      </c>
      <c r="L95" t="s">
        <v>76</v>
      </c>
      <c r="M95" t="s">
        <v>892</v>
      </c>
      <c r="N95" t="s">
        <v>893</v>
      </c>
      <c r="O95" t="s">
        <v>894</v>
      </c>
      <c r="Q95" t="s">
        <v>1061</v>
      </c>
      <c r="R95">
        <v>8054.2213706050397</v>
      </c>
    </row>
    <row r="96" spans="2:18" x14ac:dyDescent="0.35">
      <c r="B96" t="s">
        <v>1066</v>
      </c>
      <c r="C96">
        <v>0</v>
      </c>
      <c r="G96" t="s">
        <v>1066</v>
      </c>
      <c r="H96">
        <v>0</v>
      </c>
      <c r="L96" t="s">
        <v>451</v>
      </c>
      <c r="M96" t="s">
        <v>895</v>
      </c>
      <c r="N96" t="s">
        <v>896</v>
      </c>
      <c r="O96" t="s">
        <v>332</v>
      </c>
      <c r="Q96" t="s">
        <v>1066</v>
      </c>
      <c r="R96">
        <v>3</v>
      </c>
    </row>
    <row r="97" spans="2:18" x14ac:dyDescent="0.35">
      <c r="Q97" t="s">
        <v>1209</v>
      </c>
      <c r="R97">
        <f>R95+R96*R2</f>
        <v>19098.174994645553</v>
      </c>
    </row>
    <row r="98" spans="2:18" x14ac:dyDescent="0.35">
      <c r="L98" t="s">
        <v>1064</v>
      </c>
      <c r="M98">
        <v>20603.836459116301</v>
      </c>
    </row>
    <row r="99" spans="2:18" x14ac:dyDescent="0.35">
      <c r="L99" t="s">
        <v>1066</v>
      </c>
      <c r="M99">
        <v>2</v>
      </c>
    </row>
    <row r="101" spans="2:18" x14ac:dyDescent="0.35">
      <c r="B101" t="s">
        <v>0</v>
      </c>
      <c r="D101" t="s">
        <v>324</v>
      </c>
      <c r="G101" t="s">
        <v>0</v>
      </c>
      <c r="L101" t="s">
        <v>0</v>
      </c>
      <c r="Q101" t="s">
        <v>0</v>
      </c>
    </row>
    <row r="103" spans="2:18" x14ac:dyDescent="0.35">
      <c r="B103" t="s">
        <v>1</v>
      </c>
      <c r="G103" t="s">
        <v>1</v>
      </c>
      <c r="L103" t="s">
        <v>1</v>
      </c>
      <c r="Q103" t="s">
        <v>1</v>
      </c>
    </row>
    <row r="104" spans="2:18" x14ac:dyDescent="0.35">
      <c r="B104" t="s">
        <v>52</v>
      </c>
      <c r="C104" t="s">
        <v>8</v>
      </c>
      <c r="D104" t="s">
        <v>299</v>
      </c>
      <c r="E104" t="s">
        <v>300</v>
      </c>
      <c r="G104" t="s">
        <v>571</v>
      </c>
      <c r="H104" t="s">
        <v>8</v>
      </c>
      <c r="I104" t="s">
        <v>572</v>
      </c>
      <c r="J104" t="s">
        <v>573</v>
      </c>
      <c r="L104" t="s">
        <v>90</v>
      </c>
      <c r="M104" t="s">
        <v>8</v>
      </c>
      <c r="N104" t="s">
        <v>897</v>
      </c>
      <c r="O104" t="s">
        <v>898</v>
      </c>
      <c r="Q104" t="s">
        <v>1122</v>
      </c>
    </row>
    <row r="105" spans="2:18" x14ac:dyDescent="0.35">
      <c r="B105" t="s">
        <v>61</v>
      </c>
      <c r="C105" t="s">
        <v>139</v>
      </c>
      <c r="D105" t="s">
        <v>301</v>
      </c>
      <c r="E105" t="s">
        <v>302</v>
      </c>
      <c r="G105" t="s">
        <v>574</v>
      </c>
      <c r="H105" t="s">
        <v>575</v>
      </c>
      <c r="I105" t="s">
        <v>576</v>
      </c>
      <c r="J105" t="s">
        <v>577</v>
      </c>
      <c r="L105" t="s">
        <v>215</v>
      </c>
      <c r="M105" t="s">
        <v>899</v>
      </c>
      <c r="N105" t="s">
        <v>900</v>
      </c>
      <c r="O105" t="s">
        <v>901</v>
      </c>
      <c r="Q105" t="s">
        <v>1123</v>
      </c>
    </row>
    <row r="106" spans="2:18" x14ac:dyDescent="0.35">
      <c r="B106" t="s">
        <v>17</v>
      </c>
      <c r="C106" t="s">
        <v>53</v>
      </c>
      <c r="D106" t="s">
        <v>269</v>
      </c>
      <c r="E106" t="s">
        <v>197</v>
      </c>
      <c r="G106" t="s">
        <v>119</v>
      </c>
      <c r="H106" t="s">
        <v>578</v>
      </c>
      <c r="I106" t="s">
        <v>579</v>
      </c>
      <c r="J106" t="s">
        <v>580</v>
      </c>
      <c r="L106" t="s">
        <v>119</v>
      </c>
      <c r="M106" t="s">
        <v>902</v>
      </c>
      <c r="N106" t="s">
        <v>187</v>
      </c>
      <c r="O106" t="s">
        <v>903</v>
      </c>
      <c r="Q106" t="s">
        <v>1124</v>
      </c>
    </row>
    <row r="107" spans="2:18" x14ac:dyDescent="0.35">
      <c r="B107" t="s">
        <v>67</v>
      </c>
      <c r="C107" t="s">
        <v>98</v>
      </c>
      <c r="D107" t="s">
        <v>303</v>
      </c>
      <c r="E107" t="s">
        <v>39</v>
      </c>
      <c r="G107" t="s">
        <v>120</v>
      </c>
      <c r="H107" t="s">
        <v>306</v>
      </c>
      <c r="I107" t="s">
        <v>581</v>
      </c>
      <c r="J107" t="s">
        <v>582</v>
      </c>
      <c r="L107" t="s">
        <v>362</v>
      </c>
      <c r="M107" t="s">
        <v>904</v>
      </c>
      <c r="N107" t="s">
        <v>729</v>
      </c>
      <c r="O107" t="s">
        <v>218</v>
      </c>
      <c r="Q107" t="s">
        <v>1125</v>
      </c>
    </row>
    <row r="108" spans="2:18" x14ac:dyDescent="0.35">
      <c r="B108" t="s">
        <v>22</v>
      </c>
      <c r="C108" t="s">
        <v>41</v>
      </c>
      <c r="D108" t="s">
        <v>304</v>
      </c>
      <c r="E108" t="s">
        <v>305</v>
      </c>
      <c r="G108" t="s">
        <v>583</v>
      </c>
      <c r="H108" t="s">
        <v>584</v>
      </c>
      <c r="I108" t="s">
        <v>585</v>
      </c>
      <c r="J108" t="s">
        <v>586</v>
      </c>
      <c r="L108" t="s">
        <v>22</v>
      </c>
      <c r="M108" t="s">
        <v>750</v>
      </c>
      <c r="N108" t="s">
        <v>905</v>
      </c>
      <c r="O108" t="s">
        <v>906</v>
      </c>
      <c r="Q108" t="s">
        <v>1126</v>
      </c>
    </row>
    <row r="109" spans="2:18" x14ac:dyDescent="0.35">
      <c r="B109" t="s">
        <v>125</v>
      </c>
      <c r="C109" t="s">
        <v>306</v>
      </c>
      <c r="D109" t="s">
        <v>307</v>
      </c>
      <c r="E109" t="s">
        <v>308</v>
      </c>
      <c r="G109" t="s">
        <v>331</v>
      </c>
      <c r="H109" t="s">
        <v>587</v>
      </c>
      <c r="I109" t="s">
        <v>588</v>
      </c>
      <c r="J109" t="s">
        <v>589</v>
      </c>
      <c r="L109" t="s">
        <v>48</v>
      </c>
      <c r="M109" t="s">
        <v>907</v>
      </c>
      <c r="N109" t="s">
        <v>908</v>
      </c>
      <c r="O109" t="s">
        <v>909</v>
      </c>
      <c r="Q109" t="s">
        <v>1127</v>
      </c>
    </row>
    <row r="110" spans="2:18" x14ac:dyDescent="0.35">
      <c r="B110" t="s">
        <v>28</v>
      </c>
      <c r="C110" t="s">
        <v>223</v>
      </c>
      <c r="D110" t="s">
        <v>167</v>
      </c>
      <c r="E110" t="s">
        <v>168</v>
      </c>
      <c r="G110" t="s">
        <v>28</v>
      </c>
      <c r="H110" t="s">
        <v>590</v>
      </c>
      <c r="I110" t="s">
        <v>591</v>
      </c>
      <c r="J110" t="s">
        <v>592</v>
      </c>
    </row>
    <row r="111" spans="2:18" x14ac:dyDescent="0.35">
      <c r="L111" t="s">
        <v>2</v>
      </c>
      <c r="Q111" t="s">
        <v>2</v>
      </c>
    </row>
    <row r="112" spans="2:18" x14ac:dyDescent="0.35">
      <c r="B112" t="s">
        <v>2</v>
      </c>
      <c r="G112" t="s">
        <v>2</v>
      </c>
      <c r="L112" t="s">
        <v>127</v>
      </c>
      <c r="M112" t="s">
        <v>8</v>
      </c>
      <c r="N112" t="s">
        <v>833</v>
      </c>
      <c r="O112" t="s">
        <v>834</v>
      </c>
      <c r="Q112" t="s">
        <v>1108</v>
      </c>
    </row>
    <row r="113" spans="2:18" x14ac:dyDescent="0.35">
      <c r="B113" t="s">
        <v>127</v>
      </c>
      <c r="C113" t="s">
        <v>8</v>
      </c>
      <c r="D113" t="s">
        <v>213</v>
      </c>
      <c r="E113" t="s">
        <v>214</v>
      </c>
      <c r="G113" t="s">
        <v>58</v>
      </c>
      <c r="H113" t="s">
        <v>8</v>
      </c>
      <c r="I113" t="s">
        <v>593</v>
      </c>
      <c r="J113" t="s">
        <v>594</v>
      </c>
      <c r="L113" t="s">
        <v>128</v>
      </c>
      <c r="M113" t="s">
        <v>910</v>
      </c>
      <c r="N113" t="s">
        <v>911</v>
      </c>
      <c r="O113" t="s">
        <v>912</v>
      </c>
      <c r="Q113" t="s">
        <v>1128</v>
      </c>
    </row>
    <row r="114" spans="2:18" x14ac:dyDescent="0.35">
      <c r="B114" t="s">
        <v>128</v>
      </c>
      <c r="C114" t="s">
        <v>53</v>
      </c>
      <c r="D114" t="s">
        <v>309</v>
      </c>
      <c r="E114" t="s">
        <v>310</v>
      </c>
      <c r="G114" t="s">
        <v>76</v>
      </c>
      <c r="H114" t="s">
        <v>595</v>
      </c>
      <c r="I114" t="s">
        <v>316</v>
      </c>
      <c r="J114" t="s">
        <v>596</v>
      </c>
      <c r="L114" t="s">
        <v>913</v>
      </c>
      <c r="M114" t="s">
        <v>914</v>
      </c>
      <c r="N114" t="s">
        <v>915</v>
      </c>
      <c r="O114" t="s">
        <v>916</v>
      </c>
      <c r="Q114" t="s">
        <v>1129</v>
      </c>
    </row>
    <row r="115" spans="2:18" x14ac:dyDescent="0.35">
      <c r="B115" t="s">
        <v>95</v>
      </c>
      <c r="C115" t="s">
        <v>69</v>
      </c>
      <c r="D115" t="s">
        <v>112</v>
      </c>
      <c r="E115" t="s">
        <v>113</v>
      </c>
      <c r="G115" t="s">
        <v>80</v>
      </c>
      <c r="H115" t="s">
        <v>597</v>
      </c>
      <c r="I115" t="s">
        <v>303</v>
      </c>
      <c r="J115" t="s">
        <v>598</v>
      </c>
      <c r="L115" t="s">
        <v>917</v>
      </c>
      <c r="M115" t="s">
        <v>857</v>
      </c>
      <c r="N115" t="s">
        <v>918</v>
      </c>
      <c r="O115" t="s">
        <v>89</v>
      </c>
      <c r="Q115" t="s">
        <v>1130</v>
      </c>
    </row>
    <row r="116" spans="2:18" x14ac:dyDescent="0.35">
      <c r="B116" t="s">
        <v>189</v>
      </c>
      <c r="C116" t="s">
        <v>181</v>
      </c>
      <c r="D116" t="s">
        <v>311</v>
      </c>
      <c r="E116" t="s">
        <v>312</v>
      </c>
      <c r="G116" t="s">
        <v>130</v>
      </c>
      <c r="H116" t="s">
        <v>599</v>
      </c>
      <c r="I116" t="s">
        <v>378</v>
      </c>
      <c r="J116" t="s">
        <v>600</v>
      </c>
      <c r="Q116" s="2" t="s">
        <v>1131</v>
      </c>
    </row>
    <row r="117" spans="2:18" x14ac:dyDescent="0.35">
      <c r="B117" t="s">
        <v>85</v>
      </c>
      <c r="C117" t="s">
        <v>117</v>
      </c>
      <c r="D117" t="s">
        <v>313</v>
      </c>
      <c r="E117" t="s">
        <v>246</v>
      </c>
      <c r="G117" t="s">
        <v>14</v>
      </c>
      <c r="H117" t="s">
        <v>201</v>
      </c>
      <c r="I117" t="s">
        <v>601</v>
      </c>
      <c r="J117" t="s">
        <v>602</v>
      </c>
      <c r="L117" t="s">
        <v>3</v>
      </c>
      <c r="Q117" s="2" t="s">
        <v>1132</v>
      </c>
    </row>
    <row r="118" spans="2:18" x14ac:dyDescent="0.35">
      <c r="B118" t="s">
        <v>48</v>
      </c>
      <c r="C118" t="s">
        <v>223</v>
      </c>
      <c r="D118" t="s">
        <v>265</v>
      </c>
      <c r="E118" t="s">
        <v>266</v>
      </c>
      <c r="L118" t="s">
        <v>15</v>
      </c>
      <c r="M118" t="s">
        <v>8</v>
      </c>
      <c r="N118" t="s">
        <v>919</v>
      </c>
      <c r="O118" t="s">
        <v>920</v>
      </c>
      <c r="Q118" s="2" t="s">
        <v>1133</v>
      </c>
    </row>
    <row r="119" spans="2:18" x14ac:dyDescent="0.35">
      <c r="G119" t="s">
        <v>3</v>
      </c>
      <c r="L119" t="s">
        <v>94</v>
      </c>
      <c r="M119" t="s">
        <v>285</v>
      </c>
      <c r="N119" t="s">
        <v>401</v>
      </c>
      <c r="O119" t="s">
        <v>402</v>
      </c>
    </row>
    <row r="120" spans="2:18" x14ac:dyDescent="0.35">
      <c r="B120" t="s">
        <v>3</v>
      </c>
      <c r="G120" t="s">
        <v>127</v>
      </c>
      <c r="H120" t="s">
        <v>8</v>
      </c>
      <c r="I120" t="s">
        <v>497</v>
      </c>
      <c r="J120" t="s">
        <v>498</v>
      </c>
      <c r="L120" t="s">
        <v>147</v>
      </c>
      <c r="M120" t="s">
        <v>121</v>
      </c>
      <c r="N120" t="s">
        <v>122</v>
      </c>
      <c r="O120" t="s">
        <v>921</v>
      </c>
      <c r="Q120" t="s">
        <v>3</v>
      </c>
    </row>
    <row r="121" spans="2:18" x14ac:dyDescent="0.35">
      <c r="B121" t="s">
        <v>58</v>
      </c>
      <c r="C121" t="s">
        <v>8</v>
      </c>
      <c r="D121" t="s">
        <v>314</v>
      </c>
      <c r="E121" t="s">
        <v>315</v>
      </c>
      <c r="G121" t="s">
        <v>128</v>
      </c>
      <c r="H121" t="s">
        <v>603</v>
      </c>
      <c r="I121" t="s">
        <v>604</v>
      </c>
      <c r="J121" t="s">
        <v>142</v>
      </c>
      <c r="L121" t="s">
        <v>707</v>
      </c>
      <c r="M121" t="s">
        <v>922</v>
      </c>
      <c r="N121" t="s">
        <v>620</v>
      </c>
      <c r="O121" t="s">
        <v>923</v>
      </c>
      <c r="Q121" t="s">
        <v>1134</v>
      </c>
    </row>
    <row r="122" spans="2:18" x14ac:dyDescent="0.35">
      <c r="B122" t="s">
        <v>76</v>
      </c>
      <c r="C122" t="s">
        <v>9</v>
      </c>
      <c r="D122" t="s">
        <v>316</v>
      </c>
      <c r="E122" t="s">
        <v>317</v>
      </c>
      <c r="G122" t="s">
        <v>95</v>
      </c>
      <c r="H122" t="s">
        <v>13</v>
      </c>
      <c r="I122" t="s">
        <v>605</v>
      </c>
      <c r="J122" t="s">
        <v>606</v>
      </c>
      <c r="L122" t="s">
        <v>149</v>
      </c>
      <c r="M122" t="s">
        <v>924</v>
      </c>
      <c r="N122" t="s">
        <v>693</v>
      </c>
      <c r="O122" t="s">
        <v>925</v>
      </c>
      <c r="Q122" t="s">
        <v>1135</v>
      </c>
    </row>
    <row r="123" spans="2:18" x14ac:dyDescent="0.35">
      <c r="B123" t="s">
        <v>80</v>
      </c>
      <c r="C123" t="s">
        <v>179</v>
      </c>
      <c r="D123" t="s">
        <v>68</v>
      </c>
      <c r="E123" t="s">
        <v>318</v>
      </c>
      <c r="G123" t="s">
        <v>189</v>
      </c>
      <c r="H123" t="s">
        <v>607</v>
      </c>
      <c r="I123" t="s">
        <v>438</v>
      </c>
      <c r="J123" t="s">
        <v>439</v>
      </c>
      <c r="L123" t="s">
        <v>331</v>
      </c>
      <c r="M123" t="s">
        <v>926</v>
      </c>
      <c r="N123" t="s">
        <v>927</v>
      </c>
      <c r="O123" t="s">
        <v>928</v>
      </c>
      <c r="Q123" t="s">
        <v>1136</v>
      </c>
    </row>
    <row r="124" spans="2:18" x14ac:dyDescent="0.35">
      <c r="B124" t="s">
        <v>40</v>
      </c>
      <c r="C124" t="s">
        <v>83</v>
      </c>
      <c r="D124" t="s">
        <v>84</v>
      </c>
      <c r="E124" t="s">
        <v>151</v>
      </c>
      <c r="G124" t="s">
        <v>608</v>
      </c>
      <c r="H124" t="s">
        <v>609</v>
      </c>
      <c r="I124" t="s">
        <v>263</v>
      </c>
      <c r="J124" t="s">
        <v>264</v>
      </c>
      <c r="L124" t="s">
        <v>28</v>
      </c>
      <c r="M124" t="s">
        <v>929</v>
      </c>
      <c r="N124" t="s">
        <v>930</v>
      </c>
      <c r="O124" t="s">
        <v>931</v>
      </c>
      <c r="Q124" t="s">
        <v>1137</v>
      </c>
    </row>
    <row r="125" spans="2:18" x14ac:dyDescent="0.35">
      <c r="B125" t="s">
        <v>44</v>
      </c>
      <c r="C125" t="s">
        <v>71</v>
      </c>
      <c r="D125" t="s">
        <v>319</v>
      </c>
      <c r="E125" t="s">
        <v>320</v>
      </c>
      <c r="G125" t="s">
        <v>610</v>
      </c>
      <c r="H125" t="s">
        <v>611</v>
      </c>
      <c r="I125" t="s">
        <v>612</v>
      </c>
      <c r="J125" t="s">
        <v>613</v>
      </c>
      <c r="Q125" s="2" t="s">
        <v>1138</v>
      </c>
    </row>
    <row r="126" spans="2:18" x14ac:dyDescent="0.35">
      <c r="B126" t="s">
        <v>48</v>
      </c>
      <c r="C126" t="s">
        <v>321</v>
      </c>
      <c r="D126" t="s">
        <v>322</v>
      </c>
      <c r="E126" t="s">
        <v>323</v>
      </c>
      <c r="G126" t="s">
        <v>28</v>
      </c>
      <c r="H126" t="s">
        <v>614</v>
      </c>
      <c r="I126" t="s">
        <v>615</v>
      </c>
      <c r="J126" t="s">
        <v>616</v>
      </c>
      <c r="L126" t="s">
        <v>5</v>
      </c>
      <c r="Q126" s="2" t="s">
        <v>1139</v>
      </c>
    </row>
    <row r="127" spans="2:18" x14ac:dyDescent="0.35">
      <c r="L127" t="s">
        <v>58</v>
      </c>
      <c r="M127" t="s">
        <v>8</v>
      </c>
      <c r="N127" t="s">
        <v>473</v>
      </c>
      <c r="O127" t="s">
        <v>474</v>
      </c>
    </row>
    <row r="128" spans="2:18" x14ac:dyDescent="0.35">
      <c r="B128" t="s">
        <v>1063</v>
      </c>
      <c r="C128">
        <v>8278.2484704426097</v>
      </c>
      <c r="G128" t="s">
        <v>1064</v>
      </c>
      <c r="H128">
        <v>5921.8159632756697</v>
      </c>
      <c r="L128" t="s">
        <v>184</v>
      </c>
      <c r="M128" t="s">
        <v>53</v>
      </c>
      <c r="N128" t="s">
        <v>932</v>
      </c>
      <c r="O128" t="s">
        <v>933</v>
      </c>
      <c r="Q128" t="s">
        <v>1064</v>
      </c>
      <c r="R128">
        <v>7533.0997659309796</v>
      </c>
    </row>
    <row r="129" spans="2:18" x14ac:dyDescent="0.35">
      <c r="B129" s="1" t="s">
        <v>1066</v>
      </c>
      <c r="C129">
        <v>0</v>
      </c>
      <c r="G129" t="s">
        <v>1066</v>
      </c>
      <c r="H129">
        <v>0</v>
      </c>
      <c r="L129" t="s">
        <v>451</v>
      </c>
      <c r="M129" t="s">
        <v>934</v>
      </c>
      <c r="N129" t="s">
        <v>103</v>
      </c>
      <c r="O129" t="s">
        <v>104</v>
      </c>
      <c r="Q129" t="s">
        <v>1210</v>
      </c>
      <c r="R129">
        <v>6</v>
      </c>
    </row>
    <row r="130" spans="2:18" x14ac:dyDescent="0.35">
      <c r="Q130" t="s">
        <v>1211</v>
      </c>
      <c r="R130">
        <f>R129*R2</f>
        <v>22087.907248081025</v>
      </c>
    </row>
    <row r="131" spans="2:18" x14ac:dyDescent="0.35">
      <c r="L131" t="s">
        <v>1064</v>
      </c>
      <c r="M131">
        <v>19931.5799135302</v>
      </c>
    </row>
    <row r="132" spans="2:18" x14ac:dyDescent="0.35">
      <c r="L132" t="s">
        <v>1066</v>
      </c>
      <c r="M132">
        <v>2</v>
      </c>
    </row>
    <row r="134" spans="2:18" x14ac:dyDescent="0.35">
      <c r="B134" t="s">
        <v>0</v>
      </c>
      <c r="D134" t="s">
        <v>356</v>
      </c>
      <c r="G134" t="s">
        <v>0</v>
      </c>
      <c r="L134" t="s">
        <v>0</v>
      </c>
      <c r="Q134" t="s">
        <v>0</v>
      </c>
    </row>
    <row r="136" spans="2:18" x14ac:dyDescent="0.35">
      <c r="B136" t="s">
        <v>1</v>
      </c>
      <c r="G136" t="s">
        <v>1</v>
      </c>
      <c r="L136" t="s">
        <v>1</v>
      </c>
      <c r="Q136" t="s">
        <v>1</v>
      </c>
    </row>
    <row r="137" spans="2:18" x14ac:dyDescent="0.35">
      <c r="B137" t="s">
        <v>145</v>
      </c>
      <c r="C137" t="s">
        <v>8</v>
      </c>
      <c r="D137" t="s">
        <v>325</v>
      </c>
      <c r="E137" t="s">
        <v>326</v>
      </c>
      <c r="G137" t="s">
        <v>617</v>
      </c>
      <c r="H137" t="s">
        <v>8</v>
      </c>
      <c r="I137" t="s">
        <v>618</v>
      </c>
      <c r="J137" t="s">
        <v>79</v>
      </c>
      <c r="L137" t="s">
        <v>160</v>
      </c>
      <c r="M137" t="s">
        <v>8</v>
      </c>
      <c r="N137" t="s">
        <v>935</v>
      </c>
      <c r="O137" t="s">
        <v>936</v>
      </c>
      <c r="Q137" t="s">
        <v>4</v>
      </c>
    </row>
    <row r="138" spans="2:18" x14ac:dyDescent="0.35">
      <c r="B138" t="s">
        <v>146</v>
      </c>
      <c r="C138" t="s">
        <v>34</v>
      </c>
      <c r="D138" t="s">
        <v>327</v>
      </c>
      <c r="E138" t="s">
        <v>328</v>
      </c>
      <c r="G138" t="s">
        <v>16</v>
      </c>
      <c r="H138" t="s">
        <v>619</v>
      </c>
      <c r="I138" t="s">
        <v>620</v>
      </c>
      <c r="J138" t="s">
        <v>621</v>
      </c>
      <c r="L138" t="s">
        <v>161</v>
      </c>
      <c r="M138" t="s">
        <v>937</v>
      </c>
      <c r="N138" t="s">
        <v>938</v>
      </c>
      <c r="O138" t="s">
        <v>351</v>
      </c>
      <c r="Q138" t="s">
        <v>1140</v>
      </c>
    </row>
    <row r="139" spans="2:18" x14ac:dyDescent="0.35">
      <c r="B139" t="s">
        <v>147</v>
      </c>
      <c r="C139" t="s">
        <v>175</v>
      </c>
      <c r="D139" t="s">
        <v>176</v>
      </c>
      <c r="E139" t="s">
        <v>177</v>
      </c>
      <c r="G139" t="s">
        <v>17</v>
      </c>
      <c r="H139" t="s">
        <v>622</v>
      </c>
      <c r="I139" t="s">
        <v>623</v>
      </c>
      <c r="J139" t="s">
        <v>624</v>
      </c>
      <c r="L139" t="s">
        <v>190</v>
      </c>
      <c r="M139" t="s">
        <v>150</v>
      </c>
      <c r="N139" t="s">
        <v>939</v>
      </c>
      <c r="O139" t="s">
        <v>940</v>
      </c>
      <c r="Q139" t="s">
        <v>1141</v>
      </c>
    </row>
    <row r="140" spans="2:18" x14ac:dyDescent="0.35">
      <c r="B140" t="s">
        <v>148</v>
      </c>
      <c r="C140" t="s">
        <v>179</v>
      </c>
      <c r="D140" t="s">
        <v>329</v>
      </c>
      <c r="E140" t="s">
        <v>39</v>
      </c>
      <c r="G140" t="s">
        <v>148</v>
      </c>
      <c r="H140" t="s">
        <v>625</v>
      </c>
      <c r="I140" t="s">
        <v>626</v>
      </c>
      <c r="J140" t="s">
        <v>627</v>
      </c>
      <c r="L140" t="s">
        <v>163</v>
      </c>
      <c r="M140" t="s">
        <v>941</v>
      </c>
      <c r="N140" t="s">
        <v>629</v>
      </c>
      <c r="O140" t="s">
        <v>630</v>
      </c>
      <c r="Q140" t="s">
        <v>1142</v>
      </c>
    </row>
    <row r="141" spans="2:18" x14ac:dyDescent="0.35">
      <c r="B141" t="s">
        <v>330</v>
      </c>
      <c r="C141" t="s">
        <v>41</v>
      </c>
      <c r="D141" t="s">
        <v>42</v>
      </c>
      <c r="E141" t="s">
        <v>43</v>
      </c>
      <c r="G141" t="s">
        <v>628</v>
      </c>
      <c r="H141" t="s">
        <v>181</v>
      </c>
      <c r="I141" t="s">
        <v>629</v>
      </c>
      <c r="J141" t="s">
        <v>630</v>
      </c>
      <c r="L141" t="s">
        <v>164</v>
      </c>
      <c r="M141" t="s">
        <v>942</v>
      </c>
      <c r="N141" t="s">
        <v>72</v>
      </c>
      <c r="O141" t="s">
        <v>732</v>
      </c>
      <c r="Q141" t="s">
        <v>1143</v>
      </c>
    </row>
    <row r="142" spans="2:18" x14ac:dyDescent="0.35">
      <c r="B142" t="s">
        <v>331</v>
      </c>
      <c r="C142" t="s">
        <v>45</v>
      </c>
      <c r="D142" t="s">
        <v>126</v>
      </c>
      <c r="E142" t="s">
        <v>332</v>
      </c>
      <c r="G142" t="s">
        <v>631</v>
      </c>
      <c r="H142" t="s">
        <v>632</v>
      </c>
      <c r="I142" t="s">
        <v>86</v>
      </c>
      <c r="J142" t="s">
        <v>144</v>
      </c>
      <c r="L142" t="s">
        <v>48</v>
      </c>
      <c r="M142" t="s">
        <v>943</v>
      </c>
      <c r="N142" t="s">
        <v>944</v>
      </c>
      <c r="O142" t="s">
        <v>945</v>
      </c>
      <c r="Q142" t="s">
        <v>1144</v>
      </c>
    </row>
    <row r="143" spans="2:18" x14ac:dyDescent="0.35">
      <c r="B143" t="s">
        <v>333</v>
      </c>
      <c r="C143" t="s">
        <v>117</v>
      </c>
      <c r="D143" t="s">
        <v>294</v>
      </c>
      <c r="E143" t="s">
        <v>295</v>
      </c>
      <c r="G143" t="s">
        <v>633</v>
      </c>
      <c r="H143" t="s">
        <v>467</v>
      </c>
      <c r="I143" t="s">
        <v>634</v>
      </c>
      <c r="J143" t="s">
        <v>635</v>
      </c>
      <c r="Q143" s="2" t="s">
        <v>1145</v>
      </c>
    </row>
    <row r="144" spans="2:18" x14ac:dyDescent="0.35">
      <c r="B144" t="s">
        <v>334</v>
      </c>
      <c r="C144" t="s">
        <v>223</v>
      </c>
      <c r="D144" t="s">
        <v>335</v>
      </c>
      <c r="E144" t="s">
        <v>336</v>
      </c>
      <c r="G144" t="s">
        <v>636</v>
      </c>
      <c r="H144" t="s">
        <v>637</v>
      </c>
      <c r="I144" t="s">
        <v>638</v>
      </c>
      <c r="J144" t="s">
        <v>639</v>
      </c>
      <c r="L144" t="s">
        <v>2</v>
      </c>
    </row>
    <row r="145" spans="2:17" x14ac:dyDescent="0.35">
      <c r="G145" t="s">
        <v>383</v>
      </c>
      <c r="H145" t="s">
        <v>640</v>
      </c>
      <c r="I145" t="s">
        <v>615</v>
      </c>
      <c r="J145" t="s">
        <v>616</v>
      </c>
      <c r="L145" t="s">
        <v>159</v>
      </c>
      <c r="M145" t="s">
        <v>8</v>
      </c>
      <c r="N145" t="s">
        <v>657</v>
      </c>
      <c r="O145" t="s">
        <v>946</v>
      </c>
      <c r="Q145" t="s">
        <v>2</v>
      </c>
    </row>
    <row r="146" spans="2:17" x14ac:dyDescent="0.35">
      <c r="B146" t="s">
        <v>2</v>
      </c>
      <c r="L146" t="s">
        <v>169</v>
      </c>
      <c r="M146" t="s">
        <v>947</v>
      </c>
      <c r="N146" t="s">
        <v>449</v>
      </c>
      <c r="O146" t="s">
        <v>450</v>
      </c>
      <c r="Q146" t="s">
        <v>1102</v>
      </c>
    </row>
    <row r="147" spans="2:17" x14ac:dyDescent="0.35">
      <c r="B147" t="s">
        <v>105</v>
      </c>
      <c r="C147" t="s">
        <v>8</v>
      </c>
      <c r="D147" t="s">
        <v>185</v>
      </c>
      <c r="E147" t="s">
        <v>186</v>
      </c>
      <c r="G147" t="s">
        <v>2</v>
      </c>
      <c r="L147" t="s">
        <v>37</v>
      </c>
      <c r="M147" t="s">
        <v>96</v>
      </c>
      <c r="N147" t="s">
        <v>948</v>
      </c>
      <c r="O147" t="s">
        <v>949</v>
      </c>
      <c r="Q147" t="s">
        <v>1146</v>
      </c>
    </row>
    <row r="148" spans="2:17" x14ac:dyDescent="0.35">
      <c r="B148" t="s">
        <v>155</v>
      </c>
      <c r="C148" t="s">
        <v>107</v>
      </c>
      <c r="D148" t="s">
        <v>337</v>
      </c>
      <c r="E148" t="s">
        <v>338</v>
      </c>
      <c r="G148" t="s">
        <v>105</v>
      </c>
      <c r="H148" t="s">
        <v>8</v>
      </c>
      <c r="I148" t="s">
        <v>641</v>
      </c>
      <c r="J148" t="s">
        <v>642</v>
      </c>
      <c r="L148" t="s">
        <v>40</v>
      </c>
      <c r="M148" t="s">
        <v>950</v>
      </c>
      <c r="N148" t="s">
        <v>951</v>
      </c>
      <c r="O148" t="s">
        <v>952</v>
      </c>
      <c r="Q148" t="s">
        <v>1147</v>
      </c>
    </row>
    <row r="149" spans="2:17" x14ac:dyDescent="0.35">
      <c r="B149" t="s">
        <v>119</v>
      </c>
      <c r="C149" t="s">
        <v>270</v>
      </c>
      <c r="D149" t="s">
        <v>339</v>
      </c>
      <c r="E149" t="s">
        <v>340</v>
      </c>
      <c r="G149" t="s">
        <v>574</v>
      </c>
      <c r="H149" t="s">
        <v>643</v>
      </c>
      <c r="I149" t="s">
        <v>644</v>
      </c>
      <c r="J149" t="s">
        <v>645</v>
      </c>
      <c r="L149" t="s">
        <v>330</v>
      </c>
      <c r="M149" t="s">
        <v>953</v>
      </c>
      <c r="N149" t="s">
        <v>954</v>
      </c>
      <c r="O149" t="s">
        <v>955</v>
      </c>
      <c r="Q149" t="s">
        <v>1148</v>
      </c>
    </row>
    <row r="150" spans="2:17" x14ac:dyDescent="0.35">
      <c r="B150" t="s">
        <v>120</v>
      </c>
      <c r="C150" t="s">
        <v>41</v>
      </c>
      <c r="D150" t="s">
        <v>341</v>
      </c>
      <c r="E150" t="s">
        <v>342</v>
      </c>
      <c r="G150" t="s">
        <v>646</v>
      </c>
      <c r="H150" t="s">
        <v>81</v>
      </c>
      <c r="I150" t="s">
        <v>453</v>
      </c>
      <c r="J150" t="s">
        <v>454</v>
      </c>
      <c r="L150" t="s">
        <v>331</v>
      </c>
      <c r="M150" t="s">
        <v>956</v>
      </c>
      <c r="N150" t="s">
        <v>957</v>
      </c>
      <c r="O150" t="s">
        <v>958</v>
      </c>
      <c r="Q150" t="s">
        <v>1149</v>
      </c>
    </row>
    <row r="151" spans="2:17" x14ac:dyDescent="0.35">
      <c r="B151" t="s">
        <v>149</v>
      </c>
      <c r="C151" t="s">
        <v>134</v>
      </c>
      <c r="D151" t="s">
        <v>343</v>
      </c>
      <c r="E151" t="s">
        <v>344</v>
      </c>
      <c r="G151" t="s">
        <v>163</v>
      </c>
      <c r="H151" t="s">
        <v>13</v>
      </c>
      <c r="I151" t="s">
        <v>647</v>
      </c>
      <c r="J151" t="s">
        <v>648</v>
      </c>
      <c r="L151" t="s">
        <v>28</v>
      </c>
      <c r="M151" t="s">
        <v>843</v>
      </c>
      <c r="N151" t="s">
        <v>959</v>
      </c>
      <c r="O151" t="s">
        <v>960</v>
      </c>
      <c r="Q151" t="s">
        <v>1150</v>
      </c>
    </row>
    <row r="152" spans="2:17" x14ac:dyDescent="0.35">
      <c r="B152" t="s">
        <v>152</v>
      </c>
      <c r="C152" t="s">
        <v>27</v>
      </c>
      <c r="D152" t="s">
        <v>263</v>
      </c>
      <c r="E152" t="s">
        <v>264</v>
      </c>
      <c r="G152" t="s">
        <v>649</v>
      </c>
      <c r="H152" t="s">
        <v>650</v>
      </c>
      <c r="I152" t="s">
        <v>651</v>
      </c>
      <c r="J152" t="s">
        <v>652</v>
      </c>
      <c r="Q152" t="s">
        <v>1151</v>
      </c>
    </row>
    <row r="153" spans="2:17" x14ac:dyDescent="0.35">
      <c r="B153" t="s">
        <v>28</v>
      </c>
      <c r="C153" t="s">
        <v>223</v>
      </c>
      <c r="D153" t="s">
        <v>265</v>
      </c>
      <c r="E153" t="s">
        <v>266</v>
      </c>
      <c r="G153" t="s">
        <v>436</v>
      </c>
      <c r="H153" t="s">
        <v>653</v>
      </c>
      <c r="I153" t="s">
        <v>654</v>
      </c>
      <c r="J153" t="s">
        <v>240</v>
      </c>
      <c r="L153" t="s">
        <v>3</v>
      </c>
      <c r="Q153" s="2" t="s">
        <v>1152</v>
      </c>
    </row>
    <row r="154" spans="2:17" x14ac:dyDescent="0.35">
      <c r="G154" t="s">
        <v>28</v>
      </c>
      <c r="H154" t="s">
        <v>223</v>
      </c>
      <c r="I154" t="s">
        <v>655</v>
      </c>
      <c r="J154" t="s">
        <v>656</v>
      </c>
      <c r="L154" t="s">
        <v>105</v>
      </c>
      <c r="M154" t="s">
        <v>8</v>
      </c>
      <c r="N154" t="s">
        <v>641</v>
      </c>
      <c r="O154" t="s">
        <v>642</v>
      </c>
      <c r="Q154" s="2" t="s">
        <v>1153</v>
      </c>
    </row>
    <row r="155" spans="2:17" x14ac:dyDescent="0.35">
      <c r="B155" t="s">
        <v>3</v>
      </c>
      <c r="L155" t="s">
        <v>155</v>
      </c>
      <c r="M155" t="s">
        <v>961</v>
      </c>
      <c r="N155" t="s">
        <v>962</v>
      </c>
      <c r="O155" t="s">
        <v>129</v>
      </c>
    </row>
    <row r="156" spans="2:17" x14ac:dyDescent="0.35">
      <c r="B156" t="s">
        <v>159</v>
      </c>
      <c r="C156" t="s">
        <v>8</v>
      </c>
      <c r="D156" t="s">
        <v>345</v>
      </c>
      <c r="E156" t="s">
        <v>346</v>
      </c>
      <c r="G156" t="s">
        <v>3</v>
      </c>
      <c r="L156" t="s">
        <v>119</v>
      </c>
      <c r="M156" t="s">
        <v>41</v>
      </c>
      <c r="N156" t="s">
        <v>827</v>
      </c>
      <c r="O156" t="s">
        <v>963</v>
      </c>
      <c r="Q156" t="s">
        <v>3</v>
      </c>
    </row>
    <row r="157" spans="2:17" x14ac:dyDescent="0.35">
      <c r="B157" t="s">
        <v>106</v>
      </c>
      <c r="C157" t="s">
        <v>347</v>
      </c>
      <c r="D157" t="s">
        <v>348</v>
      </c>
      <c r="E157" t="s">
        <v>349</v>
      </c>
      <c r="G157" t="s">
        <v>159</v>
      </c>
      <c r="H157" t="s">
        <v>8</v>
      </c>
      <c r="I157" t="s">
        <v>657</v>
      </c>
      <c r="J157" t="s">
        <v>658</v>
      </c>
      <c r="L157" t="s">
        <v>120</v>
      </c>
      <c r="M157" t="s">
        <v>964</v>
      </c>
      <c r="N157" t="s">
        <v>965</v>
      </c>
      <c r="O157" t="s">
        <v>966</v>
      </c>
      <c r="Q157" t="s">
        <v>1154</v>
      </c>
    </row>
    <row r="158" spans="2:17" x14ac:dyDescent="0.35">
      <c r="B158" t="s">
        <v>108</v>
      </c>
      <c r="C158" t="s">
        <v>98</v>
      </c>
      <c r="D158" t="s">
        <v>350</v>
      </c>
      <c r="E158" t="s">
        <v>351</v>
      </c>
      <c r="G158" t="s">
        <v>169</v>
      </c>
      <c r="H158" t="s">
        <v>285</v>
      </c>
      <c r="I158" t="s">
        <v>659</v>
      </c>
      <c r="J158" t="s">
        <v>660</v>
      </c>
      <c r="L158" t="s">
        <v>44</v>
      </c>
      <c r="M158" t="s">
        <v>692</v>
      </c>
      <c r="N158" t="s">
        <v>841</v>
      </c>
      <c r="O158" t="s">
        <v>842</v>
      </c>
      <c r="Q158" t="s">
        <v>1155</v>
      </c>
    </row>
    <row r="159" spans="2:17" x14ac:dyDescent="0.35">
      <c r="B159" t="s">
        <v>140</v>
      </c>
      <c r="C159" t="s">
        <v>150</v>
      </c>
      <c r="D159" t="s">
        <v>352</v>
      </c>
      <c r="E159" t="s">
        <v>353</v>
      </c>
      <c r="G159" t="s">
        <v>661</v>
      </c>
      <c r="H159" t="s">
        <v>662</v>
      </c>
      <c r="I159" t="s">
        <v>497</v>
      </c>
      <c r="J159" t="s">
        <v>10</v>
      </c>
      <c r="L159" t="s">
        <v>48</v>
      </c>
      <c r="M159" t="s">
        <v>843</v>
      </c>
      <c r="N159" t="s">
        <v>967</v>
      </c>
      <c r="O159" t="s">
        <v>968</v>
      </c>
      <c r="Q159" t="s">
        <v>1156</v>
      </c>
    </row>
    <row r="160" spans="2:17" x14ac:dyDescent="0.35">
      <c r="B160" t="s">
        <v>114</v>
      </c>
      <c r="C160" t="s">
        <v>293</v>
      </c>
      <c r="D160" t="s">
        <v>237</v>
      </c>
      <c r="E160" t="s">
        <v>238</v>
      </c>
      <c r="G160" t="s">
        <v>40</v>
      </c>
      <c r="H160" t="s">
        <v>663</v>
      </c>
      <c r="I160" t="s">
        <v>664</v>
      </c>
      <c r="J160" t="s">
        <v>600</v>
      </c>
      <c r="Q160" t="s">
        <v>1157</v>
      </c>
    </row>
    <row r="161" spans="2:18" x14ac:dyDescent="0.35">
      <c r="B161" t="s">
        <v>143</v>
      </c>
      <c r="C161" t="s">
        <v>27</v>
      </c>
      <c r="D161" t="s">
        <v>354</v>
      </c>
      <c r="E161" t="s">
        <v>355</v>
      </c>
      <c r="G161" t="s">
        <v>85</v>
      </c>
      <c r="H161" t="s">
        <v>45</v>
      </c>
      <c r="I161" t="s">
        <v>665</v>
      </c>
      <c r="J161" t="s">
        <v>666</v>
      </c>
      <c r="L161" t="s">
        <v>969</v>
      </c>
      <c r="Q161" t="s">
        <v>1158</v>
      </c>
    </row>
    <row r="162" spans="2:18" x14ac:dyDescent="0.35">
      <c r="B162" t="s">
        <v>28</v>
      </c>
      <c r="C162" t="s">
        <v>223</v>
      </c>
      <c r="D162" t="s">
        <v>224</v>
      </c>
      <c r="E162" t="s">
        <v>225</v>
      </c>
      <c r="G162" t="s">
        <v>48</v>
      </c>
      <c r="H162" t="s">
        <v>503</v>
      </c>
      <c r="I162" t="s">
        <v>667</v>
      </c>
      <c r="J162" t="s">
        <v>668</v>
      </c>
      <c r="L162" t="s">
        <v>202</v>
      </c>
      <c r="M162" t="s">
        <v>8</v>
      </c>
      <c r="N162" t="s">
        <v>793</v>
      </c>
      <c r="O162" t="s">
        <v>794</v>
      </c>
      <c r="Q162" s="2" t="s">
        <v>1159</v>
      </c>
    </row>
    <row r="163" spans="2:18" x14ac:dyDescent="0.35">
      <c r="L163" t="s">
        <v>146</v>
      </c>
      <c r="M163" t="s">
        <v>970</v>
      </c>
      <c r="N163" t="s">
        <v>811</v>
      </c>
      <c r="O163" t="s">
        <v>171</v>
      </c>
    </row>
    <row r="164" spans="2:18" x14ac:dyDescent="0.35">
      <c r="B164" t="s">
        <v>1064</v>
      </c>
      <c r="C164">
        <v>8802.5794689686409</v>
      </c>
      <c r="G164" t="s">
        <v>1064</v>
      </c>
      <c r="H164">
        <v>6099.5672635037999</v>
      </c>
      <c r="L164" t="s">
        <v>199</v>
      </c>
      <c r="M164" t="s">
        <v>64</v>
      </c>
      <c r="N164" t="s">
        <v>109</v>
      </c>
      <c r="O164" t="s">
        <v>110</v>
      </c>
      <c r="Q164" t="s">
        <v>1061</v>
      </c>
      <c r="R164">
        <v>7761.6531422191601</v>
      </c>
    </row>
    <row r="165" spans="2:18" x14ac:dyDescent="0.35">
      <c r="B165" t="s">
        <v>1066</v>
      </c>
      <c r="C165">
        <v>0</v>
      </c>
      <c r="G165" t="s">
        <v>1066</v>
      </c>
      <c r="H165">
        <v>0</v>
      </c>
      <c r="L165" t="s">
        <v>917</v>
      </c>
      <c r="M165" t="s">
        <v>971</v>
      </c>
      <c r="N165" t="s">
        <v>762</v>
      </c>
      <c r="O165" t="s">
        <v>763</v>
      </c>
      <c r="Q165" t="s">
        <v>1212</v>
      </c>
      <c r="R165">
        <v>4</v>
      </c>
    </row>
    <row r="166" spans="2:18" x14ac:dyDescent="0.35">
      <c r="Q166" t="s">
        <v>1213</v>
      </c>
      <c r="R166">
        <f>R164+R165*R2</f>
        <v>22486.924640939844</v>
      </c>
    </row>
    <row r="167" spans="2:18" x14ac:dyDescent="0.35">
      <c r="L167" t="s">
        <v>1063</v>
      </c>
      <c r="M167">
        <v>21694.941084980899</v>
      </c>
    </row>
    <row r="168" spans="2:18" x14ac:dyDescent="0.35">
      <c r="L168" t="s">
        <v>1066</v>
      </c>
      <c r="M168">
        <v>3</v>
      </c>
    </row>
    <row r="170" spans="2:18" x14ac:dyDescent="0.35">
      <c r="B170" t="s">
        <v>0</v>
      </c>
      <c r="D170" t="s">
        <v>390</v>
      </c>
      <c r="G170" t="s">
        <v>0</v>
      </c>
      <c r="L170" t="s">
        <v>0</v>
      </c>
      <c r="Q170" t="s">
        <v>0</v>
      </c>
    </row>
    <row r="172" spans="2:18" x14ac:dyDescent="0.35">
      <c r="B172" t="s">
        <v>1</v>
      </c>
      <c r="G172" t="s">
        <v>1</v>
      </c>
      <c r="L172" t="s">
        <v>1</v>
      </c>
      <c r="Q172" t="s">
        <v>1</v>
      </c>
    </row>
    <row r="173" spans="2:18" x14ac:dyDescent="0.35">
      <c r="B173" t="s">
        <v>105</v>
      </c>
      <c r="C173" t="s">
        <v>8</v>
      </c>
      <c r="D173" t="s">
        <v>185</v>
      </c>
      <c r="E173" t="s">
        <v>186</v>
      </c>
      <c r="G173" t="s">
        <v>159</v>
      </c>
      <c r="H173" t="s">
        <v>8</v>
      </c>
      <c r="I173" t="s">
        <v>657</v>
      </c>
      <c r="J173" t="s">
        <v>669</v>
      </c>
      <c r="L173" t="s">
        <v>160</v>
      </c>
      <c r="M173" t="s">
        <v>8</v>
      </c>
      <c r="N173" t="s">
        <v>935</v>
      </c>
      <c r="O173" t="s">
        <v>936</v>
      </c>
      <c r="Q173" t="s">
        <v>1160</v>
      </c>
    </row>
    <row r="174" spans="2:18" x14ac:dyDescent="0.35">
      <c r="B174" t="s">
        <v>182</v>
      </c>
      <c r="C174" t="s">
        <v>91</v>
      </c>
      <c r="D174" t="s">
        <v>357</v>
      </c>
      <c r="E174" t="s">
        <v>358</v>
      </c>
      <c r="G174" t="s">
        <v>169</v>
      </c>
      <c r="H174" t="s">
        <v>670</v>
      </c>
      <c r="I174" t="s">
        <v>671</v>
      </c>
      <c r="J174" t="s">
        <v>300</v>
      </c>
      <c r="L174" t="s">
        <v>161</v>
      </c>
      <c r="M174" t="s">
        <v>783</v>
      </c>
      <c r="N174" t="s">
        <v>972</v>
      </c>
      <c r="O174" t="s">
        <v>973</v>
      </c>
      <c r="Q174" t="s">
        <v>1161</v>
      </c>
    </row>
    <row r="175" spans="2:18" x14ac:dyDescent="0.35">
      <c r="B175" t="s">
        <v>359</v>
      </c>
      <c r="C175" t="s">
        <v>195</v>
      </c>
      <c r="D175" t="s">
        <v>360</v>
      </c>
      <c r="E175" t="s">
        <v>361</v>
      </c>
      <c r="G175" t="s">
        <v>170</v>
      </c>
      <c r="H175" t="s">
        <v>672</v>
      </c>
      <c r="I175" t="s">
        <v>673</v>
      </c>
      <c r="J175" t="s">
        <v>674</v>
      </c>
      <c r="L175" t="s">
        <v>646</v>
      </c>
      <c r="M175" t="s">
        <v>974</v>
      </c>
      <c r="N175" t="s">
        <v>975</v>
      </c>
      <c r="O175" t="s">
        <v>976</v>
      </c>
      <c r="Q175" t="s">
        <v>1162</v>
      </c>
    </row>
    <row r="176" spans="2:18" x14ac:dyDescent="0.35">
      <c r="B176" t="s">
        <v>362</v>
      </c>
      <c r="C176" t="s">
        <v>98</v>
      </c>
      <c r="D176" t="s">
        <v>350</v>
      </c>
      <c r="E176" t="s">
        <v>351</v>
      </c>
      <c r="G176" t="s">
        <v>183</v>
      </c>
      <c r="H176" t="s">
        <v>542</v>
      </c>
      <c r="I176" t="s">
        <v>675</v>
      </c>
      <c r="J176" t="s">
        <v>600</v>
      </c>
      <c r="L176" t="s">
        <v>163</v>
      </c>
      <c r="M176" t="s">
        <v>977</v>
      </c>
      <c r="N176" t="s">
        <v>978</v>
      </c>
      <c r="O176" t="s">
        <v>116</v>
      </c>
      <c r="Q176" t="s">
        <v>1163</v>
      </c>
    </row>
    <row r="177" spans="2:17" x14ac:dyDescent="0.35">
      <c r="B177" t="s">
        <v>164</v>
      </c>
      <c r="C177" t="s">
        <v>150</v>
      </c>
      <c r="D177" t="s">
        <v>274</v>
      </c>
      <c r="E177" t="s">
        <v>275</v>
      </c>
      <c r="G177" t="s">
        <v>676</v>
      </c>
      <c r="H177" t="s">
        <v>201</v>
      </c>
      <c r="I177" t="s">
        <v>677</v>
      </c>
      <c r="J177" t="s">
        <v>678</v>
      </c>
      <c r="L177" t="s">
        <v>979</v>
      </c>
      <c r="M177" t="s">
        <v>980</v>
      </c>
      <c r="N177" t="s">
        <v>86</v>
      </c>
      <c r="O177" t="s">
        <v>87</v>
      </c>
      <c r="Q177" t="s">
        <v>1164</v>
      </c>
    </row>
    <row r="178" spans="2:17" x14ac:dyDescent="0.35">
      <c r="B178" t="s">
        <v>26</v>
      </c>
      <c r="C178" t="s">
        <v>23</v>
      </c>
      <c r="D178" t="s">
        <v>24</v>
      </c>
      <c r="E178" t="s">
        <v>25</v>
      </c>
      <c r="G178" t="s">
        <v>152</v>
      </c>
      <c r="H178" t="s">
        <v>679</v>
      </c>
      <c r="I178" t="s">
        <v>680</v>
      </c>
      <c r="J178" t="s">
        <v>681</v>
      </c>
      <c r="L178" t="s">
        <v>48</v>
      </c>
      <c r="M178" t="s">
        <v>29</v>
      </c>
      <c r="N178" t="s">
        <v>981</v>
      </c>
      <c r="O178" t="s">
        <v>982</v>
      </c>
      <c r="Q178" t="s">
        <v>1165</v>
      </c>
    </row>
    <row r="179" spans="2:17" x14ac:dyDescent="0.35">
      <c r="B179" t="s">
        <v>363</v>
      </c>
      <c r="C179" t="s">
        <v>27</v>
      </c>
      <c r="D179" t="s">
        <v>354</v>
      </c>
      <c r="E179" t="s">
        <v>355</v>
      </c>
      <c r="G179" t="s">
        <v>28</v>
      </c>
      <c r="H179" t="s">
        <v>682</v>
      </c>
      <c r="I179" t="s">
        <v>683</v>
      </c>
      <c r="J179" t="s">
        <v>684</v>
      </c>
      <c r="Q179" s="2" t="s">
        <v>1166</v>
      </c>
    </row>
    <row r="180" spans="2:17" x14ac:dyDescent="0.35">
      <c r="B180" t="s">
        <v>334</v>
      </c>
      <c r="C180" t="s">
        <v>223</v>
      </c>
      <c r="D180" t="s">
        <v>224</v>
      </c>
      <c r="E180" t="s">
        <v>225</v>
      </c>
      <c r="L180" t="s">
        <v>2</v>
      </c>
    </row>
    <row r="181" spans="2:17" x14ac:dyDescent="0.35">
      <c r="G181" t="s">
        <v>2</v>
      </c>
      <c r="L181" t="s">
        <v>159</v>
      </c>
      <c r="M181" t="s">
        <v>8</v>
      </c>
      <c r="N181" t="s">
        <v>983</v>
      </c>
      <c r="O181" t="s">
        <v>984</v>
      </c>
      <c r="Q181" t="s">
        <v>2</v>
      </c>
    </row>
    <row r="182" spans="2:17" x14ac:dyDescent="0.35">
      <c r="B182" t="s">
        <v>2</v>
      </c>
      <c r="G182" t="s">
        <v>160</v>
      </c>
      <c r="H182" t="s">
        <v>8</v>
      </c>
      <c r="I182" t="s">
        <v>540</v>
      </c>
      <c r="J182" t="s">
        <v>541</v>
      </c>
      <c r="L182" t="s">
        <v>366</v>
      </c>
      <c r="M182" t="s">
        <v>118</v>
      </c>
      <c r="N182" t="s">
        <v>985</v>
      </c>
      <c r="O182" t="s">
        <v>594</v>
      </c>
      <c r="Q182" t="s">
        <v>1167</v>
      </c>
    </row>
    <row r="183" spans="2:17" x14ac:dyDescent="0.35">
      <c r="B183" t="s">
        <v>159</v>
      </c>
      <c r="C183" t="s">
        <v>8</v>
      </c>
      <c r="D183" t="s">
        <v>364</v>
      </c>
      <c r="E183" t="s">
        <v>365</v>
      </c>
      <c r="G183" t="s">
        <v>161</v>
      </c>
      <c r="H183" t="s">
        <v>685</v>
      </c>
      <c r="I183" t="s">
        <v>686</v>
      </c>
      <c r="J183" t="s">
        <v>687</v>
      </c>
      <c r="L183" t="s">
        <v>986</v>
      </c>
      <c r="M183" t="s">
        <v>987</v>
      </c>
      <c r="N183" t="s">
        <v>78</v>
      </c>
      <c r="O183" t="s">
        <v>988</v>
      </c>
      <c r="Q183" t="s">
        <v>1168</v>
      </c>
    </row>
    <row r="184" spans="2:17" x14ac:dyDescent="0.35">
      <c r="B184" t="s">
        <v>366</v>
      </c>
      <c r="C184" t="s">
        <v>367</v>
      </c>
      <c r="D184" t="s">
        <v>368</v>
      </c>
      <c r="E184" t="s">
        <v>369</v>
      </c>
      <c r="G184" t="s">
        <v>162</v>
      </c>
      <c r="H184" t="s">
        <v>688</v>
      </c>
      <c r="I184" t="s">
        <v>409</v>
      </c>
      <c r="J184" t="s">
        <v>410</v>
      </c>
      <c r="L184" t="s">
        <v>172</v>
      </c>
      <c r="M184" t="s">
        <v>989</v>
      </c>
      <c r="N184" t="s">
        <v>990</v>
      </c>
      <c r="O184" t="s">
        <v>991</v>
      </c>
      <c r="Q184" t="s">
        <v>1169</v>
      </c>
    </row>
    <row r="185" spans="2:17" x14ac:dyDescent="0.35">
      <c r="B185" t="s">
        <v>37</v>
      </c>
      <c r="C185" t="s">
        <v>139</v>
      </c>
      <c r="D185" t="s">
        <v>370</v>
      </c>
      <c r="E185" t="s">
        <v>371</v>
      </c>
      <c r="G185" t="s">
        <v>163</v>
      </c>
      <c r="H185" t="s">
        <v>689</v>
      </c>
      <c r="I185" t="s">
        <v>690</v>
      </c>
      <c r="J185" t="s">
        <v>691</v>
      </c>
      <c r="L185" t="s">
        <v>149</v>
      </c>
      <c r="M185" t="s">
        <v>992</v>
      </c>
      <c r="N185" t="s">
        <v>993</v>
      </c>
      <c r="O185" t="s">
        <v>218</v>
      </c>
      <c r="Q185" t="s">
        <v>1170</v>
      </c>
    </row>
    <row r="186" spans="2:17" x14ac:dyDescent="0.35">
      <c r="B186" t="s">
        <v>120</v>
      </c>
      <c r="C186" t="s">
        <v>64</v>
      </c>
      <c r="D186" t="s">
        <v>372</v>
      </c>
      <c r="E186" t="s">
        <v>373</v>
      </c>
      <c r="G186" t="s">
        <v>164</v>
      </c>
      <c r="H186" t="s">
        <v>692</v>
      </c>
      <c r="I186" t="s">
        <v>693</v>
      </c>
      <c r="J186" t="s">
        <v>694</v>
      </c>
      <c r="L186" t="s">
        <v>152</v>
      </c>
      <c r="M186" t="s">
        <v>828</v>
      </c>
      <c r="N186" t="s">
        <v>165</v>
      </c>
      <c r="O186" t="s">
        <v>87</v>
      </c>
      <c r="Q186" t="s">
        <v>1171</v>
      </c>
    </row>
    <row r="187" spans="2:17" x14ac:dyDescent="0.35">
      <c r="B187" t="s">
        <v>374</v>
      </c>
      <c r="C187" t="s">
        <v>251</v>
      </c>
      <c r="D187" t="s">
        <v>375</v>
      </c>
      <c r="E187" t="s">
        <v>376</v>
      </c>
      <c r="G187" t="s">
        <v>554</v>
      </c>
      <c r="H187" t="s">
        <v>695</v>
      </c>
      <c r="I187" t="s">
        <v>696</v>
      </c>
      <c r="J187" t="s">
        <v>697</v>
      </c>
      <c r="L187" t="s">
        <v>28</v>
      </c>
      <c r="M187" t="s">
        <v>88</v>
      </c>
      <c r="N187" t="s">
        <v>492</v>
      </c>
      <c r="O187" t="s">
        <v>493</v>
      </c>
      <c r="Q187" t="s">
        <v>1172</v>
      </c>
    </row>
    <row r="188" spans="2:17" x14ac:dyDescent="0.35">
      <c r="B188" t="s">
        <v>377</v>
      </c>
      <c r="C188" t="s">
        <v>192</v>
      </c>
      <c r="D188" t="s">
        <v>378</v>
      </c>
      <c r="E188" t="s">
        <v>379</v>
      </c>
      <c r="G188" t="s">
        <v>698</v>
      </c>
      <c r="H188" t="s">
        <v>699</v>
      </c>
      <c r="I188" t="s">
        <v>700</v>
      </c>
      <c r="J188" t="s">
        <v>701</v>
      </c>
      <c r="Q188" s="2" t="s">
        <v>1173</v>
      </c>
    </row>
    <row r="189" spans="2:17" x14ac:dyDescent="0.35">
      <c r="B189" t="s">
        <v>380</v>
      </c>
      <c r="C189" t="s">
        <v>293</v>
      </c>
      <c r="D189" t="s">
        <v>276</v>
      </c>
      <c r="E189" t="s">
        <v>277</v>
      </c>
      <c r="G189" t="s">
        <v>334</v>
      </c>
      <c r="H189" t="s">
        <v>702</v>
      </c>
      <c r="I189" t="s">
        <v>703</v>
      </c>
      <c r="J189" t="s">
        <v>704</v>
      </c>
      <c r="L189" t="s">
        <v>3</v>
      </c>
      <c r="Q189" s="2" t="s">
        <v>1174</v>
      </c>
    </row>
    <row r="190" spans="2:17" x14ac:dyDescent="0.35">
      <c r="B190" t="s">
        <v>381</v>
      </c>
      <c r="C190" t="s">
        <v>382</v>
      </c>
      <c r="D190" t="s">
        <v>263</v>
      </c>
      <c r="E190" t="s">
        <v>264</v>
      </c>
      <c r="L190" t="s">
        <v>90</v>
      </c>
      <c r="M190" t="s">
        <v>8</v>
      </c>
      <c r="N190" t="s">
        <v>561</v>
      </c>
      <c r="O190" t="s">
        <v>562</v>
      </c>
    </row>
    <row r="191" spans="2:17" x14ac:dyDescent="0.35">
      <c r="B191" t="s">
        <v>383</v>
      </c>
      <c r="C191" t="s">
        <v>223</v>
      </c>
      <c r="D191" t="s">
        <v>265</v>
      </c>
      <c r="E191" t="s">
        <v>266</v>
      </c>
      <c r="G191" t="s">
        <v>3</v>
      </c>
      <c r="L191" t="s">
        <v>33</v>
      </c>
      <c r="M191" t="s">
        <v>994</v>
      </c>
      <c r="N191" t="s">
        <v>401</v>
      </c>
      <c r="O191" t="s">
        <v>402</v>
      </c>
      <c r="Q191" t="s">
        <v>3</v>
      </c>
    </row>
    <row r="192" spans="2:17" x14ac:dyDescent="0.35">
      <c r="G192" t="s">
        <v>127</v>
      </c>
      <c r="H192" t="s">
        <v>8</v>
      </c>
      <c r="I192" t="s">
        <v>497</v>
      </c>
      <c r="J192" t="s">
        <v>498</v>
      </c>
      <c r="L192" t="s">
        <v>95</v>
      </c>
      <c r="M192" t="s">
        <v>995</v>
      </c>
      <c r="N192" t="s">
        <v>996</v>
      </c>
      <c r="O192" t="s">
        <v>394</v>
      </c>
      <c r="Q192" t="s">
        <v>1175</v>
      </c>
    </row>
    <row r="193" spans="2:18" x14ac:dyDescent="0.35">
      <c r="B193" t="s">
        <v>3</v>
      </c>
      <c r="G193" t="s">
        <v>128</v>
      </c>
      <c r="H193" t="s">
        <v>499</v>
      </c>
      <c r="I193" t="s">
        <v>500</v>
      </c>
      <c r="J193" t="s">
        <v>101</v>
      </c>
      <c r="L193" t="s">
        <v>178</v>
      </c>
      <c r="M193" t="s">
        <v>619</v>
      </c>
      <c r="N193" t="s">
        <v>997</v>
      </c>
      <c r="O193" t="s">
        <v>998</v>
      </c>
      <c r="Q193" t="s">
        <v>1176</v>
      </c>
    </row>
    <row r="194" spans="2:18" x14ac:dyDescent="0.35">
      <c r="B194" t="s">
        <v>30</v>
      </c>
      <c r="C194" t="s">
        <v>8</v>
      </c>
      <c r="D194" t="s">
        <v>345</v>
      </c>
      <c r="E194" t="s">
        <v>346</v>
      </c>
      <c r="G194" t="s">
        <v>199</v>
      </c>
      <c r="H194" t="s">
        <v>689</v>
      </c>
      <c r="I194" t="s">
        <v>705</v>
      </c>
      <c r="J194" t="s">
        <v>706</v>
      </c>
      <c r="L194" t="s">
        <v>180</v>
      </c>
      <c r="M194" t="s">
        <v>999</v>
      </c>
      <c r="N194" t="s">
        <v>1000</v>
      </c>
      <c r="O194" t="s">
        <v>292</v>
      </c>
      <c r="Q194" t="s">
        <v>1177</v>
      </c>
    </row>
    <row r="195" spans="2:18" x14ac:dyDescent="0.35">
      <c r="B195" t="s">
        <v>384</v>
      </c>
      <c r="C195" t="s">
        <v>347</v>
      </c>
      <c r="D195" t="s">
        <v>385</v>
      </c>
      <c r="E195" t="s">
        <v>386</v>
      </c>
      <c r="G195" t="s">
        <v>707</v>
      </c>
      <c r="H195" t="s">
        <v>708</v>
      </c>
      <c r="I195" t="s">
        <v>709</v>
      </c>
      <c r="J195" t="s">
        <v>710</v>
      </c>
      <c r="L195" t="s">
        <v>102</v>
      </c>
      <c r="M195" t="s">
        <v>1001</v>
      </c>
      <c r="N195" t="s">
        <v>581</v>
      </c>
      <c r="O195" t="s">
        <v>582</v>
      </c>
      <c r="Q195" t="s">
        <v>1178</v>
      </c>
    </row>
    <row r="196" spans="2:18" x14ac:dyDescent="0.35">
      <c r="B196" t="s">
        <v>11</v>
      </c>
      <c r="C196" t="s">
        <v>195</v>
      </c>
      <c r="D196" t="s">
        <v>387</v>
      </c>
      <c r="E196" t="s">
        <v>388</v>
      </c>
      <c r="G196" t="s">
        <v>711</v>
      </c>
      <c r="H196" t="s">
        <v>695</v>
      </c>
      <c r="I196" t="s">
        <v>239</v>
      </c>
      <c r="J196" t="s">
        <v>240</v>
      </c>
      <c r="L196" t="s">
        <v>28</v>
      </c>
      <c r="M196" t="s">
        <v>1002</v>
      </c>
      <c r="N196" t="s">
        <v>615</v>
      </c>
      <c r="O196" t="s">
        <v>616</v>
      </c>
      <c r="Q196" t="s">
        <v>1179</v>
      </c>
    </row>
    <row r="197" spans="2:18" x14ac:dyDescent="0.35">
      <c r="B197" t="s">
        <v>12</v>
      </c>
      <c r="C197" t="s">
        <v>251</v>
      </c>
      <c r="D197" t="s">
        <v>243</v>
      </c>
      <c r="E197" t="s">
        <v>244</v>
      </c>
      <c r="G197" t="s">
        <v>486</v>
      </c>
      <c r="H197" t="s">
        <v>29</v>
      </c>
      <c r="I197" t="s">
        <v>712</v>
      </c>
      <c r="J197" t="s">
        <v>713</v>
      </c>
      <c r="Q197" t="s">
        <v>1180</v>
      </c>
    </row>
    <row r="198" spans="2:18" x14ac:dyDescent="0.35">
      <c r="B198" t="s">
        <v>44</v>
      </c>
      <c r="C198" t="s">
        <v>115</v>
      </c>
      <c r="D198" t="s">
        <v>263</v>
      </c>
      <c r="E198" t="s">
        <v>264</v>
      </c>
      <c r="G198" t="s">
        <v>714</v>
      </c>
      <c r="H198" t="s">
        <v>715</v>
      </c>
      <c r="I198" t="s">
        <v>716</v>
      </c>
      <c r="J198" t="s">
        <v>717</v>
      </c>
      <c r="L198" t="s">
        <v>5</v>
      </c>
      <c r="Q198" s="2" t="s">
        <v>1181</v>
      </c>
    </row>
    <row r="199" spans="2:18" x14ac:dyDescent="0.35">
      <c r="B199" t="s">
        <v>48</v>
      </c>
      <c r="C199" t="s">
        <v>223</v>
      </c>
      <c r="D199" t="s">
        <v>265</v>
      </c>
      <c r="E199" t="s">
        <v>266</v>
      </c>
      <c r="G199" t="s">
        <v>718</v>
      </c>
      <c r="H199" t="s">
        <v>719</v>
      </c>
      <c r="I199" t="s">
        <v>720</v>
      </c>
      <c r="J199" t="s">
        <v>721</v>
      </c>
      <c r="L199" t="s">
        <v>105</v>
      </c>
      <c r="M199" t="s">
        <v>8</v>
      </c>
      <c r="N199" t="s">
        <v>1003</v>
      </c>
      <c r="O199" t="s">
        <v>1004</v>
      </c>
      <c r="Q199" s="2" t="s">
        <v>1182</v>
      </c>
    </row>
    <row r="200" spans="2:18" x14ac:dyDescent="0.35">
      <c r="G200" t="s">
        <v>383</v>
      </c>
      <c r="H200" t="s">
        <v>722</v>
      </c>
      <c r="I200" t="s">
        <v>723</v>
      </c>
      <c r="J200" t="s">
        <v>724</v>
      </c>
      <c r="L200" t="s">
        <v>182</v>
      </c>
      <c r="M200" t="s">
        <v>1005</v>
      </c>
      <c r="N200" t="s">
        <v>137</v>
      </c>
      <c r="O200" t="s">
        <v>1006</v>
      </c>
      <c r="Q200" s="2" t="s">
        <v>1183</v>
      </c>
    </row>
    <row r="201" spans="2:18" x14ac:dyDescent="0.35">
      <c r="B201" t="s">
        <v>5</v>
      </c>
      <c r="L201" t="s">
        <v>17</v>
      </c>
      <c r="M201" t="s">
        <v>1007</v>
      </c>
      <c r="N201" t="s">
        <v>1008</v>
      </c>
      <c r="O201" t="s">
        <v>1009</v>
      </c>
    </row>
    <row r="202" spans="2:18" x14ac:dyDescent="0.35">
      <c r="B202" t="s">
        <v>73</v>
      </c>
      <c r="C202" t="s">
        <v>8</v>
      </c>
      <c r="D202" t="s">
        <v>153</v>
      </c>
      <c r="E202" t="s">
        <v>154</v>
      </c>
      <c r="G202" t="s">
        <v>1064</v>
      </c>
      <c r="H202">
        <v>6453.1134002834096</v>
      </c>
      <c r="L202" t="s">
        <v>183</v>
      </c>
      <c r="M202" t="s">
        <v>625</v>
      </c>
      <c r="N202" t="s">
        <v>237</v>
      </c>
      <c r="O202" t="s">
        <v>238</v>
      </c>
      <c r="Q202" t="s">
        <v>1061</v>
      </c>
      <c r="R202">
        <v>8167.9257264637199</v>
      </c>
    </row>
    <row r="203" spans="2:18" x14ac:dyDescent="0.35">
      <c r="B203" t="s">
        <v>136</v>
      </c>
      <c r="C203" t="s">
        <v>156</v>
      </c>
      <c r="D203" t="s">
        <v>196</v>
      </c>
      <c r="E203" t="s">
        <v>389</v>
      </c>
      <c r="G203" t="s">
        <v>1066</v>
      </c>
      <c r="H203">
        <v>0</v>
      </c>
      <c r="L203" t="s">
        <v>14</v>
      </c>
      <c r="M203" t="s">
        <v>135</v>
      </c>
      <c r="N203" t="s">
        <v>667</v>
      </c>
      <c r="O203" t="s">
        <v>668</v>
      </c>
      <c r="Q203" s="3" t="s">
        <v>1066</v>
      </c>
      <c r="R203">
        <v>6</v>
      </c>
    </row>
    <row r="204" spans="2:18" x14ac:dyDescent="0.35">
      <c r="Q204" s="3" t="s">
        <v>1209</v>
      </c>
      <c r="R204">
        <f>R202+R203*R2</f>
        <v>30255.832974544745</v>
      </c>
    </row>
    <row r="205" spans="2:18" x14ac:dyDescent="0.35">
      <c r="B205" t="s">
        <v>1064</v>
      </c>
      <c r="C205">
        <v>15991.3201799455</v>
      </c>
      <c r="L205" t="s">
        <v>1064</v>
      </c>
      <c r="M205">
        <v>24290.2571964663</v>
      </c>
    </row>
    <row r="206" spans="2:18" x14ac:dyDescent="0.35">
      <c r="B206" t="s">
        <v>1066</v>
      </c>
      <c r="C206">
        <v>1</v>
      </c>
      <c r="L206" t="s">
        <v>1066</v>
      </c>
      <c r="M206">
        <v>4</v>
      </c>
    </row>
    <row r="208" spans="2:18" x14ac:dyDescent="0.35">
      <c r="B208" t="s">
        <v>0</v>
      </c>
      <c r="D208" t="s">
        <v>422</v>
      </c>
      <c r="G208" t="s">
        <v>0</v>
      </c>
      <c r="L208" t="s">
        <v>0</v>
      </c>
      <c r="Q208" t="s">
        <v>0</v>
      </c>
    </row>
    <row r="210" spans="2:17" x14ac:dyDescent="0.35">
      <c r="B210" t="s">
        <v>1</v>
      </c>
      <c r="G210" t="s">
        <v>1</v>
      </c>
      <c r="L210" t="s">
        <v>1</v>
      </c>
      <c r="Q210" t="s">
        <v>1</v>
      </c>
    </row>
    <row r="211" spans="2:17" x14ac:dyDescent="0.35">
      <c r="B211" t="s">
        <v>58</v>
      </c>
      <c r="C211" t="s">
        <v>8</v>
      </c>
      <c r="D211" t="s">
        <v>391</v>
      </c>
      <c r="E211" t="s">
        <v>392</v>
      </c>
      <c r="G211" t="s">
        <v>127</v>
      </c>
      <c r="H211" t="s">
        <v>8</v>
      </c>
      <c r="I211" t="s">
        <v>725</v>
      </c>
      <c r="J211" t="s">
        <v>596</v>
      </c>
      <c r="L211" t="s">
        <v>52</v>
      </c>
      <c r="M211" t="s">
        <v>8</v>
      </c>
      <c r="N211" t="s">
        <v>793</v>
      </c>
      <c r="O211" t="s">
        <v>794</v>
      </c>
      <c r="Q211" t="s">
        <v>1167</v>
      </c>
    </row>
    <row r="212" spans="2:17" x14ac:dyDescent="0.35">
      <c r="B212" t="s">
        <v>106</v>
      </c>
      <c r="C212" t="s">
        <v>156</v>
      </c>
      <c r="D212" t="s">
        <v>393</v>
      </c>
      <c r="E212" t="s">
        <v>394</v>
      </c>
      <c r="G212" t="s">
        <v>128</v>
      </c>
      <c r="H212" t="s">
        <v>726</v>
      </c>
      <c r="I212" t="s">
        <v>100</v>
      </c>
      <c r="J212" t="s">
        <v>727</v>
      </c>
      <c r="L212" t="s">
        <v>215</v>
      </c>
      <c r="M212" t="s">
        <v>1010</v>
      </c>
      <c r="N212" t="s">
        <v>526</v>
      </c>
      <c r="O212" t="s">
        <v>527</v>
      </c>
      <c r="Q212" t="s">
        <v>1184</v>
      </c>
    </row>
    <row r="213" spans="2:17" x14ac:dyDescent="0.35">
      <c r="B213" t="s">
        <v>108</v>
      </c>
      <c r="C213" t="s">
        <v>123</v>
      </c>
      <c r="D213" t="s">
        <v>395</v>
      </c>
      <c r="E213" t="s">
        <v>396</v>
      </c>
      <c r="G213" t="s">
        <v>207</v>
      </c>
      <c r="H213" t="s">
        <v>728</v>
      </c>
      <c r="I213" t="s">
        <v>729</v>
      </c>
      <c r="J213" t="s">
        <v>600</v>
      </c>
      <c r="L213" t="s">
        <v>119</v>
      </c>
      <c r="M213" t="s">
        <v>123</v>
      </c>
      <c r="N213" t="s">
        <v>132</v>
      </c>
      <c r="O213" t="s">
        <v>1011</v>
      </c>
      <c r="Q213" t="s">
        <v>1185</v>
      </c>
    </row>
    <row r="214" spans="2:17" x14ac:dyDescent="0.35">
      <c r="B214" t="s">
        <v>140</v>
      </c>
      <c r="C214" t="s">
        <v>13</v>
      </c>
      <c r="D214" t="s">
        <v>304</v>
      </c>
      <c r="E214" t="s">
        <v>397</v>
      </c>
      <c r="G214" t="s">
        <v>178</v>
      </c>
      <c r="H214" t="s">
        <v>201</v>
      </c>
      <c r="I214" t="s">
        <v>579</v>
      </c>
      <c r="J214" t="s">
        <v>580</v>
      </c>
      <c r="L214" t="s">
        <v>40</v>
      </c>
      <c r="M214" t="s">
        <v>728</v>
      </c>
      <c r="N214" t="s">
        <v>276</v>
      </c>
      <c r="O214" t="s">
        <v>277</v>
      </c>
      <c r="Q214" t="s">
        <v>1186</v>
      </c>
    </row>
    <row r="215" spans="2:17" x14ac:dyDescent="0.35">
      <c r="B215" t="s">
        <v>164</v>
      </c>
      <c r="C215" t="s">
        <v>398</v>
      </c>
      <c r="D215" t="s">
        <v>399</v>
      </c>
      <c r="E215" t="s">
        <v>400</v>
      </c>
      <c r="G215" t="s">
        <v>374</v>
      </c>
      <c r="H215" t="s">
        <v>730</v>
      </c>
      <c r="I215" t="s">
        <v>731</v>
      </c>
      <c r="J215" t="s">
        <v>732</v>
      </c>
      <c r="L215" t="s">
        <v>85</v>
      </c>
      <c r="M215" t="s">
        <v>382</v>
      </c>
      <c r="N215" t="s">
        <v>1012</v>
      </c>
      <c r="O215" t="s">
        <v>1013</v>
      </c>
      <c r="Q215" t="s">
        <v>1187</v>
      </c>
    </row>
    <row r="216" spans="2:17" x14ac:dyDescent="0.35">
      <c r="B216" t="s">
        <v>26</v>
      </c>
      <c r="C216" t="s">
        <v>49</v>
      </c>
      <c r="D216" t="s">
        <v>239</v>
      </c>
      <c r="E216" t="s">
        <v>240</v>
      </c>
      <c r="G216" t="s">
        <v>152</v>
      </c>
      <c r="H216" t="s">
        <v>733</v>
      </c>
      <c r="I216" t="s">
        <v>734</v>
      </c>
      <c r="J216" t="s">
        <v>735</v>
      </c>
      <c r="L216" t="s">
        <v>48</v>
      </c>
      <c r="M216" t="s">
        <v>1014</v>
      </c>
      <c r="N216" t="s">
        <v>1015</v>
      </c>
      <c r="O216" t="s">
        <v>1016</v>
      </c>
      <c r="Q216" t="s">
        <v>1188</v>
      </c>
    </row>
    <row r="217" spans="2:17" x14ac:dyDescent="0.35">
      <c r="B217" t="s">
        <v>28</v>
      </c>
      <c r="C217" t="s">
        <v>223</v>
      </c>
      <c r="D217" t="s">
        <v>224</v>
      </c>
      <c r="E217" t="s">
        <v>225</v>
      </c>
      <c r="G217" t="s">
        <v>28</v>
      </c>
      <c r="H217" t="s">
        <v>736</v>
      </c>
      <c r="I217" t="s">
        <v>737</v>
      </c>
      <c r="J217" t="s">
        <v>738</v>
      </c>
      <c r="Q217" s="2" t="s">
        <v>1189</v>
      </c>
    </row>
    <row r="218" spans="2:17" x14ac:dyDescent="0.35">
      <c r="L218" t="s">
        <v>2</v>
      </c>
    </row>
    <row r="219" spans="2:17" x14ac:dyDescent="0.35">
      <c r="B219" t="s">
        <v>2</v>
      </c>
      <c r="G219" t="s">
        <v>2</v>
      </c>
      <c r="L219" t="s">
        <v>202</v>
      </c>
      <c r="M219" t="s">
        <v>8</v>
      </c>
      <c r="N219" t="s">
        <v>793</v>
      </c>
      <c r="O219" t="s">
        <v>794</v>
      </c>
      <c r="Q219" t="s">
        <v>2</v>
      </c>
    </row>
    <row r="220" spans="2:17" x14ac:dyDescent="0.35">
      <c r="B220" t="s">
        <v>73</v>
      </c>
      <c r="C220" t="s">
        <v>8</v>
      </c>
      <c r="D220" t="s">
        <v>391</v>
      </c>
      <c r="E220" t="s">
        <v>392</v>
      </c>
      <c r="G220" t="s">
        <v>160</v>
      </c>
      <c r="H220" t="s">
        <v>8</v>
      </c>
      <c r="I220" t="s">
        <v>739</v>
      </c>
      <c r="J220" t="s">
        <v>740</v>
      </c>
      <c r="L220" t="s">
        <v>146</v>
      </c>
      <c r="M220" t="s">
        <v>1017</v>
      </c>
      <c r="N220" t="s">
        <v>205</v>
      </c>
      <c r="O220" t="s">
        <v>1018</v>
      </c>
      <c r="Q220" t="s">
        <v>1190</v>
      </c>
    </row>
    <row r="221" spans="2:17" x14ac:dyDescent="0.35">
      <c r="B221" t="s">
        <v>61</v>
      </c>
      <c r="C221" t="s">
        <v>156</v>
      </c>
      <c r="D221" t="s">
        <v>401</v>
      </c>
      <c r="E221" t="s">
        <v>402</v>
      </c>
      <c r="G221" t="s">
        <v>161</v>
      </c>
      <c r="H221" t="s">
        <v>741</v>
      </c>
      <c r="I221" t="s">
        <v>742</v>
      </c>
      <c r="J221" t="s">
        <v>743</v>
      </c>
      <c r="L221" t="s">
        <v>207</v>
      </c>
      <c r="M221" t="s">
        <v>1019</v>
      </c>
      <c r="N221" t="s">
        <v>742</v>
      </c>
      <c r="O221" t="s">
        <v>1020</v>
      </c>
      <c r="Q221" t="s">
        <v>1191</v>
      </c>
    </row>
    <row r="222" spans="2:17" x14ac:dyDescent="0.35">
      <c r="B222" t="s">
        <v>147</v>
      </c>
      <c r="C222" t="s">
        <v>121</v>
      </c>
      <c r="D222" t="s">
        <v>65</v>
      </c>
      <c r="E222" t="s">
        <v>66</v>
      </c>
      <c r="G222" t="s">
        <v>190</v>
      </c>
      <c r="H222" t="s">
        <v>622</v>
      </c>
      <c r="I222" t="s">
        <v>744</v>
      </c>
      <c r="J222" t="s">
        <v>745</v>
      </c>
      <c r="L222" t="s">
        <v>178</v>
      </c>
      <c r="M222" t="s">
        <v>69</v>
      </c>
      <c r="N222" t="s">
        <v>1021</v>
      </c>
      <c r="O222" t="s">
        <v>1022</v>
      </c>
      <c r="Q222" t="s">
        <v>1192</v>
      </c>
    </row>
    <row r="223" spans="2:17" x14ac:dyDescent="0.35">
      <c r="B223" t="s">
        <v>403</v>
      </c>
      <c r="C223" t="s">
        <v>21</v>
      </c>
      <c r="D223" t="s">
        <v>68</v>
      </c>
      <c r="E223" t="s">
        <v>404</v>
      </c>
      <c r="G223" t="s">
        <v>163</v>
      </c>
      <c r="H223" t="s">
        <v>746</v>
      </c>
      <c r="I223" t="s">
        <v>747</v>
      </c>
      <c r="J223" t="s">
        <v>748</v>
      </c>
      <c r="L223" t="s">
        <v>180</v>
      </c>
      <c r="M223" t="s">
        <v>1023</v>
      </c>
      <c r="N223" t="s">
        <v>1024</v>
      </c>
      <c r="O223" t="s">
        <v>1025</v>
      </c>
      <c r="Q223" t="s">
        <v>1193</v>
      </c>
    </row>
    <row r="224" spans="2:17" x14ac:dyDescent="0.35">
      <c r="B224" t="s">
        <v>149</v>
      </c>
      <c r="C224" t="s">
        <v>157</v>
      </c>
      <c r="D224" t="s">
        <v>405</v>
      </c>
      <c r="E224" t="s">
        <v>406</v>
      </c>
      <c r="G224" t="s">
        <v>164</v>
      </c>
      <c r="H224" t="s">
        <v>262</v>
      </c>
      <c r="I224" t="s">
        <v>158</v>
      </c>
      <c r="J224" t="s">
        <v>749</v>
      </c>
      <c r="L224" t="s">
        <v>102</v>
      </c>
      <c r="M224" t="s">
        <v>1026</v>
      </c>
      <c r="N224" t="s">
        <v>1027</v>
      </c>
      <c r="O224" t="s">
        <v>1028</v>
      </c>
      <c r="Q224" t="s">
        <v>1194</v>
      </c>
    </row>
    <row r="225" spans="2:17" x14ac:dyDescent="0.35">
      <c r="B225" t="s">
        <v>152</v>
      </c>
      <c r="C225" t="s">
        <v>117</v>
      </c>
      <c r="D225" t="s">
        <v>407</v>
      </c>
      <c r="E225" t="s">
        <v>408</v>
      </c>
      <c r="G225" t="s">
        <v>554</v>
      </c>
      <c r="H225" t="s">
        <v>750</v>
      </c>
      <c r="I225" t="s">
        <v>245</v>
      </c>
      <c r="J225" t="s">
        <v>751</v>
      </c>
      <c r="L225" t="s">
        <v>28</v>
      </c>
      <c r="M225" t="s">
        <v>223</v>
      </c>
      <c r="N225" t="s">
        <v>1029</v>
      </c>
      <c r="O225" t="s">
        <v>1030</v>
      </c>
      <c r="Q225" t="s">
        <v>1195</v>
      </c>
    </row>
    <row r="226" spans="2:17" x14ac:dyDescent="0.35">
      <c r="B226" t="s">
        <v>28</v>
      </c>
      <c r="C226" t="s">
        <v>212</v>
      </c>
      <c r="D226" t="s">
        <v>335</v>
      </c>
      <c r="E226" t="s">
        <v>336</v>
      </c>
      <c r="G226" t="s">
        <v>28</v>
      </c>
      <c r="H226" t="s">
        <v>223</v>
      </c>
      <c r="I226" t="s">
        <v>247</v>
      </c>
      <c r="J226" t="s">
        <v>248</v>
      </c>
    </row>
    <row r="227" spans="2:17" x14ac:dyDescent="0.35">
      <c r="L227" t="s">
        <v>3</v>
      </c>
      <c r="Q227" t="s">
        <v>3</v>
      </c>
    </row>
    <row r="228" spans="2:17" x14ac:dyDescent="0.35">
      <c r="B228" t="s">
        <v>3</v>
      </c>
      <c r="G228" t="s">
        <v>3</v>
      </c>
      <c r="L228" t="s">
        <v>160</v>
      </c>
      <c r="M228" t="s">
        <v>8</v>
      </c>
      <c r="N228" t="s">
        <v>1031</v>
      </c>
      <c r="O228" t="s">
        <v>1032</v>
      </c>
      <c r="Q228" t="s">
        <v>1196</v>
      </c>
    </row>
    <row r="229" spans="2:17" x14ac:dyDescent="0.35">
      <c r="B229" t="s">
        <v>194</v>
      </c>
      <c r="C229" t="s">
        <v>8</v>
      </c>
      <c r="D229" t="s">
        <v>385</v>
      </c>
      <c r="E229" t="s">
        <v>386</v>
      </c>
      <c r="G229" t="s">
        <v>617</v>
      </c>
      <c r="H229" t="s">
        <v>8</v>
      </c>
      <c r="I229" t="s">
        <v>618</v>
      </c>
      <c r="J229" t="s">
        <v>79</v>
      </c>
      <c r="L229" t="s">
        <v>574</v>
      </c>
      <c r="M229" t="s">
        <v>910</v>
      </c>
      <c r="N229" t="s">
        <v>1033</v>
      </c>
      <c r="O229" t="s">
        <v>1034</v>
      </c>
      <c r="Q229" t="s">
        <v>1197</v>
      </c>
    </row>
    <row r="230" spans="2:17" x14ac:dyDescent="0.35">
      <c r="B230" t="s">
        <v>155</v>
      </c>
      <c r="C230" t="s">
        <v>195</v>
      </c>
      <c r="D230" t="s">
        <v>196</v>
      </c>
      <c r="E230" t="s">
        <v>197</v>
      </c>
      <c r="G230" t="s">
        <v>16</v>
      </c>
      <c r="H230" t="s">
        <v>121</v>
      </c>
      <c r="I230" t="s">
        <v>191</v>
      </c>
      <c r="J230" t="s">
        <v>752</v>
      </c>
      <c r="L230" t="s">
        <v>1035</v>
      </c>
      <c r="M230" t="s">
        <v>1036</v>
      </c>
      <c r="N230" t="s">
        <v>1037</v>
      </c>
      <c r="O230" t="s">
        <v>600</v>
      </c>
      <c r="Q230" t="s">
        <v>1198</v>
      </c>
    </row>
    <row r="231" spans="2:17" x14ac:dyDescent="0.35">
      <c r="B231" t="s">
        <v>17</v>
      </c>
      <c r="C231" t="s">
        <v>98</v>
      </c>
      <c r="D231" t="s">
        <v>409</v>
      </c>
      <c r="E231" t="s">
        <v>410</v>
      </c>
      <c r="G231" t="s">
        <v>17</v>
      </c>
      <c r="H231" t="s">
        <v>753</v>
      </c>
      <c r="I231" t="s">
        <v>754</v>
      </c>
      <c r="J231" t="s">
        <v>755</v>
      </c>
      <c r="L231" t="s">
        <v>111</v>
      </c>
      <c r="M231" t="s">
        <v>759</v>
      </c>
      <c r="N231" t="s">
        <v>1038</v>
      </c>
      <c r="O231" t="s">
        <v>1039</v>
      </c>
      <c r="Q231" t="s">
        <v>1199</v>
      </c>
    </row>
    <row r="232" spans="2:17" x14ac:dyDescent="0.35">
      <c r="B232" t="s">
        <v>67</v>
      </c>
      <c r="C232" t="s">
        <v>134</v>
      </c>
      <c r="D232" t="s">
        <v>291</v>
      </c>
      <c r="E232" t="s">
        <v>411</v>
      </c>
      <c r="G232" t="s">
        <v>148</v>
      </c>
      <c r="H232" t="s">
        <v>756</v>
      </c>
      <c r="I232" t="s">
        <v>757</v>
      </c>
      <c r="J232" t="s">
        <v>758</v>
      </c>
      <c r="L232" t="s">
        <v>649</v>
      </c>
      <c r="M232" t="s">
        <v>1040</v>
      </c>
      <c r="N232" t="s">
        <v>1041</v>
      </c>
      <c r="O232" t="s">
        <v>1042</v>
      </c>
      <c r="Q232" t="s">
        <v>1200</v>
      </c>
    </row>
    <row r="233" spans="2:17" x14ac:dyDescent="0.35">
      <c r="B233" t="s">
        <v>85</v>
      </c>
      <c r="C233" t="s">
        <v>201</v>
      </c>
      <c r="D233" t="s">
        <v>263</v>
      </c>
      <c r="E233" t="s">
        <v>264</v>
      </c>
      <c r="G233" t="s">
        <v>608</v>
      </c>
      <c r="H233" t="s">
        <v>759</v>
      </c>
      <c r="I233" t="s">
        <v>552</v>
      </c>
      <c r="J233" t="s">
        <v>760</v>
      </c>
      <c r="L233" t="s">
        <v>48</v>
      </c>
      <c r="M233" t="s">
        <v>843</v>
      </c>
      <c r="N233" t="s">
        <v>1043</v>
      </c>
      <c r="O233" t="s">
        <v>1030</v>
      </c>
      <c r="Q233" t="s">
        <v>1201</v>
      </c>
    </row>
    <row r="234" spans="2:17" x14ac:dyDescent="0.35">
      <c r="B234" t="s">
        <v>48</v>
      </c>
      <c r="C234" t="s">
        <v>223</v>
      </c>
      <c r="D234" t="s">
        <v>265</v>
      </c>
      <c r="E234" t="s">
        <v>266</v>
      </c>
      <c r="G234" t="s">
        <v>377</v>
      </c>
      <c r="H234" t="s">
        <v>761</v>
      </c>
      <c r="I234" t="s">
        <v>762</v>
      </c>
      <c r="J234" t="s">
        <v>763</v>
      </c>
      <c r="Q234" s="2" t="s">
        <v>1202</v>
      </c>
    </row>
    <row r="235" spans="2:17" x14ac:dyDescent="0.35">
      <c r="G235" t="s">
        <v>380</v>
      </c>
      <c r="H235" t="s">
        <v>764</v>
      </c>
      <c r="I235" t="s">
        <v>765</v>
      </c>
      <c r="J235" t="s">
        <v>766</v>
      </c>
      <c r="L235" t="s">
        <v>5</v>
      </c>
      <c r="Q235" s="2" t="s">
        <v>1203</v>
      </c>
    </row>
    <row r="236" spans="2:17" x14ac:dyDescent="0.35">
      <c r="B236" t="s">
        <v>5</v>
      </c>
      <c r="G236" t="s">
        <v>334</v>
      </c>
      <c r="H236" t="s">
        <v>767</v>
      </c>
      <c r="I236" t="s">
        <v>768</v>
      </c>
      <c r="J236" t="s">
        <v>769</v>
      </c>
      <c r="L236" t="s">
        <v>194</v>
      </c>
      <c r="M236" t="s">
        <v>8</v>
      </c>
      <c r="N236" t="s">
        <v>458</v>
      </c>
      <c r="O236" t="s">
        <v>459</v>
      </c>
    </row>
    <row r="237" spans="2:17" x14ac:dyDescent="0.35">
      <c r="B237" t="s">
        <v>30</v>
      </c>
      <c r="C237" t="s">
        <v>8</v>
      </c>
      <c r="D237" t="s">
        <v>59</v>
      </c>
      <c r="E237" t="s">
        <v>60</v>
      </c>
      <c r="L237" t="s">
        <v>155</v>
      </c>
      <c r="M237" t="s">
        <v>1044</v>
      </c>
      <c r="N237" t="s">
        <v>1045</v>
      </c>
      <c r="O237" t="s">
        <v>1046</v>
      </c>
      <c r="Q237" t="s">
        <v>5</v>
      </c>
    </row>
    <row r="238" spans="2:17" x14ac:dyDescent="0.35">
      <c r="B238" t="s">
        <v>146</v>
      </c>
      <c r="C238" t="s">
        <v>62</v>
      </c>
      <c r="D238" t="s">
        <v>412</v>
      </c>
      <c r="E238" t="s">
        <v>413</v>
      </c>
      <c r="G238" t="s">
        <v>5</v>
      </c>
      <c r="L238" t="s">
        <v>37</v>
      </c>
      <c r="M238" t="s">
        <v>974</v>
      </c>
      <c r="N238" t="s">
        <v>1047</v>
      </c>
      <c r="O238" t="s">
        <v>1048</v>
      </c>
      <c r="Q238" t="s">
        <v>1175</v>
      </c>
    </row>
    <row r="239" spans="2:17" x14ac:dyDescent="0.35">
      <c r="B239" t="s">
        <v>199</v>
      </c>
      <c r="C239" t="s">
        <v>179</v>
      </c>
      <c r="D239" t="s">
        <v>414</v>
      </c>
      <c r="E239" t="s">
        <v>415</v>
      </c>
      <c r="G239" t="s">
        <v>30</v>
      </c>
      <c r="H239" t="s">
        <v>8</v>
      </c>
      <c r="I239" t="s">
        <v>770</v>
      </c>
      <c r="J239" t="s">
        <v>771</v>
      </c>
      <c r="L239" t="s">
        <v>130</v>
      </c>
      <c r="M239" t="s">
        <v>1049</v>
      </c>
      <c r="N239" t="s">
        <v>915</v>
      </c>
      <c r="O239" t="s">
        <v>916</v>
      </c>
      <c r="Q239" t="s">
        <v>1176</v>
      </c>
    </row>
    <row r="240" spans="2:17" x14ac:dyDescent="0.35">
      <c r="B240" t="s">
        <v>97</v>
      </c>
      <c r="C240" t="s">
        <v>150</v>
      </c>
      <c r="D240" t="s">
        <v>416</v>
      </c>
      <c r="E240" t="s">
        <v>417</v>
      </c>
      <c r="G240" t="s">
        <v>169</v>
      </c>
      <c r="H240" t="s">
        <v>772</v>
      </c>
      <c r="I240" t="s">
        <v>773</v>
      </c>
      <c r="J240" t="s">
        <v>774</v>
      </c>
      <c r="L240" t="s">
        <v>14</v>
      </c>
      <c r="M240" t="s">
        <v>857</v>
      </c>
      <c r="N240" t="s">
        <v>918</v>
      </c>
      <c r="O240" t="s">
        <v>89</v>
      </c>
      <c r="Q240" t="s">
        <v>1204</v>
      </c>
    </row>
    <row r="241" spans="2:18" x14ac:dyDescent="0.35">
      <c r="B241" t="s">
        <v>180</v>
      </c>
      <c r="C241" t="s">
        <v>293</v>
      </c>
      <c r="D241" t="s">
        <v>418</v>
      </c>
      <c r="E241" t="s">
        <v>419</v>
      </c>
      <c r="G241" t="s">
        <v>170</v>
      </c>
      <c r="H241" t="s">
        <v>96</v>
      </c>
      <c r="I241" t="s">
        <v>775</v>
      </c>
      <c r="J241" t="s">
        <v>138</v>
      </c>
      <c r="Q241" t="s">
        <v>1205</v>
      </c>
    </row>
    <row r="242" spans="2:18" x14ac:dyDescent="0.35">
      <c r="B242" t="s">
        <v>102</v>
      </c>
      <c r="C242" t="s">
        <v>398</v>
      </c>
      <c r="D242" t="s">
        <v>420</v>
      </c>
      <c r="E242" t="s">
        <v>421</v>
      </c>
      <c r="G242" t="s">
        <v>183</v>
      </c>
      <c r="H242" t="s">
        <v>21</v>
      </c>
      <c r="I242" t="s">
        <v>776</v>
      </c>
      <c r="J242" t="s">
        <v>600</v>
      </c>
      <c r="L242" t="s">
        <v>969</v>
      </c>
      <c r="Q242" t="s">
        <v>1206</v>
      </c>
    </row>
    <row r="243" spans="2:18" x14ac:dyDescent="0.35">
      <c r="B243" t="s">
        <v>28</v>
      </c>
      <c r="C243" t="s">
        <v>223</v>
      </c>
      <c r="D243" t="s">
        <v>56</v>
      </c>
      <c r="E243" t="s">
        <v>57</v>
      </c>
      <c r="G243" t="s">
        <v>14</v>
      </c>
      <c r="H243" t="s">
        <v>201</v>
      </c>
      <c r="I243" t="s">
        <v>777</v>
      </c>
      <c r="J243" t="s">
        <v>778</v>
      </c>
      <c r="L243" t="s">
        <v>58</v>
      </c>
      <c r="M243" t="s">
        <v>8</v>
      </c>
      <c r="N243" t="s">
        <v>1050</v>
      </c>
      <c r="O243" t="s">
        <v>1051</v>
      </c>
      <c r="Q243" s="2" t="s">
        <v>1207</v>
      </c>
    </row>
    <row r="244" spans="2:18" x14ac:dyDescent="0.35">
      <c r="L244" t="s">
        <v>169</v>
      </c>
      <c r="M244" t="s">
        <v>1052</v>
      </c>
      <c r="N244" t="s">
        <v>1053</v>
      </c>
      <c r="O244" t="s">
        <v>1054</v>
      </c>
    </row>
    <row r="245" spans="2:18" x14ac:dyDescent="0.35">
      <c r="B245" t="s">
        <v>1064</v>
      </c>
      <c r="C245">
        <v>10935.435700329101</v>
      </c>
      <c r="G245" t="s">
        <v>1064</v>
      </c>
      <c r="H245">
        <v>8103.7483928527199</v>
      </c>
      <c r="L245" t="s">
        <v>80</v>
      </c>
      <c r="M245" t="s">
        <v>1055</v>
      </c>
      <c r="N245" t="s">
        <v>1056</v>
      </c>
      <c r="O245" t="s">
        <v>1057</v>
      </c>
      <c r="Q245" t="s">
        <v>1061</v>
      </c>
      <c r="R245">
        <v>10245.895278914501</v>
      </c>
    </row>
    <row r="246" spans="2:18" x14ac:dyDescent="0.35">
      <c r="B246" t="s">
        <v>1066</v>
      </c>
      <c r="C246">
        <v>0</v>
      </c>
      <c r="L246" t="s">
        <v>917</v>
      </c>
      <c r="M246" t="s">
        <v>1058</v>
      </c>
      <c r="N246" t="s">
        <v>1059</v>
      </c>
      <c r="O246" t="s">
        <v>1060</v>
      </c>
      <c r="Q246" t="s">
        <v>1066</v>
      </c>
      <c r="R246">
        <v>4</v>
      </c>
    </row>
    <row r="247" spans="2:18" x14ac:dyDescent="0.35">
      <c r="Q247" t="s">
        <v>1213</v>
      </c>
      <c r="R247">
        <f>R245+R246*R2</f>
        <v>24971.166777635182</v>
      </c>
    </row>
    <row r="248" spans="2:18" x14ac:dyDescent="0.35">
      <c r="L248" t="s">
        <v>1063</v>
      </c>
      <c r="M248">
        <v>22705.057370062499</v>
      </c>
    </row>
    <row r="249" spans="2:18" x14ac:dyDescent="0.35">
      <c r="L249" t="s">
        <v>1066</v>
      </c>
      <c r="M249">
        <v>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1A089-62CA-43D1-8FF0-07BBBB2C295C}">
  <dimension ref="B2:F13"/>
  <sheetViews>
    <sheetView workbookViewId="0">
      <selection activeCell="B46" sqref="B46"/>
    </sheetView>
  </sheetViews>
  <sheetFormatPr defaultRowHeight="14.5" x14ac:dyDescent="0.35"/>
  <sheetData>
    <row r="2" spans="2:6" x14ac:dyDescent="0.35">
      <c r="B2" t="s">
        <v>1214</v>
      </c>
    </row>
    <row r="4" spans="2:6" x14ac:dyDescent="0.35">
      <c r="B4">
        <v>0</v>
      </c>
      <c r="C4">
        <v>12.285814303</v>
      </c>
      <c r="D4">
        <v>16067.3149748373</v>
      </c>
      <c r="E4">
        <v>3</v>
      </c>
      <c r="F4">
        <f>D4/E4</f>
        <v>5355.7716582790999</v>
      </c>
    </row>
    <row r="5" spans="2:6" x14ac:dyDescent="0.35">
      <c r="B5">
        <v>1</v>
      </c>
      <c r="C5">
        <v>15.953950642000001</v>
      </c>
      <c r="D5">
        <v>17509.688368427</v>
      </c>
      <c r="E5">
        <v>5</v>
      </c>
      <c r="F5">
        <f>D5/E5</f>
        <v>3501.9376736854001</v>
      </c>
    </row>
    <row r="6" spans="2:6" x14ac:dyDescent="0.35">
      <c r="B6">
        <v>2</v>
      </c>
      <c r="C6">
        <v>15.154692579000001</v>
      </c>
      <c r="D6">
        <v>16513.3647372468</v>
      </c>
      <c r="E6">
        <v>5</v>
      </c>
      <c r="F6">
        <f>D6/E6</f>
        <v>3302.67294744936</v>
      </c>
    </row>
    <row r="7" spans="2:6" x14ac:dyDescent="0.35">
      <c r="B7">
        <v>3</v>
      </c>
      <c r="C7">
        <v>46.344462499000002</v>
      </c>
      <c r="D7">
        <v>22287.656697873099</v>
      </c>
      <c r="E7">
        <v>7</v>
      </c>
      <c r="F7">
        <f>D7/E7</f>
        <v>3183.950956839014</v>
      </c>
    </row>
    <row r="8" spans="2:6" x14ac:dyDescent="0.35">
      <c r="B8">
        <v>4</v>
      </c>
      <c r="C8">
        <v>95.036401429999998</v>
      </c>
      <c r="D8">
        <v>30340.049390214601</v>
      </c>
      <c r="E8">
        <v>7</v>
      </c>
      <c r="F8">
        <f>D8/E8</f>
        <v>4334.2927700306573</v>
      </c>
    </row>
    <row r="9" spans="2:6" x14ac:dyDescent="0.35">
      <c r="B9">
        <v>5</v>
      </c>
      <c r="C9">
        <v>178.994809387</v>
      </c>
      <c r="D9">
        <v>30196.636534393299</v>
      </c>
      <c r="E9">
        <v>9</v>
      </c>
      <c r="F9">
        <f>D9/E9</f>
        <v>3355.1818371548111</v>
      </c>
    </row>
    <row r="10" spans="2:6" x14ac:dyDescent="0.35">
      <c r="B10">
        <v>6</v>
      </c>
      <c r="C10">
        <v>178.22714428699999</v>
      </c>
      <c r="D10">
        <v>31745.613065398498</v>
      </c>
      <c r="E10">
        <v>9</v>
      </c>
      <c r="F10">
        <f>D10/E10</f>
        <v>3527.2903405998331</v>
      </c>
    </row>
    <row r="11" spans="2:6" x14ac:dyDescent="0.35">
      <c r="B11">
        <v>7</v>
      </c>
      <c r="C11">
        <v>333.95401428600002</v>
      </c>
      <c r="D11">
        <v>31783.892947435099</v>
      </c>
      <c r="E11">
        <v>11</v>
      </c>
      <c r="F11">
        <f>D11/E11</f>
        <v>2889.4448134031909</v>
      </c>
    </row>
    <row r="13" spans="2:6" x14ac:dyDescent="0.35">
      <c r="F13">
        <f>AVERAGE(F4:F11)</f>
        <v>3681.3178746801709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Bakke Moan</dc:creator>
  <cp:lastModifiedBy>Andreas Bakke Moan</cp:lastModifiedBy>
  <dcterms:created xsi:type="dcterms:W3CDTF">2020-06-18T08:51:00Z</dcterms:created>
  <dcterms:modified xsi:type="dcterms:W3CDTF">2020-06-19T22:34:21Z</dcterms:modified>
</cp:coreProperties>
</file>