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m\Andi_Arbeit\Programmieren\Drone\"/>
    </mc:Choice>
  </mc:AlternateContent>
  <xr:revisionPtr revIDLastSave="0" documentId="13_ncr:1_{F74EB2D3-B829-4229-AFFC-0E6A59DCEF45}" xr6:coauthVersionLast="47" xr6:coauthVersionMax="47" xr10:uidLastSave="{00000000-0000-0000-0000-000000000000}"/>
  <bookViews>
    <workbookView xWindow="-110" yWindow="-110" windowWidth="25820" windowHeight="15500" xr2:uid="{B6EBBBBB-D7F9-48C0-BD2C-7142FBC555DA}"/>
  </bookViews>
  <sheets>
    <sheet name="8Volt" sheetId="2" r:id="rId1"/>
    <sheet name="11Vol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A7" i="2"/>
  <c r="C11" i="2" s="1"/>
  <c r="E21" i="2"/>
  <c r="E20" i="2"/>
  <c r="E19" i="2"/>
  <c r="E18" i="2"/>
  <c r="E17" i="2"/>
  <c r="E16" i="2"/>
  <c r="E15" i="2"/>
  <c r="E14" i="2"/>
  <c r="E13" i="2"/>
  <c r="E12" i="2"/>
  <c r="E13" i="1"/>
  <c r="E14" i="1"/>
  <c r="E15" i="1"/>
  <c r="E16" i="1"/>
  <c r="E17" i="1"/>
  <c r="E18" i="1"/>
  <c r="E19" i="1"/>
  <c r="E20" i="1"/>
  <c r="E21" i="1"/>
  <c r="E12" i="1"/>
  <c r="C13" i="1"/>
  <c r="B12" i="1"/>
  <c r="C12" i="1"/>
  <c r="A7" i="1"/>
  <c r="C11" i="1"/>
</calcChain>
</file>

<file path=xl/sharedStrings.xml><?xml version="1.0" encoding="utf-8"?>
<sst xmlns="http://schemas.openxmlformats.org/spreadsheetml/2006/main" count="26" uniqueCount="14">
  <si>
    <t>Entfernung vom Schanir</t>
  </si>
  <si>
    <t>230 mm Motor</t>
  </si>
  <si>
    <t>390 mm Zusatz Gewicht</t>
  </si>
  <si>
    <t>Gesamtgewicht:</t>
  </si>
  <si>
    <t>rpm</t>
  </si>
  <si>
    <t>I in A</t>
  </si>
  <si>
    <t>m in g</t>
  </si>
  <si>
    <t>U = 11V</t>
  </si>
  <si>
    <t>6040 bei 5,9</t>
  </si>
  <si>
    <t>über 10 A bei 5,9</t>
  </si>
  <si>
    <t>P in W</t>
  </si>
  <si>
    <t>Luftdruck</t>
  </si>
  <si>
    <t>963 mBar</t>
  </si>
  <si>
    <t>duty-cycle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</si>
</sst>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15048118985126"/>
          <c:y val="2.5428331875182276E-2"/>
          <c:w val="0.81862729658792655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'8Volt'!$A$12:$A$21</c:f>
              <c:numCache>
                <c:formatCode>General</c:formatCode>
                <c:ptCount val="10"/>
                <c:pt idx="0" formatCode="0.0">
                  <c:v>5.0999999999999996</c:v>
                </c:pt>
                <c:pt idx="1">
                  <c:v>5.2</c:v>
                </c:pt>
                <c:pt idx="2" formatCode="0.0">
                  <c:v>5.3</c:v>
                </c:pt>
                <c:pt idx="3">
                  <c:v>5.4</c:v>
                </c:pt>
                <c:pt idx="4" formatCode="0.0">
                  <c:v>5.5</c:v>
                </c:pt>
                <c:pt idx="5">
                  <c:v>5.6</c:v>
                </c:pt>
                <c:pt idx="6" formatCode="0.0">
                  <c:v>5.7</c:v>
                </c:pt>
                <c:pt idx="7">
                  <c:v>5.8</c:v>
                </c:pt>
                <c:pt idx="8" formatCode="0.0">
                  <c:v>5.9</c:v>
                </c:pt>
                <c:pt idx="9">
                  <c:v>6</c:v>
                </c:pt>
              </c:numCache>
            </c:numRef>
          </c:cat>
          <c:val>
            <c:numRef>
              <c:f>'8Volt'!$B$12:$B$21</c:f>
              <c:numCache>
                <c:formatCode>General</c:formatCode>
                <c:ptCount val="10"/>
                <c:pt idx="0">
                  <c:v>1070</c:v>
                </c:pt>
                <c:pt idx="1">
                  <c:v>1590</c:v>
                </c:pt>
                <c:pt idx="2">
                  <c:v>2055</c:v>
                </c:pt>
                <c:pt idx="3">
                  <c:v>2625</c:v>
                </c:pt>
                <c:pt idx="4">
                  <c:v>3180</c:v>
                </c:pt>
                <c:pt idx="5">
                  <c:v>3685</c:v>
                </c:pt>
                <c:pt idx="6">
                  <c:v>4170</c:v>
                </c:pt>
                <c:pt idx="7">
                  <c:v>4600</c:v>
                </c:pt>
                <c:pt idx="8">
                  <c:v>4950</c:v>
                </c:pt>
                <c:pt idx="9">
                  <c:v>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5-4694-939D-DE0422E0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86384"/>
        <c:axId val="612480480"/>
      </c:lineChart>
      <c:catAx>
        <c:axId val="6124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duty-cycle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0480"/>
        <c:crosses val="autoZero"/>
        <c:auto val="1"/>
        <c:lblAlgn val="ctr"/>
        <c:lblOffset val="100"/>
        <c:noMultiLvlLbl val="0"/>
      </c:catAx>
      <c:valAx>
        <c:axId val="6124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'8Volt'!$B$12:$B$21</c:f>
              <c:numCache>
                <c:formatCode>General</c:formatCode>
                <c:ptCount val="10"/>
                <c:pt idx="0">
                  <c:v>1070</c:v>
                </c:pt>
                <c:pt idx="1">
                  <c:v>1590</c:v>
                </c:pt>
                <c:pt idx="2">
                  <c:v>2055</c:v>
                </c:pt>
                <c:pt idx="3">
                  <c:v>2625</c:v>
                </c:pt>
                <c:pt idx="4">
                  <c:v>3180</c:v>
                </c:pt>
                <c:pt idx="5">
                  <c:v>3685</c:v>
                </c:pt>
                <c:pt idx="6">
                  <c:v>4170</c:v>
                </c:pt>
                <c:pt idx="7">
                  <c:v>4600</c:v>
                </c:pt>
                <c:pt idx="8">
                  <c:v>4950</c:v>
                </c:pt>
                <c:pt idx="9">
                  <c:v>5280</c:v>
                </c:pt>
              </c:numCache>
            </c:numRef>
          </c:xVal>
          <c:yVal>
            <c:numRef>
              <c:f>'8Volt'!$C$12:$C$21</c:f>
              <c:numCache>
                <c:formatCode>General</c:formatCode>
                <c:ptCount val="10"/>
                <c:pt idx="0">
                  <c:v>205.5</c:v>
                </c:pt>
                <c:pt idx="1">
                  <c:v>196.5</c:v>
                </c:pt>
                <c:pt idx="2">
                  <c:v>184</c:v>
                </c:pt>
                <c:pt idx="3">
                  <c:v>161.5</c:v>
                </c:pt>
                <c:pt idx="4">
                  <c:v>136</c:v>
                </c:pt>
                <c:pt idx="5">
                  <c:v>108</c:v>
                </c:pt>
                <c:pt idx="6">
                  <c:v>75</c:v>
                </c:pt>
                <c:pt idx="7">
                  <c:v>39</c:v>
                </c:pt>
                <c:pt idx="8">
                  <c:v>11</c:v>
                </c:pt>
                <c:pt idx="9">
                  <c:v>-20.7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9-4117-9C1A-BE6AD372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11352"/>
        <c:axId val="487916928"/>
      </c:scatterChart>
      <c:valAx>
        <c:axId val="48791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6928"/>
        <c:crosses val="autoZero"/>
        <c:crossBetween val="midCat"/>
      </c:valAx>
      <c:valAx>
        <c:axId val="4879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'8Volt'!$C$12:$C$21</c:f>
              <c:numCache>
                <c:formatCode>General</c:formatCode>
                <c:ptCount val="10"/>
                <c:pt idx="0">
                  <c:v>205.5</c:v>
                </c:pt>
                <c:pt idx="1">
                  <c:v>196.5</c:v>
                </c:pt>
                <c:pt idx="2">
                  <c:v>184</c:v>
                </c:pt>
                <c:pt idx="3">
                  <c:v>161.5</c:v>
                </c:pt>
                <c:pt idx="4">
                  <c:v>136</c:v>
                </c:pt>
                <c:pt idx="5">
                  <c:v>108</c:v>
                </c:pt>
                <c:pt idx="6">
                  <c:v>75</c:v>
                </c:pt>
                <c:pt idx="7">
                  <c:v>39</c:v>
                </c:pt>
                <c:pt idx="8">
                  <c:v>11</c:v>
                </c:pt>
                <c:pt idx="9">
                  <c:v>-20.7</c:v>
                </c:pt>
              </c:numCache>
            </c:numRef>
          </c:xVal>
          <c:yVal>
            <c:numRef>
              <c:f>'8Volt'!$D$12:$D$21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0.86</c:v>
                </c:pt>
                <c:pt idx="3">
                  <c:v>1.4</c:v>
                </c:pt>
                <c:pt idx="4">
                  <c:v>2.0499999999999998</c:v>
                </c:pt>
                <c:pt idx="5">
                  <c:v>3.03</c:v>
                </c:pt>
                <c:pt idx="6">
                  <c:v>4.25</c:v>
                </c:pt>
                <c:pt idx="7">
                  <c:v>5.75</c:v>
                </c:pt>
                <c:pt idx="8">
                  <c:v>7.35</c:v>
                </c:pt>
                <c:pt idx="9">
                  <c:v>8.9499999999999993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B-4351-A41C-AE5AF197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66384"/>
        <c:axId val="615965072"/>
      </c:scatterChart>
      <c:valAx>
        <c:axId val="6159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5072"/>
        <c:crosses val="autoZero"/>
        <c:crossBetween val="midCat"/>
      </c:valAx>
      <c:valAx>
        <c:axId val="615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'11Volt'!$A$12:$A$21</c:f>
              <c:numCache>
                <c:formatCode>General</c:formatCode>
                <c:ptCount val="10"/>
                <c:pt idx="0" formatCode="0.0">
                  <c:v>5.0999999999999996</c:v>
                </c:pt>
                <c:pt idx="1">
                  <c:v>5.2</c:v>
                </c:pt>
                <c:pt idx="2" formatCode="0.0">
                  <c:v>5.3</c:v>
                </c:pt>
                <c:pt idx="3">
                  <c:v>5.4</c:v>
                </c:pt>
                <c:pt idx="4" formatCode="0.0">
                  <c:v>5.5</c:v>
                </c:pt>
                <c:pt idx="5">
                  <c:v>5.6</c:v>
                </c:pt>
                <c:pt idx="6" formatCode="0.0">
                  <c:v>5.7</c:v>
                </c:pt>
                <c:pt idx="7">
                  <c:v>5.8</c:v>
                </c:pt>
                <c:pt idx="8" formatCode="0.0">
                  <c:v>5.9</c:v>
                </c:pt>
                <c:pt idx="9">
                  <c:v>6</c:v>
                </c:pt>
              </c:numCache>
            </c:numRef>
          </c:cat>
          <c:val>
            <c:numRef>
              <c:f>'11Volt'!$B$12:$B$21</c:f>
              <c:numCache>
                <c:formatCode>General</c:formatCode>
                <c:ptCount val="10"/>
                <c:pt idx="0">
                  <c:v>1655</c:v>
                </c:pt>
                <c:pt idx="1">
                  <c:v>2330</c:v>
                </c:pt>
                <c:pt idx="2">
                  <c:v>2970</c:v>
                </c:pt>
                <c:pt idx="3">
                  <c:v>3730</c:v>
                </c:pt>
                <c:pt idx="4">
                  <c:v>4210</c:v>
                </c:pt>
                <c:pt idx="5">
                  <c:v>4850</c:v>
                </c:pt>
                <c:pt idx="6">
                  <c:v>5350</c:v>
                </c:pt>
                <c:pt idx="7">
                  <c:v>5715</c:v>
                </c:pt>
                <c:pt idx="8">
                  <c:v>5900</c:v>
                </c:pt>
                <c:pt idx="9">
                  <c:v>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F-4491-9EB7-FE9FDF34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86384"/>
        <c:axId val="612480480"/>
      </c:lineChart>
      <c:catAx>
        <c:axId val="6124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duty-cycle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0480"/>
        <c:crosses val="autoZero"/>
        <c:auto val="1"/>
        <c:lblAlgn val="ctr"/>
        <c:lblOffset val="100"/>
        <c:noMultiLvlLbl val="0"/>
      </c:catAx>
      <c:valAx>
        <c:axId val="6124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'11Volt'!$B$12:$B$21</c:f>
              <c:numCache>
                <c:formatCode>General</c:formatCode>
                <c:ptCount val="10"/>
                <c:pt idx="0">
                  <c:v>1655</c:v>
                </c:pt>
                <c:pt idx="1">
                  <c:v>2330</c:v>
                </c:pt>
                <c:pt idx="2">
                  <c:v>2970</c:v>
                </c:pt>
                <c:pt idx="3">
                  <c:v>3730</c:v>
                </c:pt>
                <c:pt idx="4">
                  <c:v>4210</c:v>
                </c:pt>
                <c:pt idx="5">
                  <c:v>4850</c:v>
                </c:pt>
                <c:pt idx="6">
                  <c:v>5350</c:v>
                </c:pt>
                <c:pt idx="7">
                  <c:v>5715</c:v>
                </c:pt>
                <c:pt idx="8">
                  <c:v>5900</c:v>
                </c:pt>
                <c:pt idx="9">
                  <c:v>6030</c:v>
                </c:pt>
              </c:numCache>
            </c:numRef>
          </c:xVal>
          <c:yVal>
            <c:numRef>
              <c:f>'11Volt'!$C$12:$C$21</c:f>
              <c:numCache>
                <c:formatCode>General</c:formatCode>
                <c:ptCount val="10"/>
                <c:pt idx="0">
                  <c:v>252.7</c:v>
                </c:pt>
                <c:pt idx="1">
                  <c:v>232.7</c:v>
                </c:pt>
                <c:pt idx="2">
                  <c:v>204</c:v>
                </c:pt>
                <c:pt idx="3">
                  <c:v>165</c:v>
                </c:pt>
                <c:pt idx="4">
                  <c:v>133</c:v>
                </c:pt>
                <c:pt idx="5">
                  <c:v>90</c:v>
                </c:pt>
                <c:pt idx="6">
                  <c:v>49</c:v>
                </c:pt>
                <c:pt idx="7">
                  <c:v>10</c:v>
                </c:pt>
                <c:pt idx="8">
                  <c:v>-2.5</c:v>
                </c:pt>
                <c:pt idx="9">
                  <c:v>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3-4E16-9703-1C1BE3E7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11352"/>
        <c:axId val="487916928"/>
      </c:scatterChart>
      <c:valAx>
        <c:axId val="48791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6928"/>
        <c:crosses val="autoZero"/>
        <c:crossBetween val="midCat"/>
      </c:valAx>
      <c:valAx>
        <c:axId val="4879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'11Volt'!$C$12:$C$21</c:f>
              <c:numCache>
                <c:formatCode>General</c:formatCode>
                <c:ptCount val="10"/>
                <c:pt idx="0">
                  <c:v>252.7</c:v>
                </c:pt>
                <c:pt idx="1">
                  <c:v>232.7</c:v>
                </c:pt>
                <c:pt idx="2">
                  <c:v>204</c:v>
                </c:pt>
                <c:pt idx="3">
                  <c:v>165</c:v>
                </c:pt>
                <c:pt idx="4">
                  <c:v>133</c:v>
                </c:pt>
                <c:pt idx="5">
                  <c:v>90</c:v>
                </c:pt>
                <c:pt idx="6">
                  <c:v>49</c:v>
                </c:pt>
                <c:pt idx="7">
                  <c:v>10</c:v>
                </c:pt>
                <c:pt idx="8">
                  <c:v>-2.5</c:v>
                </c:pt>
                <c:pt idx="9">
                  <c:v>-17</c:v>
                </c:pt>
              </c:numCache>
            </c:numRef>
          </c:xVal>
          <c:yVal>
            <c:numRef>
              <c:f>'11Volt'!$D$12:$D$21</c:f>
              <c:numCache>
                <c:formatCode>General</c:formatCode>
                <c:ptCount val="10"/>
                <c:pt idx="0">
                  <c:v>0.4</c:v>
                </c:pt>
                <c:pt idx="1">
                  <c:v>0.77</c:v>
                </c:pt>
                <c:pt idx="2">
                  <c:v>1.33</c:v>
                </c:pt>
                <c:pt idx="3">
                  <c:v>2.2999999999999998</c:v>
                </c:pt>
                <c:pt idx="4">
                  <c:v>3.2</c:v>
                </c:pt>
                <c:pt idx="5">
                  <c:v>4.75</c:v>
                </c:pt>
                <c:pt idx="6">
                  <c:v>6.5</c:v>
                </c:pt>
                <c:pt idx="7">
                  <c:v>8.3000000000000007</c:v>
                </c:pt>
                <c:pt idx="8">
                  <c:v>9.4499999999999993</c:v>
                </c:pt>
                <c:pt idx="9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9-4DC7-B2AF-3AAC93CCD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66384"/>
        <c:axId val="615965072"/>
      </c:scatterChart>
      <c:valAx>
        <c:axId val="6159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5072"/>
        <c:crosses val="autoZero"/>
        <c:crossBetween val="midCat"/>
      </c:valAx>
      <c:valAx>
        <c:axId val="615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593725</xdr:colOff>
      <xdr:row>2</xdr:row>
      <xdr:rowOff>9524</xdr:rowOff>
    </xdr:from>
    <xdr:to>
      <xdr:col>10</xdr:col>
      <xdr:colOff>584200</xdr:colOff>
      <xdr:row>17</xdr:row>
      <xdr:rowOff>139699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90ECC8-E544-445A-A10C-81FF73EFD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174625</xdr:colOff>
      <xdr:row>6</xdr:row>
      <xdr:rowOff>15875</xdr:rowOff>
    </xdr:from>
    <xdr:to>
      <xdr:col>17</xdr:col>
      <xdr:colOff>174625</xdr:colOff>
      <xdr:row>20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F8F1C9-7172-4DD8-8E52-AFE3E82CD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568325</xdr:colOff>
      <xdr:row>19</xdr:row>
      <xdr:rowOff>111125</xdr:rowOff>
    </xdr:from>
    <xdr:to>
      <xdr:col>10</xdr:col>
      <xdr:colOff>568325</xdr:colOff>
      <xdr:row>34</xdr:row>
      <xdr:rowOff>92075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D60C3F-C831-4A45-A58A-3E02F1E8D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73025</xdr:rowOff>
    </xdr:from>
    <xdr:to>
      <xdr:col>17</xdr:col>
      <xdr:colOff>276225</xdr:colOff>
      <xdr:row>15</xdr:row>
      <xdr:rowOff>53975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A6BFA2-52A5-441D-88BC-11E5EBEB7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377825</xdr:colOff>
      <xdr:row>14</xdr:row>
      <xdr:rowOff>161925</xdr:rowOff>
    </xdr:from>
    <xdr:to>
      <xdr:col>17</xdr:col>
      <xdr:colOff>377825</xdr:colOff>
      <xdr:row>29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C47DC2-E9ED-4B03-8676-77DA3B932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358775</xdr:colOff>
      <xdr:row>0</xdr:row>
      <xdr:rowOff>98425</xdr:rowOff>
    </xdr:from>
    <xdr:to>
      <xdr:col>11</xdr:col>
      <xdr:colOff>358775</xdr:colOff>
      <xdr:row>15</xdr:row>
      <xdr:rowOff>79375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7A111F1-DA91-4D70-B5B3-25245C74E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5525-7FBE-4735-BEAC-D1ACAAFF72BE}">
  <dimension ref="A2:E44"/>
  <sheetViews>
    <sheetView tabSelected="1" workbookViewId="0">
      <selection activeCell="M25" sqref="M25"/>
    </sheetView>
  </sheetViews>
  <sheetFormatPr baseColWidth="10"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</row>
    <row r="4" spans="1:5" x14ac:dyDescent="0.35">
      <c r="A4" t="s">
        <v>2</v>
      </c>
    </row>
    <row r="6" spans="1:5" x14ac:dyDescent="0.35">
      <c r="A6" t="s">
        <v>3</v>
      </c>
      <c r="C6" t="s">
        <v>7</v>
      </c>
    </row>
    <row r="7" spans="1:5" x14ac:dyDescent="0.35">
      <c r="A7">
        <f>213.65</f>
        <v>213.65</v>
      </c>
    </row>
    <row r="10" spans="1:5" x14ac:dyDescent="0.35">
      <c r="A10" t="s">
        <v>13</v>
      </c>
      <c r="B10" t="s">
        <v>4</v>
      </c>
      <c r="C10" t="s">
        <v>6</v>
      </c>
      <c r="D10" t="s">
        <v>5</v>
      </c>
      <c r="E10" t="s">
        <v>10</v>
      </c>
    </row>
    <row r="11" spans="1:5" x14ac:dyDescent="0.35">
      <c r="A11">
        <v>5</v>
      </c>
      <c r="C11">
        <f>A7</f>
        <v>213.65</v>
      </c>
    </row>
    <row r="12" spans="1:5" x14ac:dyDescent="0.35">
      <c r="A12" s="1">
        <v>5.0999999999999996</v>
      </c>
      <c r="B12">
        <f>1070</f>
        <v>1070</v>
      </c>
      <c r="C12">
        <v>205.5</v>
      </c>
      <c r="D12">
        <v>0.3</v>
      </c>
      <c r="E12">
        <f>11*D12</f>
        <v>3.3</v>
      </c>
    </row>
    <row r="13" spans="1:5" x14ac:dyDescent="0.35">
      <c r="A13">
        <v>5.2</v>
      </c>
      <c r="B13">
        <v>1590</v>
      </c>
      <c r="C13">
        <v>196.5</v>
      </c>
      <c r="D13">
        <v>0.5</v>
      </c>
      <c r="E13">
        <f t="shared" ref="E13:E21" si="0">11*D13</f>
        <v>5.5</v>
      </c>
    </row>
    <row r="14" spans="1:5" x14ac:dyDescent="0.35">
      <c r="A14" s="1">
        <v>5.3</v>
      </c>
      <c r="B14">
        <v>2055</v>
      </c>
      <c r="C14">
        <v>184</v>
      </c>
      <c r="D14">
        <v>0.86</v>
      </c>
      <c r="E14">
        <f t="shared" si="0"/>
        <v>9.4599999999999991</v>
      </c>
    </row>
    <row r="15" spans="1:5" x14ac:dyDescent="0.35">
      <c r="A15">
        <v>5.4</v>
      </c>
      <c r="B15">
        <v>2625</v>
      </c>
      <c r="C15">
        <v>161.5</v>
      </c>
      <c r="D15">
        <v>1.4</v>
      </c>
      <c r="E15">
        <f t="shared" si="0"/>
        <v>15.399999999999999</v>
      </c>
    </row>
    <row r="16" spans="1:5" x14ac:dyDescent="0.35">
      <c r="A16" s="1">
        <v>5.5</v>
      </c>
      <c r="B16">
        <v>3180</v>
      </c>
      <c r="C16">
        <v>136</v>
      </c>
      <c r="D16">
        <v>2.0499999999999998</v>
      </c>
      <c r="E16">
        <f t="shared" si="0"/>
        <v>22.549999999999997</v>
      </c>
    </row>
    <row r="17" spans="1:5" x14ac:dyDescent="0.35">
      <c r="A17">
        <v>5.6</v>
      </c>
      <c r="B17">
        <v>3685</v>
      </c>
      <c r="C17">
        <v>108</v>
      </c>
      <c r="D17">
        <v>3.03</v>
      </c>
      <c r="E17">
        <f t="shared" si="0"/>
        <v>33.33</v>
      </c>
    </row>
    <row r="18" spans="1:5" x14ac:dyDescent="0.35">
      <c r="A18" s="1">
        <v>5.7</v>
      </c>
      <c r="B18">
        <v>4170</v>
      </c>
      <c r="C18">
        <v>75</v>
      </c>
      <c r="D18">
        <v>4.25</v>
      </c>
      <c r="E18">
        <f t="shared" si="0"/>
        <v>46.75</v>
      </c>
    </row>
    <row r="19" spans="1:5" x14ac:dyDescent="0.35">
      <c r="A19">
        <v>5.8</v>
      </c>
      <c r="B19">
        <v>4600</v>
      </c>
      <c r="C19">
        <v>39</v>
      </c>
      <c r="D19">
        <v>5.75</v>
      </c>
      <c r="E19">
        <f t="shared" si="0"/>
        <v>63.25</v>
      </c>
    </row>
    <row r="20" spans="1:5" x14ac:dyDescent="0.35">
      <c r="A20" s="1">
        <v>5.9</v>
      </c>
      <c r="B20">
        <v>4950</v>
      </c>
      <c r="C20">
        <v>11</v>
      </c>
      <c r="D20">
        <v>7.35</v>
      </c>
      <c r="E20">
        <f t="shared" si="0"/>
        <v>80.849999999999994</v>
      </c>
    </row>
    <row r="21" spans="1:5" x14ac:dyDescent="0.35">
      <c r="A21">
        <v>6</v>
      </c>
      <c r="B21">
        <v>5280</v>
      </c>
      <c r="C21">
        <v>-20.7</v>
      </c>
      <c r="D21">
        <v>8.9499999999999993</v>
      </c>
      <c r="E21">
        <f t="shared" si="0"/>
        <v>98.449999999999989</v>
      </c>
    </row>
    <row r="22" spans="1:5" x14ac:dyDescent="0.35">
      <c r="A22" s="1"/>
    </row>
    <row r="24" spans="1:5" x14ac:dyDescent="0.35">
      <c r="A24" s="1"/>
    </row>
    <row r="25" spans="1:5" x14ac:dyDescent="0.35">
      <c r="B25" t="s">
        <v>8</v>
      </c>
    </row>
    <row r="26" spans="1:5" x14ac:dyDescent="0.35">
      <c r="A26" s="1"/>
      <c r="B26" t="s">
        <v>9</v>
      </c>
    </row>
    <row r="28" spans="1:5" x14ac:dyDescent="0.35">
      <c r="A28" s="1"/>
    </row>
    <row r="30" spans="1:5" x14ac:dyDescent="0.35">
      <c r="A30" s="1"/>
    </row>
    <row r="32" spans="1:5" x14ac:dyDescent="0.35">
      <c r="A32" s="1"/>
    </row>
    <row r="34" spans="1:1" x14ac:dyDescent="0.35">
      <c r="A34" s="1"/>
    </row>
    <row r="36" spans="1:1" x14ac:dyDescent="0.35">
      <c r="A36" s="1"/>
    </row>
    <row r="38" spans="1:1" x14ac:dyDescent="0.35">
      <c r="A38" s="1"/>
    </row>
    <row r="40" spans="1:1" x14ac:dyDescent="0.35">
      <c r="A40" s="1"/>
    </row>
    <row r="42" spans="1:1" x14ac:dyDescent="0.35">
      <c r="A42" s="1"/>
    </row>
    <row r="44" spans="1:1" x14ac:dyDescent="0.35">
      <c r="A44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D72C-B2BD-4ECE-A56B-D368FC5805C9}">
  <dimension ref="A2:E44"/>
  <sheetViews>
    <sheetView workbookViewId="0">
      <selection activeCell="A11" sqref="A11"/>
    </sheetView>
  </sheetViews>
  <sheetFormatPr baseColWidth="10" defaultRowHeight="14.5" x14ac:dyDescent="0.35"/>
  <sheetData>
    <row r="2" spans="1:5" x14ac:dyDescent="0.35">
      <c r="A2" t="s">
        <v>0</v>
      </c>
      <c r="D2" t="s">
        <v>11</v>
      </c>
    </row>
    <row r="3" spans="1:5" x14ac:dyDescent="0.35">
      <c r="A3" t="s">
        <v>1</v>
      </c>
      <c r="D3" t="s">
        <v>12</v>
      </c>
    </row>
    <row r="4" spans="1:5" x14ac:dyDescent="0.35">
      <c r="A4" t="s">
        <v>2</v>
      </c>
    </row>
    <row r="6" spans="1:5" x14ac:dyDescent="0.35">
      <c r="A6" t="s">
        <v>3</v>
      </c>
      <c r="C6" t="s">
        <v>7</v>
      </c>
    </row>
    <row r="7" spans="1:5" x14ac:dyDescent="0.35">
      <c r="A7">
        <f>60.7 + 208.6</f>
        <v>269.3</v>
      </c>
    </row>
    <row r="10" spans="1:5" x14ac:dyDescent="0.35">
      <c r="A10" t="s">
        <v>13</v>
      </c>
      <c r="B10" t="s">
        <v>4</v>
      </c>
      <c r="C10" t="s">
        <v>6</v>
      </c>
      <c r="D10" t="s">
        <v>5</v>
      </c>
      <c r="E10" t="s">
        <v>10</v>
      </c>
    </row>
    <row r="11" spans="1:5" x14ac:dyDescent="0.35">
      <c r="A11">
        <v>5</v>
      </c>
      <c r="C11">
        <f>A7</f>
        <v>269.3</v>
      </c>
    </row>
    <row r="12" spans="1:5" x14ac:dyDescent="0.35">
      <c r="A12" s="1">
        <v>5.0999999999999996</v>
      </c>
      <c r="B12">
        <f>1655</f>
        <v>1655</v>
      </c>
      <c r="C12">
        <f>60.7+192</f>
        <v>252.7</v>
      </c>
      <c r="D12">
        <v>0.4</v>
      </c>
      <c r="E12">
        <f>11*D12</f>
        <v>4.4000000000000004</v>
      </c>
    </row>
    <row r="13" spans="1:5" x14ac:dyDescent="0.35">
      <c r="A13">
        <v>5.2</v>
      </c>
      <c r="B13">
        <v>2330</v>
      </c>
      <c r="C13">
        <f>172 + 60.7</f>
        <v>232.7</v>
      </c>
      <c r="D13">
        <v>0.77</v>
      </c>
      <c r="E13">
        <f t="shared" ref="E13:E21" si="0">11*D13</f>
        <v>8.4700000000000006</v>
      </c>
    </row>
    <row r="14" spans="1:5" x14ac:dyDescent="0.35">
      <c r="A14" s="1">
        <v>5.3</v>
      </c>
      <c r="B14">
        <v>2970</v>
      </c>
      <c r="C14">
        <v>204</v>
      </c>
      <c r="D14">
        <v>1.33</v>
      </c>
      <c r="E14">
        <f t="shared" si="0"/>
        <v>14.63</v>
      </c>
    </row>
    <row r="15" spans="1:5" x14ac:dyDescent="0.35">
      <c r="A15">
        <v>5.4</v>
      </c>
      <c r="B15">
        <v>3730</v>
      </c>
      <c r="C15">
        <v>165</v>
      </c>
      <c r="D15">
        <v>2.2999999999999998</v>
      </c>
      <c r="E15">
        <f t="shared" si="0"/>
        <v>25.299999999999997</v>
      </c>
    </row>
    <row r="16" spans="1:5" x14ac:dyDescent="0.35">
      <c r="A16" s="1">
        <v>5.5</v>
      </c>
      <c r="B16">
        <v>4210</v>
      </c>
      <c r="C16">
        <v>133</v>
      </c>
      <c r="D16">
        <v>3.2</v>
      </c>
      <c r="E16">
        <f t="shared" si="0"/>
        <v>35.200000000000003</v>
      </c>
    </row>
    <row r="17" spans="1:5" x14ac:dyDescent="0.35">
      <c r="A17">
        <v>5.6</v>
      </c>
      <c r="B17">
        <v>4850</v>
      </c>
      <c r="C17">
        <v>90</v>
      </c>
      <c r="D17">
        <v>4.75</v>
      </c>
      <c r="E17">
        <f t="shared" si="0"/>
        <v>52.25</v>
      </c>
    </row>
    <row r="18" spans="1:5" x14ac:dyDescent="0.35">
      <c r="A18" s="1">
        <v>5.7</v>
      </c>
      <c r="B18">
        <v>5350</v>
      </c>
      <c r="C18">
        <v>49</v>
      </c>
      <c r="D18">
        <v>6.5</v>
      </c>
      <c r="E18">
        <f t="shared" si="0"/>
        <v>71.5</v>
      </c>
    </row>
    <row r="19" spans="1:5" x14ac:dyDescent="0.35">
      <c r="A19">
        <v>5.8</v>
      </c>
      <c r="B19">
        <v>5715</v>
      </c>
      <c r="C19">
        <v>10</v>
      </c>
      <c r="D19">
        <v>8.3000000000000007</v>
      </c>
      <c r="E19">
        <f t="shared" si="0"/>
        <v>91.300000000000011</v>
      </c>
    </row>
    <row r="20" spans="1:5" x14ac:dyDescent="0.35">
      <c r="A20" s="1">
        <v>5.9</v>
      </c>
      <c r="B20">
        <v>5900</v>
      </c>
      <c r="C20">
        <v>-2.5</v>
      </c>
      <c r="D20">
        <v>9.4499999999999993</v>
      </c>
      <c r="E20">
        <f t="shared" si="0"/>
        <v>103.94999999999999</v>
      </c>
    </row>
    <row r="21" spans="1:5" x14ac:dyDescent="0.35">
      <c r="A21">
        <v>6</v>
      </c>
      <c r="B21">
        <v>6030</v>
      </c>
      <c r="C21">
        <v>-17</v>
      </c>
      <c r="D21">
        <v>9.8000000000000007</v>
      </c>
      <c r="E21">
        <f t="shared" si="0"/>
        <v>107.80000000000001</v>
      </c>
    </row>
    <row r="22" spans="1:5" x14ac:dyDescent="0.35">
      <c r="A22" s="1"/>
    </row>
    <row r="24" spans="1:5" x14ac:dyDescent="0.35">
      <c r="A24" s="1"/>
    </row>
    <row r="25" spans="1:5" x14ac:dyDescent="0.35">
      <c r="B25" t="s">
        <v>8</v>
      </c>
    </row>
    <row r="26" spans="1:5" x14ac:dyDescent="0.35">
      <c r="A26" s="1"/>
      <c r="B26" t="s">
        <v>9</v>
      </c>
    </row>
    <row r="28" spans="1:5" x14ac:dyDescent="0.35">
      <c r="A28" s="1"/>
    </row>
    <row r="30" spans="1:5" x14ac:dyDescent="0.35">
      <c r="A30" s="1"/>
    </row>
    <row r="32" spans="1:5" x14ac:dyDescent="0.35">
      <c r="A32" s="1"/>
    </row>
    <row r="34" spans="1:1" x14ac:dyDescent="0.35">
      <c r="A34" s="1"/>
    </row>
    <row r="36" spans="1:1" x14ac:dyDescent="0.35">
      <c r="A36" s="1"/>
    </row>
    <row r="38" spans="1:1" x14ac:dyDescent="0.35">
      <c r="A38" s="1"/>
    </row>
    <row r="40" spans="1:1" x14ac:dyDescent="0.35">
      <c r="A40" s="1"/>
    </row>
    <row r="42" spans="1:1" x14ac:dyDescent="0.35">
      <c r="A42" s="1"/>
    </row>
    <row r="44" spans="1:1" x14ac:dyDescent="0.35">
      <c r="A44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8Volt</vt:lpstr>
      <vt:lpstr>11Volt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Mühlmann</dc:creator>
  <cp:lastModifiedBy>Andreas Mühlmann</cp:lastModifiedBy>
  <dcterms:created xsi:type="dcterms:W3CDTF">2022-03-27T08:04:48Z</dcterms:created>
  <dcterms:modified xsi:type="dcterms:W3CDTF">2022-03-27T09:04:20Z</dcterms:modified>
</cp:coreProperties>
</file>