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"/>
    </mc:Choice>
  </mc:AlternateContent>
  <xr:revisionPtr revIDLastSave="15" documentId="8_{8BC9AD66-360D-934D-AB21-E2A271F77D88}" xr6:coauthVersionLast="47" xr6:coauthVersionMax="47" xr10:uidLastSave="{5879D384-6702-FF48-9B88-2CE6D0FA5571}"/>
  <bookViews>
    <workbookView xWindow="30120" yWindow="500" windowWidth="3868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H2" i="1"/>
  <c r="G2" i="1"/>
  <c r="F41" i="1" l="1"/>
</calcChain>
</file>

<file path=xl/sharedStrings.xml><?xml version="1.0" encoding="utf-8"?>
<sst xmlns="http://schemas.openxmlformats.org/spreadsheetml/2006/main" count="43" uniqueCount="43">
  <si>
    <t>MonthYear</t>
  </si>
  <si>
    <t>UCScore</t>
  </si>
  <si>
    <t>P_calibrated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</si>
  <si>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</si>
  <si>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</si>
  <si>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</si>
  <si>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</si>
  <si>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</si>
  <si>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</si>
  <si>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</si>
  <si>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</si>
  <si>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</si>
  <si>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</si>
  <si>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</si>
  <si>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</si>
  <si>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</si>
  <si>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</si>
  <si>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</si>
  <si>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</si>
  <si>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</si>
  <si>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</si>
  <si>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</si>
  <si>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</si>
  <si>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</si>
  <si>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</si>
  <si>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</si>
  <si>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</si>
  <si>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</si>
  <si>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</si>
  <si>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</si>
  <si>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</si>
  <si>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</si>
  <si>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</si>
  <si>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</si>
  <si>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</si>
  <si>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</si>
  <si>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Actuals Potential</t>
  </si>
  <si>
    <t>Actuals Potential LT</t>
  </si>
  <si>
    <t>Actuals LT</t>
  </si>
  <si>
    <t>Cut-Of på 13,5 % av nya Scorekortet</t>
  </si>
  <si>
    <t>Hur mycket hade deta varit av Volymen då?</t>
  </si>
  <si>
    <t>Nstart Actuals</t>
  </si>
  <si>
    <t>Actuals &lt; N3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</si>
</sst>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onstantia"/>
    </font>
    <font>
      <sz val="11"/>
      <color theme="1"/>
      <name val="Constantia"/>
    </font>
    <font>
      <u/>
      <sz val="14"/>
      <color theme="1"/>
      <name val="Constantia"/>
    </font>
    <font>
      <sz val="11"/>
      <color rgb="FFFF0000"/>
      <name val="Constant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5" fillId="2" borderId="0" xfId="0" applyFont="1" applyFill="1"/>
    <xf numFmtId="164" fontId="4" fillId="2" borderId="0" xfId="1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LifeTime</a:t>
            </a:r>
          </a:p>
          <a:p>
            <a:pPr>
              <a:defRPr/>
            </a:pPr>
            <a:r>
              <a:rPr lang="sv-SE"/>
              <a:t> PD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2978591223246115E-2"/>
          <c:y val="0.11271815202519493"/>
          <c:w val="0.89082410951698321"/>
          <c:h val="0.7320180806970606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Actuals Potential 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Sheet1!$A$19:$A$34</c:f>
              <c:strCache>
                <c:ptCount val="16"/>
                <c:pt idx="0">
                  <c:v>2021-06</c:v>
                </c:pt>
                <c:pt idx="1">
                  <c:v>2021-07</c:v>
                </c:pt>
                <c:pt idx="2">
                  <c:v>2021-08</c:v>
                </c:pt>
                <c:pt idx="3">
                  <c:v>2021-09</c:v>
                </c:pt>
                <c:pt idx="4">
                  <c:v>2021-10</c:v>
                </c:pt>
                <c:pt idx="5">
                  <c:v>2021-11</c:v>
                </c:pt>
                <c:pt idx="6">
                  <c:v>2021-12</c:v>
                </c:pt>
                <c:pt idx="7">
                  <c:v>2022-01</c:v>
                </c:pt>
                <c:pt idx="8">
                  <c:v>2022-02</c:v>
                </c:pt>
                <c:pt idx="9">
                  <c:v>2022-03</c:v>
                </c:pt>
                <c:pt idx="10">
                  <c:v>2022-04</c:v>
                </c:pt>
                <c:pt idx="11">
                  <c:v>2022-05</c:v>
                </c:pt>
                <c:pt idx="12">
                  <c:v>2022-06</c:v>
                </c:pt>
                <c:pt idx="13">
                  <c:v>2022-07</c:v>
                </c:pt>
                <c:pt idx="14">
                  <c:v>2022-08</c:v>
                </c:pt>
                <c:pt idx="15">
                  <c:v>2022-09</c:v>
                </c:pt>
              </c:strCache>
            </c:strRef>
          </c:cat>
          <c:val>
            <c:numRef>
              <c:f>Sheet1!$G$19:$G$34</c:f>
              <c:numCache>
                <c:formatCode>General</c:formatCode>
                <c:ptCount val="16"/>
                <c:pt idx="0">
                  <c:v>0.10204200000000001</c:v>
                </c:pt>
                <c:pt idx="1">
                  <c:v>0.125001</c:v>
                </c:pt>
                <c:pt idx="2">
                  <c:v>6.0401999999999997E-2</c:v>
                </c:pt>
                <c:pt idx="3">
                  <c:v>0.12883499999999998</c:v>
                </c:pt>
                <c:pt idx="4">
                  <c:v>0.14371200000000001</c:v>
                </c:pt>
                <c:pt idx="5">
                  <c:v>0.15000000000000002</c:v>
                </c:pt>
                <c:pt idx="6">
                  <c:v>0.16935600000000001</c:v>
                </c:pt>
                <c:pt idx="7">
                  <c:v>0.150837</c:v>
                </c:pt>
                <c:pt idx="8">
                  <c:v>0.20388299999999998</c:v>
                </c:pt>
                <c:pt idx="9">
                  <c:v>0.22702799999999998</c:v>
                </c:pt>
                <c:pt idx="10">
                  <c:v>0.30177599999999999</c:v>
                </c:pt>
                <c:pt idx="11">
                  <c:v>0.27149400000000001</c:v>
                </c:pt>
                <c:pt idx="12">
                  <c:v>0.19148999999999999</c:v>
                </c:pt>
                <c:pt idx="13">
                  <c:v>0.16256100000000001</c:v>
                </c:pt>
                <c:pt idx="14">
                  <c:v>0.171102</c:v>
                </c:pt>
                <c:pt idx="15">
                  <c:v>0.17821799999999999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FA40-92E0-789A50F4835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Actuals 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Sheet1!$A$19:$A$34</c:f>
              <c:strCache>
                <c:ptCount val="16"/>
                <c:pt idx="0">
                  <c:v>2021-06</c:v>
                </c:pt>
                <c:pt idx="1">
                  <c:v>2021-07</c:v>
                </c:pt>
                <c:pt idx="2">
                  <c:v>2021-08</c:v>
                </c:pt>
                <c:pt idx="3">
                  <c:v>2021-09</c:v>
                </c:pt>
                <c:pt idx="4">
                  <c:v>2021-10</c:v>
                </c:pt>
                <c:pt idx="5">
                  <c:v>2021-11</c:v>
                </c:pt>
                <c:pt idx="6">
                  <c:v>2021-12</c:v>
                </c:pt>
                <c:pt idx="7">
                  <c:v>2022-01</c:v>
                </c:pt>
                <c:pt idx="8">
                  <c:v>2022-02</c:v>
                </c:pt>
                <c:pt idx="9">
                  <c:v>2022-03</c:v>
                </c:pt>
                <c:pt idx="10">
                  <c:v>2022-04</c:v>
                </c:pt>
                <c:pt idx="11">
                  <c:v>2022-05</c:v>
                </c:pt>
                <c:pt idx="12">
                  <c:v>2022-06</c:v>
                </c:pt>
                <c:pt idx="13">
                  <c:v>2022-07</c:v>
                </c:pt>
                <c:pt idx="14">
                  <c:v>2022-08</c:v>
                </c:pt>
                <c:pt idx="15">
                  <c:v>2022-09</c:v>
                </c:pt>
              </c:strCache>
            </c:strRef>
          </c:cat>
          <c:val>
            <c:numRef>
              <c:f>Sheet1!$H$19:$H$34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0.16822500000000001</c:v>
                </c:pt>
                <c:pt idx="2">
                  <c:v>0.132075</c:v>
                </c:pt>
                <c:pt idx="3">
                  <c:v>0.17647200000000002</c:v>
                </c:pt>
                <c:pt idx="4">
                  <c:v>0.16128899999999999</c:v>
                </c:pt>
                <c:pt idx="5">
                  <c:v>0.19898099999999999</c:v>
                </c:pt>
                <c:pt idx="6">
                  <c:v>0.222222</c:v>
                </c:pt>
                <c:pt idx="7">
                  <c:v>0.15384600000000001</c:v>
                </c:pt>
                <c:pt idx="8">
                  <c:v>0.22368300000000002</c:v>
                </c:pt>
                <c:pt idx="9">
                  <c:v>0.237624</c:v>
                </c:pt>
                <c:pt idx="10">
                  <c:v>0.375</c:v>
                </c:pt>
                <c:pt idx="11">
                  <c:v>0.34146300000000002</c:v>
                </c:pt>
                <c:pt idx="12">
                  <c:v>0.27014100000000002</c:v>
                </c:pt>
                <c:pt idx="13">
                  <c:v>0.21888299999999999</c:v>
                </c:pt>
                <c:pt idx="14">
                  <c:v>0.198606</c:v>
                </c:pt>
                <c:pt idx="15">
                  <c:v>0.198237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FA40-92E0-789A50F4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1344"/>
        <c:axId val="314746896"/>
      </c:lineChart>
      <c:catAx>
        <c:axId val="3147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746896"/>
        <c:crosses val="autoZero"/>
        <c:auto val="1"/>
        <c:lblAlgn val="ctr"/>
        <c:lblOffset val="100"/>
        <c:noMultiLvlLbl val="0"/>
      </c:catAx>
      <c:valAx>
        <c:axId val="3147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7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530722357841824E-2"/>
          <c:y val="0.14402459308383778"/>
          <c:w val="0.52144632954744485"/>
          <c:h val="3.9864212641843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r>
              <a:rPr lang="sv-SE"/>
              <a:t>12 Month PD</a:t>
            </a:r>
          </a:p>
          <a:p>
            <a:pPr>
              <a:defRPr/>
            </a:pP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 panose="02030602050306030303" pitchFamily="18" charset="0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2978591223246115E-2"/>
          <c:y val="0.11271815202519493"/>
          <c:w val="0.89082410951698321"/>
          <c:h val="0.7320180806970606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Actuals Potential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Sheet1!$A$16:$A$34</c:f>
              <c:strCache>
                <c:ptCount val="19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  <c:pt idx="10">
                  <c:v>2022-01</c:v>
                </c:pt>
                <c:pt idx="11">
                  <c:v>2022-02</c:v>
                </c:pt>
                <c:pt idx="12">
                  <c:v>2022-03</c:v>
                </c:pt>
                <c:pt idx="13">
                  <c:v>2022-04</c:v>
                </c:pt>
                <c:pt idx="14">
                  <c:v>2022-05</c:v>
                </c:pt>
                <c:pt idx="15">
                  <c:v>2022-06</c:v>
                </c:pt>
                <c:pt idx="16">
                  <c:v>2022-07</c:v>
                </c:pt>
                <c:pt idx="17">
                  <c:v>2022-08</c:v>
                </c:pt>
                <c:pt idx="18">
                  <c:v>2022-09</c:v>
                </c:pt>
              </c:strCache>
            </c:strRef>
          </c:cat>
          <c:val>
            <c:numRef>
              <c:f>Sheet1!$D$16:$D$34</c:f>
              <c:numCache>
                <c:formatCode>General</c:formatCode>
                <c:ptCount val="19"/>
                <c:pt idx="0">
                  <c:v>1.5228E-2</c:v>
                </c:pt>
                <c:pt idx="1">
                  <c:v>4.5455000000000002E-2</c:v>
                </c:pt>
                <c:pt idx="2">
                  <c:v>4.4117999999999997E-2</c:v>
                </c:pt>
                <c:pt idx="3">
                  <c:v>3.4014000000000003E-2</c:v>
                </c:pt>
                <c:pt idx="4">
                  <c:v>4.1667000000000003E-2</c:v>
                </c:pt>
                <c:pt idx="5">
                  <c:v>2.0133999999999999E-2</c:v>
                </c:pt>
                <c:pt idx="6">
                  <c:v>4.2944999999999997E-2</c:v>
                </c:pt>
                <c:pt idx="7">
                  <c:v>4.7904000000000002E-2</c:v>
                </c:pt>
                <c:pt idx="8">
                  <c:v>0.05</c:v>
                </c:pt>
                <c:pt idx="9">
                  <c:v>5.6452000000000002E-2</c:v>
                </c:pt>
                <c:pt idx="10">
                  <c:v>5.0278999999999997E-2</c:v>
                </c:pt>
                <c:pt idx="11">
                  <c:v>6.7960999999999994E-2</c:v>
                </c:pt>
                <c:pt idx="12">
                  <c:v>7.5675999999999993E-2</c:v>
                </c:pt>
                <c:pt idx="13">
                  <c:v>0.100592</c:v>
                </c:pt>
                <c:pt idx="14">
                  <c:v>9.0497999999999995E-2</c:v>
                </c:pt>
                <c:pt idx="15">
                  <c:v>6.3829999999999998E-2</c:v>
                </c:pt>
                <c:pt idx="16">
                  <c:v>5.4186999999999999E-2</c:v>
                </c:pt>
                <c:pt idx="17">
                  <c:v>5.7034000000000001E-2</c:v>
                </c:pt>
                <c:pt idx="18">
                  <c:v>5.9406E-2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1-FF42-AB5F-34EC746C5F2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Actuals &lt; N3 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Sheet1!$A$16:$A$34</c:f>
              <c:strCache>
                <c:ptCount val="19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  <c:pt idx="10">
                  <c:v>2022-01</c:v>
                </c:pt>
                <c:pt idx="11">
                  <c:v>2022-02</c:v>
                </c:pt>
                <c:pt idx="12">
                  <c:v>2022-03</c:v>
                </c:pt>
                <c:pt idx="13">
                  <c:v>2022-04</c:v>
                </c:pt>
                <c:pt idx="14">
                  <c:v>2022-05</c:v>
                </c:pt>
                <c:pt idx="15">
                  <c:v>2022-06</c:v>
                </c:pt>
                <c:pt idx="16">
                  <c:v>2022-07</c:v>
                </c:pt>
                <c:pt idx="17">
                  <c:v>2022-08</c:v>
                </c:pt>
                <c:pt idx="18">
                  <c:v>2022-09</c:v>
                </c:pt>
              </c:strCache>
            </c:strRef>
          </c:cat>
          <c:val>
            <c:numRef>
              <c:f>Sheet1!$E$16:$E$34</c:f>
              <c:numCache>
                <c:formatCode>General</c:formatCode>
                <c:ptCount val="19"/>
                <c:pt idx="0">
                  <c:v>1.9047999999999999E-2</c:v>
                </c:pt>
                <c:pt idx="1">
                  <c:v>5.2082999999999997E-2</c:v>
                </c:pt>
                <c:pt idx="2">
                  <c:v>6.25E-2</c:v>
                </c:pt>
                <c:pt idx="3">
                  <c:v>0.05</c:v>
                </c:pt>
                <c:pt idx="4">
                  <c:v>5.6075E-2</c:v>
                </c:pt>
                <c:pt idx="5">
                  <c:v>4.4025000000000002E-2</c:v>
                </c:pt>
                <c:pt idx="6">
                  <c:v>5.8824000000000001E-2</c:v>
                </c:pt>
                <c:pt idx="7">
                  <c:v>5.3762999999999998E-2</c:v>
                </c:pt>
                <c:pt idx="8">
                  <c:v>6.6326999999999997E-2</c:v>
                </c:pt>
                <c:pt idx="9">
                  <c:v>7.4074000000000001E-2</c:v>
                </c:pt>
                <c:pt idx="10">
                  <c:v>5.1282000000000001E-2</c:v>
                </c:pt>
                <c:pt idx="11">
                  <c:v>7.4561000000000002E-2</c:v>
                </c:pt>
                <c:pt idx="12">
                  <c:v>7.9208000000000001E-2</c:v>
                </c:pt>
                <c:pt idx="13">
                  <c:v>0.125</c:v>
                </c:pt>
                <c:pt idx="14">
                  <c:v>0.11382100000000001</c:v>
                </c:pt>
                <c:pt idx="15">
                  <c:v>9.0047000000000002E-2</c:v>
                </c:pt>
                <c:pt idx="16">
                  <c:v>7.2960999999999998E-2</c:v>
                </c:pt>
                <c:pt idx="17">
                  <c:v>6.6201999999999997E-2</c:v>
                </c:pt>
                <c:pt idx="18">
                  <c:v>6.6078999999999999E-2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1-FF42-AB5F-34EC746C5F2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Nstart Actuals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Sheet1!$A$16:$A$34</c:f>
              <c:strCache>
                <c:ptCount val="19"/>
                <c:pt idx="0">
                  <c:v>2021-03</c:v>
                </c:pt>
                <c:pt idx="1">
                  <c:v>2021-04</c:v>
                </c:pt>
                <c:pt idx="2">
                  <c:v>2021-05</c:v>
                </c:pt>
                <c:pt idx="3">
                  <c:v>2021-06</c:v>
                </c:pt>
                <c:pt idx="4">
                  <c:v>2021-07</c:v>
                </c:pt>
                <c:pt idx="5">
                  <c:v>2021-08</c:v>
                </c:pt>
                <c:pt idx="6">
                  <c:v>2021-09</c:v>
                </c:pt>
                <c:pt idx="7">
                  <c:v>2021-10</c:v>
                </c:pt>
                <c:pt idx="8">
                  <c:v>2021-11</c:v>
                </c:pt>
                <c:pt idx="9">
                  <c:v>2021-12</c:v>
                </c:pt>
                <c:pt idx="10">
                  <c:v>2022-01</c:v>
                </c:pt>
                <c:pt idx="11">
                  <c:v>2022-02</c:v>
                </c:pt>
                <c:pt idx="12">
                  <c:v>2022-03</c:v>
                </c:pt>
                <c:pt idx="13">
                  <c:v>2022-04</c:v>
                </c:pt>
                <c:pt idx="14">
                  <c:v>2022-05</c:v>
                </c:pt>
                <c:pt idx="15">
                  <c:v>2022-06</c:v>
                </c:pt>
                <c:pt idx="16">
                  <c:v>2022-07</c:v>
                </c:pt>
                <c:pt idx="17">
                  <c:v>2022-08</c:v>
                </c:pt>
                <c:pt idx="18">
                  <c:v>2022-09</c:v>
                </c:pt>
              </c:strCache>
            </c:strRef>
          </c:cat>
          <c:val>
            <c:numRef>
              <c:f>Sheet1!$F$16:$F$34</c:f>
              <c:numCache>
                <c:formatCode>General</c:formatCode>
                <c:ptCount val="19"/>
                <c:pt idx="0">
                  <c:v>3.6144999999999997E-2</c:v>
                </c:pt>
                <c:pt idx="1">
                  <c:v>6.3926999999999998E-2</c:v>
                </c:pt>
                <c:pt idx="2">
                  <c:v>6.8182000000000006E-2</c:v>
                </c:pt>
                <c:pt idx="3">
                  <c:v>7.0707000000000006E-2</c:v>
                </c:pt>
                <c:pt idx="4">
                  <c:v>5.6075E-2</c:v>
                </c:pt>
                <c:pt idx="5">
                  <c:v>6.0302000000000001E-2</c:v>
                </c:pt>
                <c:pt idx="6">
                  <c:v>6.7226999999999995E-2</c:v>
                </c:pt>
                <c:pt idx="7">
                  <c:v>6.1674E-2</c:v>
                </c:pt>
                <c:pt idx="8">
                  <c:v>9.6000000000000002E-2</c:v>
                </c:pt>
                <c:pt idx="9">
                  <c:v>7.7843999999999997E-2</c:v>
                </c:pt>
                <c:pt idx="10">
                  <c:v>8.5365999999999997E-2</c:v>
                </c:pt>
                <c:pt idx="11">
                  <c:v>9.4891000000000003E-2</c:v>
                </c:pt>
                <c:pt idx="12">
                  <c:v>9.9616999999999997E-2</c:v>
                </c:pt>
                <c:pt idx="13">
                  <c:v>0.14285700000000001</c:v>
                </c:pt>
                <c:pt idx="14">
                  <c:v>0.121406</c:v>
                </c:pt>
                <c:pt idx="15">
                  <c:v>0.10112400000000001</c:v>
                </c:pt>
                <c:pt idx="16">
                  <c:v>7.2650000000000006E-2</c:v>
                </c:pt>
                <c:pt idx="17">
                  <c:v>6.5972000000000003E-2</c:v>
                </c:pt>
                <c:pt idx="18">
                  <c:v>6.5789E-2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1-FF42-AB5F-34EC746C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1344"/>
        <c:axId val="314746896"/>
      </c:lineChart>
      <c:catAx>
        <c:axId val="3147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sv-SE"/>
          </a:p>
        </c:txPr>
        <c:crossAx val="314746896"/>
        <c:crosses val="autoZero"/>
        <c:auto val="1"/>
        <c:lblAlgn val="ctr"/>
        <c:lblOffset val="100"/>
        <c:noMultiLvlLbl val="0"/>
      </c:catAx>
      <c:valAx>
        <c:axId val="314746896"/>
        <c:scaling>
          <c:orientation val="minMax"/>
          <c:max val="0.14499999999999999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sv-SE"/>
          </a:p>
        </c:txPr>
        <c:crossAx val="3147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49764989482699"/>
          <c:y val="7.5754123874957752E-2"/>
          <c:w val="0.74670922738117496"/>
          <c:h val="3.901171770138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tantia" panose="02030602050306030303" pitchFamily="18" charset="0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nstantia" panose="02030602050306030303" pitchFamily="18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143512</xdr:colOff>
      <xdr:row>2</xdr:row>
      <xdr:rowOff>63358</xdr:rowOff>
    </xdr:from>
    <xdr:to>
      <xdr:col>36</xdr:col>
      <xdr:colOff>0</xdr:colOff>
      <xdr:row>45</xdr:row>
      <xdr:rowOff>10160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C8B737-DF8A-2CD2-052F-0F4FB8E8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497840</xdr:colOff>
      <xdr:row>2</xdr:row>
      <xdr:rowOff>111760</xdr:rowOff>
    </xdr:from>
    <xdr:to>
      <xdr:col>22</xdr:col>
      <xdr:colOff>375920</xdr:colOff>
      <xdr:row>43</xdr:row>
      <xdr:rowOff>10160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3B308E3-E867-3546-8A15-598BF236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125" workbookViewId="0">
      <selection activeCell="H29" sqref="H29"/>
    </sheetView>
  </sheetViews>
  <sheetFormatPr baseColWidth="10" defaultColWidth="8.83203125" defaultRowHeight="15" x14ac:dyDescent="0.2"/>
  <cols>
    <col min="1" max="2" width="8.83203125" style="3"/>
    <col min="3" max="3" width="12.83203125" style="3" customWidth="1"/>
    <col min="4" max="4" width="19.33203125" style="3" customWidth="1"/>
    <col min="5" max="5" width="12.1640625" style="3" bestFit="1" customWidth="1"/>
    <col min="6" max="6" width="19.5" style="3" customWidth="1"/>
    <col min="7" max="7" width="16.83203125" style="3" customWidth="1"/>
    <col min="8" max="16384" width="8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36</v>
      </c>
      <c r="E1" s="2" t="s">
        <v>42</v>
      </c>
      <c r="F1" s="3" t="s">
        <v>41</v>
      </c>
      <c r="G1" s="1" t="s">
        <v>37</v>
      </c>
      <c r="H1" s="2" t="s">
        <v>38</v>
      </c>
    </row>
    <row r="2" spans="1:8" x14ac:dyDescent="0.2">
      <c r="A2" s="3" t="s">
        <v>3</v>
      </c>
      <c r="B2" s="3">
        <v>20.984615384615381</v>
      </c>
      <c r="C2" s="3">
        <v>6.6474000000000005E-2</v>
      </c>
      <c r="D2">
        <v>1.4388E-2</v>
      </c>
      <c r="E2">
        <v>1.3514E-2</v>
      </c>
      <c r="F2">
        <v>2.7174E-2</v>
      </c>
      <c r="G2" s="3">
        <f>D2*3</f>
        <v>4.3164000000000001E-2</v>
      </c>
      <c r="H2" s="3">
        <f>E2*3</f>
        <v>4.0542000000000002E-2</v>
      </c>
    </row>
    <row r="3" spans="1:8" x14ac:dyDescent="0.2">
      <c r="A3" s="3" t="s">
        <v>4</v>
      </c>
      <c r="B3" s="3">
        <v>17.101075268817201</v>
      </c>
      <c r="C3" s="3">
        <v>6.6349000000000005E-2</v>
      </c>
      <c r="D3">
        <v>1.7750999999999999E-2</v>
      </c>
      <c r="E3">
        <v>2.2221999999999999E-2</v>
      </c>
      <c r="F3">
        <v>3.2557999999999997E-2</v>
      </c>
      <c r="G3" s="3">
        <f>D3*3</f>
        <v>5.3252999999999995E-2</v>
      </c>
      <c r="H3" s="3">
        <f>E3*3</f>
        <v>6.6666000000000003E-2</v>
      </c>
    </row>
    <row r="4" spans="1:8" x14ac:dyDescent="0.2">
      <c r="A4" s="3" t="s">
        <v>5</v>
      </c>
      <c r="B4" s="3">
        <v>17.84273504273504</v>
      </c>
      <c r="C4" s="3">
        <v>6.5752000000000005E-2</v>
      </c>
      <c r="D4">
        <v>5.4053999999999998E-2</v>
      </c>
      <c r="E4">
        <v>5.1282000000000001E-2</v>
      </c>
      <c r="F4">
        <v>4.5113E-2</v>
      </c>
      <c r="G4" s="3">
        <f>D4*3</f>
        <v>0.162162</v>
      </c>
      <c r="H4" s="3">
        <f>E4*3</f>
        <v>0.15384600000000001</v>
      </c>
    </row>
    <row r="5" spans="1:8" x14ac:dyDescent="0.2">
      <c r="A5" s="3" t="s">
        <v>6</v>
      </c>
      <c r="B5" s="3">
        <v>17.608620689655169</v>
      </c>
      <c r="C5" s="3">
        <v>6.7908999999999997E-2</v>
      </c>
      <c r="D5">
        <v>2.8302000000000001E-2</v>
      </c>
      <c r="E5">
        <v>3.6035999999999999E-2</v>
      </c>
      <c r="F5">
        <v>3.0769000000000001E-2</v>
      </c>
      <c r="G5" s="3">
        <f>D5*3</f>
        <v>8.4906000000000009E-2</v>
      </c>
      <c r="H5" s="3">
        <f>E5*3</f>
        <v>0.108108</v>
      </c>
    </row>
    <row r="6" spans="1:8" x14ac:dyDescent="0.2">
      <c r="A6" s="3" t="s">
        <v>7</v>
      </c>
      <c r="B6" s="3">
        <v>17.286184210526319</v>
      </c>
      <c r="C6" s="3">
        <v>6.7275000000000001E-2</v>
      </c>
      <c r="D6">
        <v>4.4117999999999997E-2</v>
      </c>
      <c r="E6">
        <v>6.1643999999999997E-2</v>
      </c>
      <c r="F6">
        <v>6.1453000000000001E-2</v>
      </c>
      <c r="G6" s="3">
        <f>D6*3</f>
        <v>0.132354</v>
      </c>
      <c r="H6" s="3">
        <f>E6*3</f>
        <v>0.18493199999999999</v>
      </c>
    </row>
    <row r="7" spans="1:8" x14ac:dyDescent="0.2">
      <c r="A7" s="3" t="s">
        <v>8</v>
      </c>
      <c r="B7" s="3">
        <v>16.372932330827069</v>
      </c>
      <c r="C7" s="3">
        <v>6.5453999999999998E-2</v>
      </c>
      <c r="D7">
        <v>8.2640000000000005E-3</v>
      </c>
      <c r="E7">
        <v>7.4070000000000004E-3</v>
      </c>
      <c r="F7">
        <v>6.3290000000000004E-3</v>
      </c>
      <c r="G7" s="3">
        <f>D7*3</f>
        <v>2.4792000000000002E-2</v>
      </c>
      <c r="H7" s="3">
        <f>E7*3</f>
        <v>2.2221000000000001E-2</v>
      </c>
    </row>
    <row r="8" spans="1:8" x14ac:dyDescent="0.2">
      <c r="A8" s="3" t="s">
        <v>9</v>
      </c>
      <c r="B8" s="3">
        <v>17.622666666666671</v>
      </c>
      <c r="C8" s="3">
        <v>6.8473000000000006E-2</v>
      </c>
      <c r="D8">
        <v>3.8760000000000003E-2</v>
      </c>
      <c r="E8">
        <v>4.1667000000000003E-2</v>
      </c>
      <c r="F8">
        <v>6.5573999999999993E-2</v>
      </c>
      <c r="G8" s="3">
        <f>D8*3</f>
        <v>0.11628000000000001</v>
      </c>
      <c r="H8" s="3">
        <f>E8*3</f>
        <v>0.125001</v>
      </c>
    </row>
    <row r="9" spans="1:8" x14ac:dyDescent="0.2">
      <c r="A9" s="3" t="s">
        <v>10</v>
      </c>
      <c r="B9" s="3">
        <v>19.842857142857142</v>
      </c>
      <c r="C9" s="3">
        <v>7.1123000000000006E-2</v>
      </c>
      <c r="D9">
        <v>4.6729E-2</v>
      </c>
      <c r="E9">
        <v>4.2016999999999999E-2</v>
      </c>
      <c r="F9">
        <v>0.04</v>
      </c>
      <c r="G9" s="3">
        <f>D9*3</f>
        <v>0.14018700000000001</v>
      </c>
      <c r="H9" s="3">
        <f>E9*3</f>
        <v>0.126051</v>
      </c>
    </row>
    <row r="10" spans="1:8" x14ac:dyDescent="0.2">
      <c r="A10" s="3" t="s">
        <v>11</v>
      </c>
      <c r="B10" s="3">
        <v>13.81120689655172</v>
      </c>
      <c r="C10" s="3">
        <v>6.5828999999999999E-2</v>
      </c>
      <c r="D10">
        <v>1.8182E-2</v>
      </c>
      <c r="E10">
        <v>3.4188000000000003E-2</v>
      </c>
      <c r="F10">
        <v>4.2856999999999999E-2</v>
      </c>
      <c r="G10" s="3">
        <f>D10*3</f>
        <v>5.4545999999999997E-2</v>
      </c>
      <c r="H10" s="3">
        <f>E10*3</f>
        <v>0.10256400000000002</v>
      </c>
    </row>
    <row r="11" spans="1:8" x14ac:dyDescent="0.2">
      <c r="A11" s="3" t="s">
        <v>12</v>
      </c>
      <c r="B11" s="3">
        <v>13.698245614035089</v>
      </c>
      <c r="C11" s="3">
        <v>6.5868999999999997E-2</v>
      </c>
      <c r="D11">
        <v>2.6315999999999999E-2</v>
      </c>
      <c r="E11">
        <v>3.0120000000000001E-2</v>
      </c>
      <c r="F11">
        <v>2.5253000000000001E-2</v>
      </c>
      <c r="G11" s="3">
        <f>D11*3</f>
        <v>7.894799999999999E-2</v>
      </c>
      <c r="H11" s="3">
        <f>E11*3</f>
        <v>9.0359999999999996E-2</v>
      </c>
    </row>
    <row r="12" spans="1:8" x14ac:dyDescent="0.2">
      <c r="A12" s="3" t="s">
        <v>13</v>
      </c>
      <c r="B12" s="3">
        <v>16.379787234042549</v>
      </c>
      <c r="C12" s="3">
        <v>6.9761000000000004E-2</v>
      </c>
      <c r="D12">
        <v>3.0303E-2</v>
      </c>
      <c r="E12">
        <v>2.7778000000000001E-2</v>
      </c>
      <c r="F12">
        <v>3.1674000000000001E-2</v>
      </c>
      <c r="G12" s="3">
        <f>D12*3</f>
        <v>9.0909000000000004E-2</v>
      </c>
      <c r="H12" s="3">
        <f>E12*3</f>
        <v>8.3334000000000005E-2</v>
      </c>
    </row>
    <row r="13" spans="1:8" x14ac:dyDescent="0.2">
      <c r="A13" s="3" t="s">
        <v>14</v>
      </c>
      <c r="B13" s="3">
        <v>14.9982905982906</v>
      </c>
      <c r="C13" s="3">
        <v>6.3558000000000003E-2</v>
      </c>
      <c r="D13">
        <v>3.6697E-2</v>
      </c>
      <c r="E13">
        <v>4.1321999999999998E-2</v>
      </c>
      <c r="F13">
        <v>4.9296E-2</v>
      </c>
      <c r="G13" s="3">
        <f>D13*3</f>
        <v>0.11009099999999999</v>
      </c>
      <c r="H13" s="3">
        <f>E13*3</f>
        <v>0.12396599999999999</v>
      </c>
    </row>
    <row r="14" spans="1:8" x14ac:dyDescent="0.2">
      <c r="A14" s="4" t="s">
        <v>15</v>
      </c>
      <c r="B14" s="5">
        <v>13.889230769230769</v>
      </c>
      <c r="C14" s="5">
        <v>6.3556000000000001E-2</v>
      </c>
      <c r="D14">
        <v>6.0440000000000001E-2</v>
      </c>
      <c r="E14">
        <v>6.6326999999999997E-2</v>
      </c>
      <c r="F14">
        <v>8.1896999999999998E-2</v>
      </c>
      <c r="G14" s="5">
        <f>D14*3</f>
        <v>0.18132000000000001</v>
      </c>
      <c r="H14" s="6">
        <f>E14*3</f>
        <v>0.19898099999999999</v>
      </c>
    </row>
    <row r="15" spans="1:8" x14ac:dyDescent="0.2">
      <c r="A15" s="7" t="s">
        <v>16</v>
      </c>
      <c r="B15" s="8">
        <v>12.22941176470588</v>
      </c>
      <c r="C15" s="8">
        <v>6.3722000000000001E-2</v>
      </c>
      <c r="D15">
        <v>3.5210999999999999E-2</v>
      </c>
      <c r="E15">
        <v>3.2895000000000001E-2</v>
      </c>
      <c r="F15">
        <v>3.8674E-2</v>
      </c>
      <c r="G15" s="8">
        <f>D15*3</f>
        <v>0.105633</v>
      </c>
      <c r="H15" s="9">
        <f>E15*3</f>
        <v>9.8684999999999995E-2</v>
      </c>
    </row>
    <row r="16" spans="1:8" x14ac:dyDescent="0.2">
      <c r="A16" s="7" t="s">
        <v>17</v>
      </c>
      <c r="B16" s="8">
        <v>14.22645739910314</v>
      </c>
      <c r="C16" s="8">
        <v>6.7856E-2</v>
      </c>
      <c r="D16">
        <v>1.5228E-2</v>
      </c>
      <c r="E16">
        <v>1.9047999999999999E-2</v>
      </c>
      <c r="F16">
        <v>3.6144999999999997E-2</v>
      </c>
      <c r="G16" s="8">
        <f>D16*3</f>
        <v>4.5684000000000002E-2</v>
      </c>
      <c r="H16" s="9">
        <f>E16*3</f>
        <v>5.7144E-2</v>
      </c>
    </row>
    <row r="17" spans="1:8" x14ac:dyDescent="0.2">
      <c r="A17" s="7" t="s">
        <v>18</v>
      </c>
      <c r="B17" s="8">
        <v>15.43118279569892</v>
      </c>
      <c r="C17" s="8">
        <v>6.8426000000000001E-2</v>
      </c>
      <c r="D17">
        <v>4.5455000000000002E-2</v>
      </c>
      <c r="E17">
        <v>5.2082999999999997E-2</v>
      </c>
      <c r="F17">
        <v>6.3926999999999998E-2</v>
      </c>
      <c r="G17" s="8">
        <f>D17*3</f>
        <v>0.13636500000000001</v>
      </c>
      <c r="H17" s="9">
        <f>E17*3</f>
        <v>0.156249</v>
      </c>
    </row>
    <row r="18" spans="1:8" x14ac:dyDescent="0.2">
      <c r="A18" s="7" t="s">
        <v>19</v>
      </c>
      <c r="B18" s="8">
        <v>14.88520179372197</v>
      </c>
      <c r="C18" s="8">
        <v>6.7680000000000004E-2</v>
      </c>
      <c r="D18">
        <v>4.4117999999999997E-2</v>
      </c>
      <c r="E18">
        <v>6.25E-2</v>
      </c>
      <c r="F18">
        <v>6.8182000000000006E-2</v>
      </c>
      <c r="G18" s="8">
        <f>D18*3</f>
        <v>0.132354</v>
      </c>
      <c r="H18" s="9">
        <f>E18*3</f>
        <v>0.1875</v>
      </c>
    </row>
    <row r="19" spans="1:8" x14ac:dyDescent="0.2">
      <c r="A19" s="7" t="s">
        <v>20</v>
      </c>
      <c r="B19" s="8">
        <v>14.259146341463421</v>
      </c>
      <c r="C19" s="8">
        <v>6.9653000000000007E-2</v>
      </c>
      <c r="D19">
        <v>3.4014000000000003E-2</v>
      </c>
      <c r="E19">
        <v>0.05</v>
      </c>
      <c r="F19">
        <v>7.0707000000000006E-2</v>
      </c>
      <c r="G19" s="8">
        <f>D19*3</f>
        <v>0.10204200000000001</v>
      </c>
      <c r="H19" s="9">
        <f>E19*3</f>
        <v>0.15000000000000002</v>
      </c>
    </row>
    <row r="20" spans="1:8" x14ac:dyDescent="0.2">
      <c r="A20" s="7" t="s">
        <v>21</v>
      </c>
      <c r="B20" s="8">
        <v>14.9283185840708</v>
      </c>
      <c r="C20" s="8">
        <v>7.2378999999999999E-2</v>
      </c>
      <c r="D20">
        <v>4.1667000000000003E-2</v>
      </c>
      <c r="E20">
        <v>5.6075E-2</v>
      </c>
      <c r="F20">
        <v>5.6075E-2</v>
      </c>
      <c r="G20" s="8">
        <f>D20*3</f>
        <v>0.125001</v>
      </c>
      <c r="H20" s="9">
        <f>E20*3</f>
        <v>0.16822500000000001</v>
      </c>
    </row>
    <row r="21" spans="1:8" x14ac:dyDescent="0.2">
      <c r="A21" s="7" t="s">
        <v>22</v>
      </c>
      <c r="B21" s="8">
        <v>17.321764705882352</v>
      </c>
      <c r="C21" s="8">
        <v>7.4734999999999996E-2</v>
      </c>
      <c r="D21">
        <v>2.0133999999999999E-2</v>
      </c>
      <c r="E21">
        <v>4.4025000000000002E-2</v>
      </c>
      <c r="F21">
        <v>6.0302000000000001E-2</v>
      </c>
      <c r="G21" s="8">
        <f>D21*3</f>
        <v>6.0401999999999997E-2</v>
      </c>
      <c r="H21" s="9">
        <f>E21*3</f>
        <v>0.132075</v>
      </c>
    </row>
    <row r="22" spans="1:8" x14ac:dyDescent="0.2">
      <c r="A22" s="7" t="s">
        <v>23</v>
      </c>
      <c r="B22" s="8">
        <v>15.126395939086301</v>
      </c>
      <c r="C22" s="8">
        <v>6.9362999999999994E-2</v>
      </c>
      <c r="D22">
        <v>4.2944999999999997E-2</v>
      </c>
      <c r="E22">
        <v>5.8824000000000001E-2</v>
      </c>
      <c r="F22">
        <v>6.7226999999999995E-2</v>
      </c>
      <c r="G22" s="8">
        <f>D22*3</f>
        <v>0.12883499999999998</v>
      </c>
      <c r="H22" s="9">
        <f>E22*3</f>
        <v>0.17647200000000002</v>
      </c>
    </row>
    <row r="23" spans="1:8" x14ac:dyDescent="0.2">
      <c r="A23" s="7" t="s">
        <v>24</v>
      </c>
      <c r="B23" s="8">
        <v>14.378865979381439</v>
      </c>
      <c r="C23" s="8">
        <v>6.7413000000000001E-2</v>
      </c>
      <c r="D23">
        <v>4.7904000000000002E-2</v>
      </c>
      <c r="E23">
        <v>5.3762999999999998E-2</v>
      </c>
      <c r="F23">
        <v>6.1674E-2</v>
      </c>
      <c r="G23" s="8">
        <f>D23*3</f>
        <v>0.14371200000000001</v>
      </c>
      <c r="H23" s="9">
        <f>E23*3</f>
        <v>0.16128899999999999</v>
      </c>
    </row>
    <row r="24" spans="1:8" x14ac:dyDescent="0.2">
      <c r="A24" s="7" t="s">
        <v>25</v>
      </c>
      <c r="B24" s="8">
        <v>14.775961538461541</v>
      </c>
      <c r="C24" s="8">
        <v>6.7132999999999998E-2</v>
      </c>
      <c r="D24">
        <v>0.05</v>
      </c>
      <c r="E24">
        <v>6.6326999999999997E-2</v>
      </c>
      <c r="F24">
        <v>9.6000000000000002E-2</v>
      </c>
      <c r="G24" s="8">
        <f>D24*3</f>
        <v>0.15000000000000002</v>
      </c>
      <c r="H24" s="9">
        <f>E24*3</f>
        <v>0.19898099999999999</v>
      </c>
    </row>
    <row r="25" spans="1:8" x14ac:dyDescent="0.2">
      <c r="A25" s="7" t="s">
        <v>26</v>
      </c>
      <c r="B25" s="8">
        <v>16.053793103448282</v>
      </c>
      <c r="C25" s="8">
        <v>7.2261000000000006E-2</v>
      </c>
      <c r="D25">
        <v>5.6452000000000002E-2</v>
      </c>
      <c r="E25">
        <v>7.4074000000000001E-2</v>
      </c>
      <c r="F25">
        <v>7.7843999999999997E-2</v>
      </c>
      <c r="G25" s="8">
        <f>D25*3</f>
        <v>0.16935600000000001</v>
      </c>
      <c r="H25" s="9">
        <f>E25*3</f>
        <v>0.222222</v>
      </c>
    </row>
    <row r="26" spans="1:8" x14ac:dyDescent="0.2">
      <c r="A26" s="7" t="s">
        <v>27</v>
      </c>
      <c r="B26" s="8">
        <v>15.339698492462309</v>
      </c>
      <c r="C26" s="8">
        <v>6.9693000000000005E-2</v>
      </c>
      <c r="D26">
        <v>5.0278999999999997E-2</v>
      </c>
      <c r="E26">
        <v>5.1282000000000001E-2</v>
      </c>
      <c r="F26">
        <v>8.5365999999999997E-2</v>
      </c>
      <c r="G26" s="8">
        <f>D26*3</f>
        <v>0.150837</v>
      </c>
      <c r="H26" s="9">
        <f>E26*3</f>
        <v>0.15384600000000001</v>
      </c>
    </row>
    <row r="27" spans="1:8" x14ac:dyDescent="0.2">
      <c r="A27" s="7" t="s">
        <v>28</v>
      </c>
      <c r="B27" s="8">
        <v>13.899570815450639</v>
      </c>
      <c r="C27" s="8">
        <v>6.8815000000000001E-2</v>
      </c>
      <c r="D27">
        <v>6.7960999999999994E-2</v>
      </c>
      <c r="E27">
        <v>7.4561000000000002E-2</v>
      </c>
      <c r="F27">
        <v>9.4891000000000003E-2</v>
      </c>
      <c r="G27" s="8">
        <f>D27*3</f>
        <v>0.20388299999999998</v>
      </c>
      <c r="H27" s="9">
        <f>E27*3</f>
        <v>0.22368300000000002</v>
      </c>
    </row>
    <row r="28" spans="1:8" x14ac:dyDescent="0.2">
      <c r="A28" s="7" t="s">
        <v>29</v>
      </c>
      <c r="B28" s="8">
        <v>17.041588785046731</v>
      </c>
      <c r="C28" s="8">
        <v>7.4270000000000003E-2</v>
      </c>
      <c r="D28">
        <v>7.5675999999999993E-2</v>
      </c>
      <c r="E28">
        <v>7.9208000000000001E-2</v>
      </c>
      <c r="F28">
        <v>9.9616999999999997E-2</v>
      </c>
      <c r="G28" s="8">
        <f>D28*3</f>
        <v>0.22702799999999998</v>
      </c>
      <c r="H28" s="9">
        <f>E28*3</f>
        <v>0.237624</v>
      </c>
    </row>
    <row r="29" spans="1:8" x14ac:dyDescent="0.2">
      <c r="A29" s="7" t="s">
        <v>30</v>
      </c>
      <c r="B29" s="8">
        <v>14.200526315789469</v>
      </c>
      <c r="C29" s="8">
        <v>6.9276000000000004E-2</v>
      </c>
      <c r="D29">
        <v>0.100592</v>
      </c>
      <c r="E29">
        <v>0.125</v>
      </c>
      <c r="F29">
        <v>0.14285700000000001</v>
      </c>
      <c r="G29" s="8">
        <f>D29*3</f>
        <v>0.30177599999999999</v>
      </c>
      <c r="H29" s="9">
        <f>E29*3</f>
        <v>0.375</v>
      </c>
    </row>
    <row r="30" spans="1:8" x14ac:dyDescent="0.2">
      <c r="A30" s="7" t="s">
        <v>31</v>
      </c>
      <c r="B30" s="8">
        <v>14.79291338582677</v>
      </c>
      <c r="C30" s="8">
        <v>7.1521000000000001E-2</v>
      </c>
      <c r="D30">
        <v>9.0497999999999995E-2</v>
      </c>
      <c r="E30">
        <v>0.11382100000000001</v>
      </c>
      <c r="F30">
        <v>0.121406</v>
      </c>
      <c r="G30" s="8">
        <f>D30*3</f>
        <v>0.27149400000000001</v>
      </c>
      <c r="H30" s="9">
        <f>E30*3</f>
        <v>0.34146300000000002</v>
      </c>
    </row>
    <row r="31" spans="1:8" x14ac:dyDescent="0.2">
      <c r="A31" s="7" t="s">
        <v>32</v>
      </c>
      <c r="B31" s="8">
        <v>16.11069767441861</v>
      </c>
      <c r="C31" s="8">
        <v>7.3565000000000005E-2</v>
      </c>
      <c r="D31">
        <v>6.3829999999999998E-2</v>
      </c>
      <c r="E31">
        <v>9.0047000000000002E-2</v>
      </c>
      <c r="F31">
        <v>0.10112400000000001</v>
      </c>
      <c r="G31" s="8">
        <f>D31*3</f>
        <v>0.19148999999999999</v>
      </c>
      <c r="H31" s="9">
        <f>E31*3</f>
        <v>0.27014100000000002</v>
      </c>
    </row>
    <row r="32" spans="1:8" x14ac:dyDescent="0.2">
      <c r="A32" s="7" t="s">
        <v>33</v>
      </c>
      <c r="B32" s="8">
        <v>12.43509615384615</v>
      </c>
      <c r="C32" s="8">
        <v>6.4231999999999997E-2</v>
      </c>
      <c r="D32">
        <v>5.4186999999999999E-2</v>
      </c>
      <c r="E32">
        <v>7.2960999999999998E-2</v>
      </c>
      <c r="F32">
        <v>7.2650000000000006E-2</v>
      </c>
      <c r="G32" s="8">
        <f>D32*3</f>
        <v>0.16256100000000001</v>
      </c>
      <c r="H32" s="9">
        <f>E32*3</f>
        <v>0.21888299999999999</v>
      </c>
    </row>
    <row r="33" spans="1:8" x14ac:dyDescent="0.2">
      <c r="A33" s="7" t="s">
        <v>34</v>
      </c>
      <c r="B33" s="8">
        <v>13.67408759124088</v>
      </c>
      <c r="C33" s="8">
        <v>6.9725999999999996E-2</v>
      </c>
      <c r="D33">
        <v>5.7034000000000001E-2</v>
      </c>
      <c r="E33">
        <v>6.6201999999999997E-2</v>
      </c>
      <c r="F33">
        <v>6.5972000000000003E-2</v>
      </c>
      <c r="G33" s="8">
        <f>D33*3</f>
        <v>0.171102</v>
      </c>
      <c r="H33" s="9">
        <f>E33*3</f>
        <v>0.198606</v>
      </c>
    </row>
    <row r="34" spans="1:8" x14ac:dyDescent="0.2">
      <c r="A34" s="10" t="s">
        <v>35</v>
      </c>
      <c r="B34" s="11">
        <v>13.56775700934579</v>
      </c>
      <c r="C34" s="11">
        <v>6.9153000000000006E-2</v>
      </c>
      <c r="D34">
        <v>5.9406E-2</v>
      </c>
      <c r="E34">
        <v>6.6078999999999999E-2</v>
      </c>
      <c r="F34">
        <v>6.5789E-2</v>
      </c>
      <c r="G34" s="11">
        <f>D34*3</f>
        <v>0.17821799999999999</v>
      </c>
      <c r="H34" s="12">
        <f>E34*3</f>
        <v>0.198237</v>
      </c>
    </row>
    <row r="36" spans="1:8" x14ac:dyDescent="0.2">
      <c r="D36" s="3">
        <f>(E22-D22)/E22</f>
        <v>0.26994084047327627</v>
      </c>
    </row>
    <row r="37" spans="1:8" x14ac:dyDescent="0.2">
      <c r="D37" s="3">
        <f>(E23-D23)/E23</f>
        <v>0.10897829362200763</v>
      </c>
    </row>
    <row r="38" spans="1:8" x14ac:dyDescent="0.2">
      <c r="D38" s="3">
        <f>(E24-D24)/E24</f>
        <v>0.2461591810273342</v>
      </c>
    </row>
    <row r="39" spans="1:8" x14ac:dyDescent="0.2">
      <c r="D39" s="3">
        <f>(E25-D25)/E25</f>
        <v>0.23789723789723788</v>
      </c>
    </row>
    <row r="40" spans="1:8" x14ac:dyDescent="0.2">
      <c r="D40" s="3">
        <f>(E26-D26)/E26</f>
        <v>1.9558519558519633E-2</v>
      </c>
    </row>
    <row r="41" spans="1:8" ht="20" x14ac:dyDescent="0.25">
      <c r="D41" s="3">
        <f>(E27-D27)/E27</f>
        <v>8.8518126098094285E-2</v>
      </c>
      <c r="F41" s="14">
        <f>AVERAGE(D36:D48)</f>
        <v>0.16951931168763351</v>
      </c>
    </row>
    <row r="42" spans="1:8" x14ac:dyDescent="0.2">
      <c r="D42" s="3">
        <f>(E28-D28)/E28</f>
        <v>4.4591455408544686E-2</v>
      </c>
    </row>
    <row r="43" spans="1:8" x14ac:dyDescent="0.2">
      <c r="D43" s="3">
        <f>(E29-D29)/E29</f>
        <v>0.19526399999999999</v>
      </c>
    </row>
    <row r="44" spans="1:8" x14ac:dyDescent="0.2">
      <c r="D44" s="3">
        <f>(E30-D30)/E30</f>
        <v>0.20490946310434813</v>
      </c>
    </row>
    <row r="45" spans="1:8" x14ac:dyDescent="0.2">
      <c r="D45" s="3">
        <f>(E31-D31)/E31</f>
        <v>0.29114795606738708</v>
      </c>
    </row>
    <row r="46" spans="1:8" x14ac:dyDescent="0.2">
      <c r="D46" s="3">
        <f>(E32-D32)/E32</f>
        <v>0.25731555214429624</v>
      </c>
    </row>
    <row r="47" spans="1:8" x14ac:dyDescent="0.2">
      <c r="D47" s="3">
        <f>(E33-D33)/E33</f>
        <v>0.13848524213769969</v>
      </c>
    </row>
    <row r="48" spans="1:8" x14ac:dyDescent="0.2">
      <c r="D48" s="3">
        <f>(E34-D34)/E34</f>
        <v>0.1009851844004903</v>
      </c>
    </row>
    <row r="49" spans="6:6" x14ac:dyDescent="0.2">
      <c r="F49" s="3" t="s">
        <v>39</v>
      </c>
    </row>
    <row r="53" spans="6:6" x14ac:dyDescent="0.2">
      <c r="F53" s="13" t="s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Nilsson</cp:lastModifiedBy>
  <dcterms:created xsi:type="dcterms:W3CDTF">2023-10-12T08:57:04Z</dcterms:created>
  <dcterms:modified xsi:type="dcterms:W3CDTF">2023-10-20T14:25:18Z</dcterms:modified>
</cp:coreProperties>
</file>