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startfinansab-my.sharepoint.com/personal/andreas_nilsson_nstart_com/Documents/Skrivbordet/Repository Homes/Admission-Scorecard-DATA-196/Codes/"/>
    </mc:Choice>
  </mc:AlternateContent>
  <xr:revisionPtr revIDLastSave="2" documentId="13_ncr:1_{5B21F91A-84C1-824E-A280-842ADDD8D04B}" xr6:coauthVersionLast="47" xr6:coauthVersionMax="47" xr10:uidLastSave="{D679A359-86C0-D44B-8BF1-D579FF1CF3EF}"/>
  <bookViews>
    <workbookView xWindow="0" yWindow="740" windowWidth="30240" windowHeight="18900" xr2:uid="{ECD49721-60CC-0347-A121-8E45C8B964D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7" i="1" l="1"/>
  <c r="R41" i="1"/>
  <c r="R39" i="1"/>
  <c r="S39" i="1"/>
  <c r="R44" i="1" l="1"/>
  <c r="S44" i="1" s="1"/>
</calcChain>
</file>

<file path=xl/sharedStrings.xml><?xml version="1.0" encoding="utf-8"?>
<sst xmlns="http://schemas.openxmlformats.org/spreadsheetml/2006/main" count="14" uniqueCount="8">
  <si>
    <t>MonthYear</t>
  </si>
  <si>
    <t>UCScore</t>
  </si>
  <si>
    <t>P_calibrated</t>
  </si>
  <si>
    <t>Actuals</t>
  </si>
  <si>
    <t xml:space="preserve">Actuals P </t>
  </si>
  <si>
    <t>1. N3</t>
  </si>
  <si>
    <t xml:space="preserve">Min 9,3 </t>
  </si>
  <si>
    <t>dessa blir med N3 om vi tar innan augusti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</si>
</sst>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Blad1!$R$1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Blad1!$Q$14:$Q$37</c:f>
              <c:numCache>
                <c:formatCode>mmm\-yy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Blad1!$R$14:$R$37</c:f>
              <c:numCache>
                <c:formatCode>General</c:formatCode>
                <c:ptCount val="24"/>
                <c:pt idx="0">
                  <c:v>6.6326999999999997E-2</c:v>
                </c:pt>
                <c:pt idx="1">
                  <c:v>3.2895000000000001E-2</c:v>
                </c:pt>
                <c:pt idx="2">
                  <c:v>1.9047999999999999E-2</c:v>
                </c:pt>
                <c:pt idx="3">
                  <c:v>5.2082999999999997E-2</c:v>
                </c:pt>
                <c:pt idx="4">
                  <c:v>6.25E-2</c:v>
                </c:pt>
                <c:pt idx="5">
                  <c:v>0.05</c:v>
                </c:pt>
                <c:pt idx="6">
                  <c:v>5.6075E-2</c:v>
                </c:pt>
                <c:pt idx="7">
                  <c:v>4.4025000000000002E-2</c:v>
                </c:pt>
                <c:pt idx="8">
                  <c:v>5.8824000000000001E-2</c:v>
                </c:pt>
                <c:pt idx="9">
                  <c:v>5.3762999999999998E-2</c:v>
                </c:pt>
                <c:pt idx="10">
                  <c:v>6.6326999999999997E-2</c:v>
                </c:pt>
                <c:pt idx="11">
                  <c:v>7.4074000000000001E-2</c:v>
                </c:pt>
                <c:pt idx="12">
                  <c:v>5.1282000000000001E-2</c:v>
                </c:pt>
                <c:pt idx="13">
                  <c:v>7.4561000000000002E-2</c:v>
                </c:pt>
                <c:pt idx="14">
                  <c:v>7.9208000000000001E-2</c:v>
                </c:pt>
                <c:pt idx="15">
                  <c:v>0.125</c:v>
                </c:pt>
                <c:pt idx="16">
                  <c:v>0.11382100000000001</c:v>
                </c:pt>
                <c:pt idx="17">
                  <c:v>9.0047000000000002E-2</c:v>
                </c:pt>
                <c:pt idx="18">
                  <c:v>7.2960999999999998E-2</c:v>
                </c:pt>
                <c:pt idx="19">
                  <c:v>6.6201999999999997E-2</c:v>
                </c:pt>
                <c:pt idx="20">
                  <c:v>6.6078999999999999E-2</c:v>
                </c:pt>
                <c:pt idx="21">
                  <c:v>6.0150000000000002E-2</c:v>
                </c:pt>
                <c:pt idx="22">
                  <c:v>6.2780000000000002E-2</c:v>
                </c:pt>
                <c:pt idx="23">
                  <c:v>5.3762999999999998E-2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2-4A41-AC65-D493A284A080}"/>
            </c:ext>
          </c:extLst>
        </c:ser>
        <c:ser>
          <c:idx val="1"/>
          <c:order val="1"/>
          <c:tx>
            <c:strRef>
              <c:f>Blad1!$S$1</c:f>
              <c:strCache>
                <c:ptCount val="1"/>
                <c:pt idx="0">
                  <c:v>Actuals 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Blad1!$Q$14:$Q$37</c:f>
              <c:numCache>
                <c:formatCode>mmm\-yy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Blad1!$S$14:$S$37</c:f>
              <c:numCache>
                <c:formatCode>General</c:formatCode>
                <c:ptCount val="24"/>
                <c:pt idx="0">
                  <c:v>6.25E-2</c:v>
                </c:pt>
                <c:pt idx="1">
                  <c:v>3.0769000000000001E-2</c:v>
                </c:pt>
                <c:pt idx="2">
                  <c:v>1.6667000000000001E-2</c:v>
                </c:pt>
                <c:pt idx="3">
                  <c:v>3.2258000000000002E-2</c:v>
                </c:pt>
                <c:pt idx="4">
                  <c:v>2.2988999999999999E-2</c:v>
                </c:pt>
                <c:pt idx="5">
                  <c:v>3.7594000000000002E-2</c:v>
                </c:pt>
                <c:pt idx="6">
                  <c:v>4.6511999999999998E-2</c:v>
                </c:pt>
                <c:pt idx="7">
                  <c:v>8.0649999999999993E-3</c:v>
                </c:pt>
                <c:pt idx="8">
                  <c:v>2.7397000000000001E-2</c:v>
                </c:pt>
                <c:pt idx="9">
                  <c:v>4.5752000000000001E-2</c:v>
                </c:pt>
                <c:pt idx="10">
                  <c:v>4.7336999999999997E-2</c:v>
                </c:pt>
                <c:pt idx="11">
                  <c:v>6.1404E-2</c:v>
                </c:pt>
                <c:pt idx="12">
                  <c:v>3.6584999999999999E-2</c:v>
                </c:pt>
                <c:pt idx="13">
                  <c:v>6.0440000000000001E-2</c:v>
                </c:pt>
                <c:pt idx="14">
                  <c:v>6.4102999999999993E-2</c:v>
                </c:pt>
                <c:pt idx="15">
                  <c:v>9.5541000000000001E-2</c:v>
                </c:pt>
                <c:pt idx="16">
                  <c:v>9.0452000000000005E-2</c:v>
                </c:pt>
                <c:pt idx="17">
                  <c:v>4.9383000000000003E-2</c:v>
                </c:pt>
                <c:pt idx="18">
                  <c:v>4.3242999999999997E-2</c:v>
                </c:pt>
                <c:pt idx="19">
                  <c:v>5.9829E-2</c:v>
                </c:pt>
                <c:pt idx="20">
                  <c:v>5.6496999999999999E-2</c:v>
                </c:pt>
                <c:pt idx="21">
                  <c:v>4.6082999999999999E-2</c:v>
                </c:pt>
                <c:pt idx="22">
                  <c:v>4.9723999999999997E-2</c:v>
                </c:pt>
                <c:pt idx="23">
                  <c:v>4.1378999999999999E-2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2-4A41-AC65-D493A284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183840"/>
        <c:axId val="584802048"/>
      </c:lineChart>
      <c:dateAx>
        <c:axId val="5841838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4802048"/>
        <c:crosses val="autoZero"/>
        <c:auto val="1"/>
        <c:lblOffset val="100"/>
        <c:baseTimeUnit val="months"/>
      </c:dateAx>
      <c:valAx>
        <c:axId val="5848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41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527050</xdr:colOff>
      <xdr:row>2</xdr:row>
      <xdr:rowOff>165100</xdr:rowOff>
    </xdr:from>
    <xdr:to>
      <xdr:col>30</xdr:col>
      <xdr:colOff>152400</xdr:colOff>
      <xdr:row>38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61F9A53-CA4C-DDF2-5A8C-07D67CD29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9BA6-E022-F94C-BDA4-A154D5FF8CBD}">
  <dimension ref="A1:S47"/>
  <sheetViews>
    <sheetView tabSelected="1" topLeftCell="K1" zoomScale="93" workbookViewId="0">
      <selection activeCell="T13" sqref="T13"/>
    </sheetView>
  </sheetViews>
  <sheetFormatPr baseColWidth="10" defaultRowHeight="16" x14ac:dyDescent="0.2"/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I1" s="1" t="s">
        <v>0</v>
      </c>
      <c r="J1" s="1" t="s">
        <v>1</v>
      </c>
      <c r="K1" s="1" t="s">
        <v>2</v>
      </c>
      <c r="L1" s="1" t="s">
        <v>3</v>
      </c>
      <c r="Q1" s="1" t="s">
        <v>0</v>
      </c>
      <c r="R1" s="1" t="s">
        <v>3</v>
      </c>
      <c r="S1" s="1" t="s">
        <v>4</v>
      </c>
    </row>
    <row r="2" spans="1:19" x14ac:dyDescent="0.2">
      <c r="A2" s="2">
        <v>29</v>
      </c>
      <c r="B2" s="3">
        <v>43831</v>
      </c>
      <c r="C2" s="2">
        <v>0.187608</v>
      </c>
      <c r="D2" s="2">
        <v>6.2137999999999999E-2</v>
      </c>
      <c r="E2" s="2">
        <v>1.3514E-2</v>
      </c>
      <c r="H2" s="2">
        <v>28</v>
      </c>
      <c r="I2" s="3">
        <v>43831</v>
      </c>
      <c r="J2" s="2">
        <v>0.15062</v>
      </c>
      <c r="K2" s="2">
        <v>5.3109000000000003E-2</v>
      </c>
      <c r="L2" s="2">
        <v>1.5504E-2</v>
      </c>
      <c r="Q2" s="3">
        <v>43831</v>
      </c>
      <c r="R2" s="2">
        <v>1.3514E-2</v>
      </c>
      <c r="S2" s="2">
        <v>1.5504E-2</v>
      </c>
    </row>
    <row r="3" spans="1:19" x14ac:dyDescent="0.2">
      <c r="A3" s="2">
        <v>30</v>
      </c>
      <c r="B3" s="3">
        <v>43862</v>
      </c>
      <c r="C3" s="2">
        <v>0.17732200000000001</v>
      </c>
      <c r="D3" s="2">
        <v>6.2396E-2</v>
      </c>
      <c r="E3" s="2">
        <v>2.2221999999999999E-2</v>
      </c>
      <c r="H3" s="2">
        <v>29</v>
      </c>
      <c r="I3" s="3">
        <v>43862</v>
      </c>
      <c r="J3" s="2">
        <v>0.14105200000000001</v>
      </c>
      <c r="K3" s="2">
        <v>5.0720000000000001E-2</v>
      </c>
      <c r="L3" s="2">
        <v>1.9608E-2</v>
      </c>
      <c r="Q3" s="3">
        <v>43862</v>
      </c>
      <c r="R3" s="2">
        <v>2.2221999999999999E-2</v>
      </c>
      <c r="S3" s="2">
        <v>1.9608E-2</v>
      </c>
    </row>
    <row r="4" spans="1:19" x14ac:dyDescent="0.2">
      <c r="A4" s="2">
        <v>31</v>
      </c>
      <c r="B4" s="3">
        <v>43891</v>
      </c>
      <c r="C4" s="2">
        <v>0.18082100000000001</v>
      </c>
      <c r="D4" s="2">
        <v>6.1327E-2</v>
      </c>
      <c r="E4" s="2">
        <v>5.1282000000000001E-2</v>
      </c>
      <c r="H4" s="2">
        <v>30</v>
      </c>
      <c r="I4" s="3">
        <v>43891</v>
      </c>
      <c r="J4" s="2">
        <v>0.14277000000000001</v>
      </c>
      <c r="K4" s="2">
        <v>5.0680000000000003E-2</v>
      </c>
      <c r="L4" s="2">
        <v>0.05</v>
      </c>
      <c r="Q4" s="3">
        <v>43891</v>
      </c>
      <c r="R4" s="2">
        <v>5.1282000000000001E-2</v>
      </c>
      <c r="S4" s="2">
        <v>0.05</v>
      </c>
    </row>
    <row r="5" spans="1:19" x14ac:dyDescent="0.2">
      <c r="A5" s="2">
        <v>32</v>
      </c>
      <c r="B5" s="3">
        <v>43922</v>
      </c>
      <c r="C5" s="2">
        <v>0.173676</v>
      </c>
      <c r="D5" s="2">
        <v>6.2475999999999997E-2</v>
      </c>
      <c r="E5" s="2">
        <v>3.6035999999999999E-2</v>
      </c>
      <c r="H5" s="2">
        <v>31</v>
      </c>
      <c r="I5" s="3">
        <v>43922</v>
      </c>
      <c r="J5" s="2">
        <v>0.12951099999999999</v>
      </c>
      <c r="K5" s="2">
        <v>5.0966999999999998E-2</v>
      </c>
      <c r="L5" s="2">
        <v>3.2608999999999999E-2</v>
      </c>
      <c r="Q5" s="3">
        <v>43922</v>
      </c>
      <c r="R5" s="2">
        <v>3.6035999999999999E-2</v>
      </c>
      <c r="S5" s="2">
        <v>3.2608999999999999E-2</v>
      </c>
    </row>
    <row r="6" spans="1:19" x14ac:dyDescent="0.2">
      <c r="A6" s="2">
        <v>33</v>
      </c>
      <c r="B6" s="3">
        <v>43952</v>
      </c>
      <c r="C6" s="2">
        <v>0.18178800000000001</v>
      </c>
      <c r="D6" s="2">
        <v>6.2105E-2</v>
      </c>
      <c r="E6" s="2">
        <v>6.1643999999999997E-2</v>
      </c>
      <c r="H6" s="2">
        <v>32</v>
      </c>
      <c r="I6" s="3">
        <v>43952</v>
      </c>
      <c r="J6" s="2">
        <v>0.123225</v>
      </c>
      <c r="K6" s="2">
        <v>4.9984000000000001E-2</v>
      </c>
      <c r="L6" s="2">
        <v>0.05</v>
      </c>
      <c r="Q6" s="3">
        <v>43952</v>
      </c>
      <c r="R6" s="2">
        <v>6.1643999999999997E-2</v>
      </c>
      <c r="S6" s="2">
        <v>0.05</v>
      </c>
    </row>
    <row r="7" spans="1:19" x14ac:dyDescent="0.2">
      <c r="A7" s="2">
        <v>34</v>
      </c>
      <c r="B7" s="3">
        <v>43983</v>
      </c>
      <c r="C7" s="2">
        <v>0.17136999999999999</v>
      </c>
      <c r="D7" s="2">
        <v>6.3494999999999996E-2</v>
      </c>
      <c r="E7" s="2">
        <v>7.4070000000000004E-3</v>
      </c>
      <c r="H7" s="2">
        <v>33</v>
      </c>
      <c r="I7" s="3">
        <v>43983</v>
      </c>
      <c r="J7" s="2">
        <v>0.122155</v>
      </c>
      <c r="K7" s="2">
        <v>4.8764000000000002E-2</v>
      </c>
      <c r="L7" s="2">
        <v>9.0910000000000001E-3</v>
      </c>
      <c r="Q7" s="3">
        <v>43983</v>
      </c>
      <c r="R7" s="2">
        <v>7.4070000000000004E-3</v>
      </c>
      <c r="S7" s="2">
        <v>9.0910000000000001E-3</v>
      </c>
    </row>
    <row r="8" spans="1:19" x14ac:dyDescent="0.2">
      <c r="A8" s="2">
        <v>35</v>
      </c>
      <c r="B8" s="3">
        <v>44013</v>
      </c>
      <c r="C8" s="2">
        <v>0.17655599999999999</v>
      </c>
      <c r="D8" s="2">
        <v>6.9233000000000003E-2</v>
      </c>
      <c r="E8" s="2">
        <v>4.1667000000000003E-2</v>
      </c>
      <c r="H8" s="2">
        <v>34</v>
      </c>
      <c r="I8" s="3">
        <v>44013</v>
      </c>
      <c r="J8" s="2">
        <v>0.13121099999999999</v>
      </c>
      <c r="K8" s="2">
        <v>5.1631000000000003E-2</v>
      </c>
      <c r="L8" s="2">
        <v>2.6315999999999999E-2</v>
      </c>
      <c r="Q8" s="3">
        <v>44013</v>
      </c>
      <c r="R8" s="2">
        <v>4.1667000000000003E-2</v>
      </c>
      <c r="S8" s="2">
        <v>2.6315999999999999E-2</v>
      </c>
    </row>
    <row r="9" spans="1:19" x14ac:dyDescent="0.2">
      <c r="A9" s="2">
        <v>36</v>
      </c>
      <c r="B9" s="3">
        <v>44044</v>
      </c>
      <c r="C9" s="2">
        <v>0.20194100000000001</v>
      </c>
      <c r="D9" s="2">
        <v>6.8945999999999993E-2</v>
      </c>
      <c r="E9" s="2">
        <v>4.2016999999999999E-2</v>
      </c>
      <c r="H9" s="2">
        <v>35</v>
      </c>
      <c r="I9" s="3">
        <v>44044</v>
      </c>
      <c r="J9" s="2">
        <v>0.148505</v>
      </c>
      <c r="K9" s="2">
        <v>5.4642000000000003E-2</v>
      </c>
      <c r="L9" s="2">
        <v>5.1546000000000002E-2</v>
      </c>
      <c r="Q9" s="3">
        <v>44044</v>
      </c>
      <c r="R9" s="2">
        <v>4.2016999999999999E-2</v>
      </c>
      <c r="S9" s="2">
        <v>5.1546000000000002E-2</v>
      </c>
    </row>
    <row r="10" spans="1:19" x14ac:dyDescent="0.2">
      <c r="A10" s="2">
        <v>37</v>
      </c>
      <c r="B10" s="3">
        <v>44075</v>
      </c>
      <c r="C10" s="2">
        <v>0.14224800000000001</v>
      </c>
      <c r="D10" s="2">
        <v>6.2146E-2</v>
      </c>
      <c r="E10" s="2">
        <v>3.4188000000000003E-2</v>
      </c>
      <c r="H10" s="2">
        <v>36</v>
      </c>
      <c r="I10" s="3">
        <v>44075</v>
      </c>
      <c r="J10" s="2">
        <v>0.11959</v>
      </c>
      <c r="K10" s="2">
        <v>5.2054999999999997E-2</v>
      </c>
      <c r="L10" s="2">
        <v>0.01</v>
      </c>
      <c r="Q10" s="3">
        <v>44075</v>
      </c>
      <c r="R10" s="2">
        <v>3.4188000000000003E-2</v>
      </c>
      <c r="S10" s="2">
        <v>0.01</v>
      </c>
    </row>
    <row r="11" spans="1:19" x14ac:dyDescent="0.2">
      <c r="A11" s="2">
        <v>38</v>
      </c>
      <c r="B11" s="3">
        <v>44105</v>
      </c>
      <c r="C11" s="2">
        <v>0.14113899999999999</v>
      </c>
      <c r="D11" s="2">
        <v>6.3347000000000001E-2</v>
      </c>
      <c r="E11" s="2">
        <v>3.0120000000000001E-2</v>
      </c>
      <c r="H11" s="2">
        <v>37</v>
      </c>
      <c r="I11" s="3">
        <v>44105</v>
      </c>
      <c r="J11" s="2">
        <v>0.112901</v>
      </c>
      <c r="K11" s="2">
        <v>5.2076999999999998E-2</v>
      </c>
      <c r="L11" s="2">
        <v>2.8368999999999998E-2</v>
      </c>
      <c r="Q11" s="3">
        <v>44105</v>
      </c>
      <c r="R11" s="2">
        <v>3.0120000000000001E-2</v>
      </c>
      <c r="S11" s="2">
        <v>2.8368999999999998E-2</v>
      </c>
    </row>
    <row r="12" spans="1:19" x14ac:dyDescent="0.2">
      <c r="A12" s="2">
        <v>39</v>
      </c>
      <c r="B12" s="3">
        <v>44136</v>
      </c>
      <c r="C12" s="2">
        <v>0.17000599999999999</v>
      </c>
      <c r="D12" s="2">
        <v>6.7057000000000005E-2</v>
      </c>
      <c r="E12" s="2">
        <v>2.7778000000000001E-2</v>
      </c>
      <c r="H12" s="2">
        <v>38</v>
      </c>
      <c r="I12" s="3">
        <v>44136</v>
      </c>
      <c r="J12" s="2">
        <v>0.14161399999999999</v>
      </c>
      <c r="K12" s="2">
        <v>5.3339999999999999E-2</v>
      </c>
      <c r="L12" s="2">
        <v>3.4483E-2</v>
      </c>
      <c r="Q12" s="3">
        <v>44136</v>
      </c>
      <c r="R12" s="2">
        <v>2.7778000000000001E-2</v>
      </c>
      <c r="S12" s="2">
        <v>3.4483E-2</v>
      </c>
    </row>
    <row r="13" spans="1:19" x14ac:dyDescent="0.2">
      <c r="A13" s="2">
        <v>40</v>
      </c>
      <c r="B13" s="3">
        <v>44166</v>
      </c>
      <c r="C13" s="2">
        <v>0.165959</v>
      </c>
      <c r="D13" s="2">
        <v>6.4507999999999996E-2</v>
      </c>
      <c r="E13" s="2">
        <v>4.1321999999999998E-2</v>
      </c>
      <c r="H13" s="2">
        <v>39</v>
      </c>
      <c r="I13" s="3">
        <v>44166</v>
      </c>
      <c r="J13" s="2">
        <v>0.12801000000000001</v>
      </c>
      <c r="K13" s="2">
        <v>4.8606000000000003E-2</v>
      </c>
      <c r="L13" s="2">
        <v>2.0407999999999999E-2</v>
      </c>
      <c r="Q13" s="3">
        <v>44166</v>
      </c>
      <c r="R13" s="2">
        <v>4.1321999999999998E-2</v>
      </c>
      <c r="S13" s="2">
        <v>2.0407999999999999E-2</v>
      </c>
    </row>
    <row r="14" spans="1:19" x14ac:dyDescent="0.2">
      <c r="A14" s="2">
        <v>41</v>
      </c>
      <c r="B14" s="3">
        <v>44197</v>
      </c>
      <c r="C14" s="2">
        <v>0.15118899999999999</v>
      </c>
      <c r="D14" s="2">
        <v>6.2442999999999999E-2</v>
      </c>
      <c r="E14" s="2">
        <v>6.6326999999999997E-2</v>
      </c>
      <c r="H14" s="2">
        <v>40</v>
      </c>
      <c r="I14" s="3">
        <v>44197</v>
      </c>
      <c r="J14" s="2">
        <v>0.11978999999999999</v>
      </c>
      <c r="K14" s="2">
        <v>5.3381999999999999E-2</v>
      </c>
      <c r="L14" s="2">
        <v>6.25E-2</v>
      </c>
      <c r="Q14" s="3">
        <v>44197</v>
      </c>
      <c r="R14" s="2">
        <v>6.6326999999999997E-2</v>
      </c>
      <c r="S14" s="2">
        <v>6.25E-2</v>
      </c>
    </row>
    <row r="15" spans="1:19" x14ac:dyDescent="0.2">
      <c r="A15" s="2">
        <v>42</v>
      </c>
      <c r="B15" s="3">
        <v>44228</v>
      </c>
      <c r="C15" s="2">
        <v>0.12413200000000001</v>
      </c>
      <c r="D15" s="2">
        <v>6.0559000000000002E-2</v>
      </c>
      <c r="E15" s="2">
        <v>3.2895000000000001E-2</v>
      </c>
      <c r="H15" s="2">
        <v>41</v>
      </c>
      <c r="I15" s="3">
        <v>44228</v>
      </c>
      <c r="J15" s="2">
        <v>9.0345999999999996E-2</v>
      </c>
      <c r="K15" s="2">
        <v>4.9882000000000003E-2</v>
      </c>
      <c r="L15" s="2">
        <v>3.0769000000000001E-2</v>
      </c>
      <c r="Q15" s="3">
        <v>44228</v>
      </c>
      <c r="R15" s="2">
        <v>3.2895000000000001E-2</v>
      </c>
      <c r="S15" s="2">
        <v>3.0769000000000001E-2</v>
      </c>
    </row>
    <row r="16" spans="1:19" x14ac:dyDescent="0.2">
      <c r="A16" s="2">
        <v>43</v>
      </c>
      <c r="B16" s="3">
        <v>44256</v>
      </c>
      <c r="C16" s="2">
        <v>0.15153800000000001</v>
      </c>
      <c r="D16" s="2">
        <v>6.2141000000000002E-2</v>
      </c>
      <c r="E16" s="2">
        <v>1.9047999999999999E-2</v>
      </c>
      <c r="H16" s="2">
        <v>42</v>
      </c>
      <c r="I16" s="3">
        <v>44256</v>
      </c>
      <c r="J16" s="2">
        <v>0.11855</v>
      </c>
      <c r="K16" s="2">
        <v>5.2005000000000003E-2</v>
      </c>
      <c r="L16" s="2">
        <v>1.6667000000000001E-2</v>
      </c>
      <c r="Q16" s="3">
        <v>44256</v>
      </c>
      <c r="R16" s="2">
        <v>1.9047999999999999E-2</v>
      </c>
      <c r="S16" s="2">
        <v>1.6667000000000001E-2</v>
      </c>
    </row>
    <row r="17" spans="1:19" x14ac:dyDescent="0.2">
      <c r="A17" s="2">
        <v>44</v>
      </c>
      <c r="B17" s="3">
        <v>44287</v>
      </c>
      <c r="C17" s="2">
        <v>0.16250000000000001</v>
      </c>
      <c r="D17" s="2">
        <v>6.7310999999999996E-2</v>
      </c>
      <c r="E17" s="2">
        <v>5.2082999999999997E-2</v>
      </c>
      <c r="H17" s="2">
        <v>43</v>
      </c>
      <c r="I17" s="3">
        <v>44287</v>
      </c>
      <c r="J17" s="2">
        <v>0.119619</v>
      </c>
      <c r="K17" s="2">
        <v>5.2826999999999999E-2</v>
      </c>
      <c r="L17" s="2">
        <v>3.2258000000000002E-2</v>
      </c>
      <c r="Q17" s="3">
        <v>44287</v>
      </c>
      <c r="R17" s="2">
        <v>5.2082999999999997E-2</v>
      </c>
      <c r="S17" s="2">
        <v>3.2258000000000002E-2</v>
      </c>
    </row>
    <row r="18" spans="1:19" x14ac:dyDescent="0.2">
      <c r="A18" s="2">
        <v>45</v>
      </c>
      <c r="B18" s="3">
        <v>44317</v>
      </c>
      <c r="C18" s="2">
        <v>0.15493299999999999</v>
      </c>
      <c r="D18" s="2">
        <v>6.7704E-2</v>
      </c>
      <c r="E18" s="2">
        <v>6.25E-2</v>
      </c>
      <c r="H18" s="2">
        <v>44</v>
      </c>
      <c r="I18" s="3">
        <v>44317</v>
      </c>
      <c r="J18" s="2">
        <v>0.104799</v>
      </c>
      <c r="K18" s="2">
        <v>5.04E-2</v>
      </c>
      <c r="L18" s="2">
        <v>2.2988999999999999E-2</v>
      </c>
      <c r="Q18" s="3">
        <v>44317</v>
      </c>
      <c r="R18" s="2">
        <v>6.25E-2</v>
      </c>
      <c r="S18" s="2">
        <v>2.2988999999999999E-2</v>
      </c>
    </row>
    <row r="19" spans="1:19" x14ac:dyDescent="0.2">
      <c r="A19" s="2">
        <v>46</v>
      </c>
      <c r="B19" s="3">
        <v>44348</v>
      </c>
      <c r="C19" s="2">
        <v>0.150144</v>
      </c>
      <c r="D19" s="2">
        <v>6.7177000000000001E-2</v>
      </c>
      <c r="E19" s="2">
        <v>0.05</v>
      </c>
      <c r="H19" s="2">
        <v>45</v>
      </c>
      <c r="I19" s="3">
        <v>44348</v>
      </c>
      <c r="J19" s="2">
        <v>0.11703</v>
      </c>
      <c r="K19" s="2">
        <v>5.5375000000000001E-2</v>
      </c>
      <c r="L19" s="2">
        <v>3.7594000000000002E-2</v>
      </c>
      <c r="Q19" s="3">
        <v>44348</v>
      </c>
      <c r="R19" s="2">
        <v>0.05</v>
      </c>
      <c r="S19" s="2">
        <v>3.7594000000000002E-2</v>
      </c>
    </row>
    <row r="20" spans="1:19" x14ac:dyDescent="0.2">
      <c r="A20" s="2">
        <v>47</v>
      </c>
      <c r="B20" s="3">
        <v>44378</v>
      </c>
      <c r="C20" s="2">
        <v>0.15554200000000001</v>
      </c>
      <c r="D20" s="2">
        <v>6.9685999999999998E-2</v>
      </c>
      <c r="E20" s="2">
        <v>5.6075E-2</v>
      </c>
      <c r="H20" s="2">
        <v>46</v>
      </c>
      <c r="I20" s="3">
        <v>44378</v>
      </c>
      <c r="J20" s="2">
        <v>0.11398800000000001</v>
      </c>
      <c r="K20" s="2">
        <v>5.5302999999999998E-2</v>
      </c>
      <c r="L20" s="2">
        <v>4.6511999999999998E-2</v>
      </c>
      <c r="Q20" s="3">
        <v>44378</v>
      </c>
      <c r="R20" s="2">
        <v>5.6075E-2</v>
      </c>
      <c r="S20" s="2">
        <v>4.6511999999999998E-2</v>
      </c>
    </row>
    <row r="21" spans="1:19" x14ac:dyDescent="0.2">
      <c r="A21" s="2">
        <v>48</v>
      </c>
      <c r="B21" s="3">
        <v>44409</v>
      </c>
      <c r="C21" s="2">
        <v>0.176925</v>
      </c>
      <c r="D21" s="2">
        <v>6.9531999999999997E-2</v>
      </c>
      <c r="E21" s="2">
        <v>4.4025000000000002E-2</v>
      </c>
      <c r="H21" s="2">
        <v>47</v>
      </c>
      <c r="I21" s="3">
        <v>44409</v>
      </c>
      <c r="J21" s="2">
        <v>0.13711300000000001</v>
      </c>
      <c r="K21" s="2">
        <v>5.5181000000000001E-2</v>
      </c>
      <c r="L21" s="2">
        <v>8.0649999999999993E-3</v>
      </c>
      <c r="Q21" s="3">
        <v>44409</v>
      </c>
      <c r="R21" s="2">
        <v>4.4025000000000002E-2</v>
      </c>
      <c r="S21" s="2">
        <v>8.0649999999999993E-3</v>
      </c>
    </row>
    <row r="22" spans="1:19" x14ac:dyDescent="0.2">
      <c r="A22" s="2">
        <v>49</v>
      </c>
      <c r="B22" s="3">
        <v>44440</v>
      </c>
      <c r="C22" s="2">
        <v>0.16861499999999999</v>
      </c>
      <c r="D22" s="2">
        <v>6.7982000000000001E-2</v>
      </c>
      <c r="E22" s="2">
        <v>5.8824000000000001E-2</v>
      </c>
      <c r="H22" s="2">
        <v>48</v>
      </c>
      <c r="I22" s="3">
        <v>44440</v>
      </c>
      <c r="J22" s="2">
        <v>0.101829</v>
      </c>
      <c r="K22" s="2">
        <v>5.0583000000000003E-2</v>
      </c>
      <c r="L22" s="2">
        <v>2.7397000000000001E-2</v>
      </c>
      <c r="Q22" s="3">
        <v>44440</v>
      </c>
      <c r="R22" s="2">
        <v>5.8824000000000001E-2</v>
      </c>
      <c r="S22" s="2">
        <v>2.7397000000000001E-2</v>
      </c>
    </row>
    <row r="23" spans="1:19" x14ac:dyDescent="0.2">
      <c r="A23" s="2">
        <v>50</v>
      </c>
      <c r="B23" s="3">
        <v>44470</v>
      </c>
      <c r="C23" s="2">
        <v>0.15118799999999999</v>
      </c>
      <c r="D23" s="2">
        <v>6.5999000000000002E-2</v>
      </c>
      <c r="E23" s="2">
        <v>5.3762999999999998E-2</v>
      </c>
      <c r="H23" s="2">
        <v>49</v>
      </c>
      <c r="I23" s="3">
        <v>44470</v>
      </c>
      <c r="J23" s="2">
        <v>0.11047700000000001</v>
      </c>
      <c r="K23" s="2">
        <v>5.1288E-2</v>
      </c>
      <c r="L23" s="2">
        <v>4.5752000000000001E-2</v>
      </c>
      <c r="Q23" s="3">
        <v>44470</v>
      </c>
      <c r="R23" s="2">
        <v>5.3762999999999998E-2</v>
      </c>
      <c r="S23" s="2">
        <v>4.5752000000000001E-2</v>
      </c>
    </row>
    <row r="24" spans="1:19" x14ac:dyDescent="0.2">
      <c r="A24" s="2">
        <v>51</v>
      </c>
      <c r="B24" s="3">
        <v>44501</v>
      </c>
      <c r="C24" s="2">
        <v>0.148923</v>
      </c>
      <c r="D24" s="2">
        <v>6.4410999999999996E-2</v>
      </c>
      <c r="E24" s="2">
        <v>6.6326999999999997E-2</v>
      </c>
      <c r="H24" s="2">
        <v>50</v>
      </c>
      <c r="I24" s="3">
        <v>44501</v>
      </c>
      <c r="J24" s="2">
        <v>0.116118</v>
      </c>
      <c r="K24" s="2">
        <v>5.2379000000000002E-2</v>
      </c>
      <c r="L24" s="2">
        <v>4.7336999999999997E-2</v>
      </c>
      <c r="Q24" s="3">
        <v>44501</v>
      </c>
      <c r="R24" s="2">
        <v>6.6326999999999997E-2</v>
      </c>
      <c r="S24" s="2">
        <v>4.7336999999999997E-2</v>
      </c>
    </row>
    <row r="25" spans="1:19" x14ac:dyDescent="0.2">
      <c r="A25" s="2">
        <v>52</v>
      </c>
      <c r="B25" s="3">
        <v>44531</v>
      </c>
      <c r="C25" s="2">
        <v>0.15365899999999999</v>
      </c>
      <c r="D25" s="2">
        <v>6.6372E-2</v>
      </c>
      <c r="E25" s="2">
        <v>7.4074000000000001E-2</v>
      </c>
      <c r="H25" s="2">
        <v>51</v>
      </c>
      <c r="I25" s="3">
        <v>44531</v>
      </c>
      <c r="J25" s="2">
        <v>0.125614</v>
      </c>
      <c r="K25" s="2">
        <v>5.5482999999999998E-2</v>
      </c>
      <c r="L25" s="2">
        <v>6.1404E-2</v>
      </c>
      <c r="Q25" s="3">
        <v>44531</v>
      </c>
      <c r="R25" s="2">
        <v>7.4074000000000001E-2</v>
      </c>
      <c r="S25" s="2">
        <v>6.1404E-2</v>
      </c>
    </row>
    <row r="26" spans="1:19" x14ac:dyDescent="0.2">
      <c r="A26" s="2">
        <v>53</v>
      </c>
      <c r="B26" s="3">
        <v>44562</v>
      </c>
      <c r="C26" s="2">
        <v>0.155497</v>
      </c>
      <c r="D26" s="2">
        <v>6.6473000000000004E-2</v>
      </c>
      <c r="E26" s="2">
        <v>5.1282000000000001E-2</v>
      </c>
      <c r="H26" s="2">
        <v>52</v>
      </c>
      <c r="I26" s="3">
        <v>44562</v>
      </c>
      <c r="J26" s="2">
        <v>0.122299</v>
      </c>
      <c r="K26" s="2">
        <v>5.4359999999999999E-2</v>
      </c>
      <c r="L26" s="2">
        <v>3.6584999999999999E-2</v>
      </c>
      <c r="Q26" s="3">
        <v>44562</v>
      </c>
      <c r="R26" s="2">
        <v>5.1282000000000001E-2</v>
      </c>
      <c r="S26" s="2">
        <v>3.6584999999999999E-2</v>
      </c>
    </row>
    <row r="27" spans="1:19" x14ac:dyDescent="0.2">
      <c r="A27" s="2">
        <v>54</v>
      </c>
      <c r="B27" s="3">
        <v>44593</v>
      </c>
      <c r="C27" s="2">
        <v>0.14021500000000001</v>
      </c>
      <c r="D27" s="2">
        <v>6.8492999999999998E-2</v>
      </c>
      <c r="E27" s="2">
        <v>7.4561000000000002E-2</v>
      </c>
      <c r="H27" s="2">
        <v>53</v>
      </c>
      <c r="I27" s="3">
        <v>44593</v>
      </c>
      <c r="J27" s="2">
        <v>0.103148</v>
      </c>
      <c r="K27" s="2">
        <v>5.2462000000000002E-2</v>
      </c>
      <c r="L27" s="2">
        <v>6.0440000000000001E-2</v>
      </c>
      <c r="Q27" s="3">
        <v>44593</v>
      </c>
      <c r="R27" s="2">
        <v>7.4561000000000002E-2</v>
      </c>
      <c r="S27" s="2">
        <v>6.0440000000000001E-2</v>
      </c>
    </row>
    <row r="28" spans="1:19" x14ac:dyDescent="0.2">
      <c r="A28" s="2">
        <v>55</v>
      </c>
      <c r="B28" s="3">
        <v>44621</v>
      </c>
      <c r="C28" s="2">
        <v>0.176317</v>
      </c>
      <c r="D28" s="2">
        <v>7.0937E-2</v>
      </c>
      <c r="E28" s="2">
        <v>7.9208000000000001E-2</v>
      </c>
      <c r="H28" s="2">
        <v>54</v>
      </c>
      <c r="I28" s="3">
        <v>44621</v>
      </c>
      <c r="J28" s="2">
        <v>0.122859</v>
      </c>
      <c r="K28" s="2">
        <v>5.4047999999999999E-2</v>
      </c>
      <c r="L28" s="2">
        <v>6.4102999999999993E-2</v>
      </c>
      <c r="Q28" s="3">
        <v>44621</v>
      </c>
      <c r="R28" s="2">
        <v>7.9208000000000001E-2</v>
      </c>
      <c r="S28" s="2">
        <v>6.4102999999999993E-2</v>
      </c>
    </row>
    <row r="29" spans="1:19" x14ac:dyDescent="0.2">
      <c r="A29" s="2">
        <v>56</v>
      </c>
      <c r="B29" s="3">
        <v>44652</v>
      </c>
      <c r="C29" s="2">
        <v>0.149391</v>
      </c>
      <c r="D29" s="2">
        <v>7.3566999999999994E-2</v>
      </c>
      <c r="E29" s="2">
        <v>0.125</v>
      </c>
      <c r="H29" s="2">
        <v>55</v>
      </c>
      <c r="I29" s="3">
        <v>44652</v>
      </c>
      <c r="J29" s="2">
        <v>0.10713399999999999</v>
      </c>
      <c r="K29" s="2">
        <v>5.4509000000000002E-2</v>
      </c>
      <c r="L29" s="2">
        <v>9.5541000000000001E-2</v>
      </c>
      <c r="Q29" s="3">
        <v>44652</v>
      </c>
      <c r="R29" s="2">
        <v>0.125</v>
      </c>
      <c r="S29" s="2">
        <v>9.5541000000000001E-2</v>
      </c>
    </row>
    <row r="30" spans="1:19" x14ac:dyDescent="0.2">
      <c r="A30" s="2">
        <v>57</v>
      </c>
      <c r="B30" s="3">
        <v>44682</v>
      </c>
      <c r="C30" s="2">
        <v>0.15492300000000001</v>
      </c>
      <c r="D30" s="2">
        <v>7.0551000000000003E-2</v>
      </c>
      <c r="E30" s="2">
        <v>0.11382100000000001</v>
      </c>
      <c r="H30" s="2">
        <v>56</v>
      </c>
      <c r="I30" s="3">
        <v>44682</v>
      </c>
      <c r="J30" s="2">
        <v>0.11143699999999999</v>
      </c>
      <c r="K30" s="2">
        <v>5.5106000000000002E-2</v>
      </c>
      <c r="L30" s="2">
        <v>9.0452000000000005E-2</v>
      </c>
      <c r="Q30" s="3">
        <v>44682</v>
      </c>
      <c r="R30" s="2">
        <v>0.11382100000000001</v>
      </c>
      <c r="S30" s="2">
        <v>9.0452000000000005E-2</v>
      </c>
    </row>
    <row r="31" spans="1:19" x14ac:dyDescent="0.2">
      <c r="A31" s="2">
        <v>58</v>
      </c>
      <c r="B31" s="3">
        <v>44713</v>
      </c>
      <c r="C31" s="2">
        <v>0.16827500000000001</v>
      </c>
      <c r="D31" s="2">
        <v>7.4303999999999995E-2</v>
      </c>
      <c r="E31" s="2">
        <v>9.0047000000000002E-2</v>
      </c>
      <c r="H31" s="2">
        <v>57</v>
      </c>
      <c r="I31" s="3">
        <v>44713</v>
      </c>
      <c r="J31" s="2">
        <v>0.11808</v>
      </c>
      <c r="K31" s="2">
        <v>5.4602999999999999E-2</v>
      </c>
      <c r="L31" s="2">
        <v>4.9383000000000003E-2</v>
      </c>
      <c r="Q31" s="3">
        <v>44713</v>
      </c>
      <c r="R31" s="2">
        <v>9.0047000000000002E-2</v>
      </c>
      <c r="S31" s="2">
        <v>4.9383000000000003E-2</v>
      </c>
    </row>
    <row r="32" spans="1:19" x14ac:dyDescent="0.2">
      <c r="A32" s="2">
        <v>59</v>
      </c>
      <c r="B32" s="3">
        <v>44743</v>
      </c>
      <c r="C32" s="2">
        <v>0.15804299999999999</v>
      </c>
      <c r="D32" s="2">
        <v>7.0743E-2</v>
      </c>
      <c r="E32" s="2">
        <v>7.2960999999999998E-2</v>
      </c>
      <c r="H32" s="2">
        <v>58</v>
      </c>
      <c r="I32" s="3">
        <v>44743</v>
      </c>
      <c r="J32" s="2">
        <v>0.102822</v>
      </c>
      <c r="K32" s="2">
        <v>5.2352000000000003E-2</v>
      </c>
      <c r="L32" s="2">
        <v>4.3242999999999997E-2</v>
      </c>
      <c r="Q32" s="3">
        <v>44743</v>
      </c>
      <c r="R32" s="2">
        <v>7.2960999999999998E-2</v>
      </c>
      <c r="S32" s="2">
        <v>4.3242999999999997E-2</v>
      </c>
    </row>
    <row r="33" spans="1:19" x14ac:dyDescent="0.2">
      <c r="A33" s="2">
        <v>60</v>
      </c>
      <c r="B33" s="3">
        <v>44774</v>
      </c>
      <c r="C33" s="2">
        <v>0.152341</v>
      </c>
      <c r="D33" s="2">
        <v>6.9124000000000005E-2</v>
      </c>
      <c r="E33" s="2">
        <v>6.6201999999999997E-2</v>
      </c>
      <c r="H33" s="2">
        <v>59</v>
      </c>
      <c r="I33" s="3">
        <v>44774</v>
      </c>
      <c r="J33" s="2">
        <v>0.118483</v>
      </c>
      <c r="K33" s="2">
        <v>5.6416000000000001E-2</v>
      </c>
      <c r="L33" s="2">
        <v>5.9829E-2</v>
      </c>
      <c r="Q33" s="3">
        <v>44774</v>
      </c>
      <c r="R33" s="2">
        <v>6.6201999999999997E-2</v>
      </c>
      <c r="S33" s="2">
        <v>5.9829E-2</v>
      </c>
    </row>
    <row r="34" spans="1:19" x14ac:dyDescent="0.2">
      <c r="A34" s="2">
        <v>61</v>
      </c>
      <c r="B34" s="3">
        <v>44805</v>
      </c>
      <c r="C34" s="2">
        <v>0.15621099999999999</v>
      </c>
      <c r="D34" s="2">
        <v>7.2691000000000006E-2</v>
      </c>
      <c r="E34" s="2">
        <v>6.6078999999999999E-2</v>
      </c>
      <c r="H34" s="2">
        <v>60</v>
      </c>
      <c r="I34" s="3">
        <v>44805</v>
      </c>
      <c r="J34" s="2">
        <v>0.116198</v>
      </c>
      <c r="K34" s="2">
        <v>5.5322999999999997E-2</v>
      </c>
      <c r="L34" s="2">
        <v>5.6496999999999999E-2</v>
      </c>
      <c r="Q34" s="3">
        <v>44805</v>
      </c>
      <c r="R34" s="2">
        <v>6.6078999999999999E-2</v>
      </c>
      <c r="S34" s="2">
        <v>5.6496999999999999E-2</v>
      </c>
    </row>
    <row r="35" spans="1:19" x14ac:dyDescent="0.2">
      <c r="A35" s="2">
        <v>62</v>
      </c>
      <c r="B35" s="3">
        <v>44835</v>
      </c>
      <c r="C35" s="2">
        <v>0.16025200000000001</v>
      </c>
      <c r="D35" s="2">
        <v>7.0442000000000005E-2</v>
      </c>
      <c r="E35" s="2">
        <v>6.0150000000000002E-2</v>
      </c>
      <c r="H35" s="2">
        <v>61</v>
      </c>
      <c r="I35" s="3">
        <v>44835</v>
      </c>
      <c r="J35" s="2">
        <v>0.11935900000000001</v>
      </c>
      <c r="K35" s="2">
        <v>5.6616E-2</v>
      </c>
      <c r="L35" s="2">
        <v>4.6082999999999999E-2</v>
      </c>
      <c r="Q35" s="3">
        <v>44835</v>
      </c>
      <c r="R35" s="2">
        <v>6.0150000000000002E-2</v>
      </c>
      <c r="S35" s="2">
        <v>4.6082999999999999E-2</v>
      </c>
    </row>
    <row r="36" spans="1:19" x14ac:dyDescent="0.2">
      <c r="A36" s="2">
        <v>63</v>
      </c>
      <c r="B36" s="3">
        <v>44866</v>
      </c>
      <c r="C36" s="2">
        <v>0.15117</v>
      </c>
      <c r="D36" s="2">
        <v>6.7585999999999993E-2</v>
      </c>
      <c r="E36" s="2">
        <v>6.2780000000000002E-2</v>
      </c>
      <c r="H36" s="2">
        <v>62</v>
      </c>
      <c r="I36" s="3">
        <v>44866</v>
      </c>
      <c r="J36" s="2">
        <v>0.11079</v>
      </c>
      <c r="K36" s="2">
        <v>5.4408999999999999E-2</v>
      </c>
      <c r="L36" s="2">
        <v>4.9723999999999997E-2</v>
      </c>
      <c r="Q36" s="3">
        <v>44866</v>
      </c>
      <c r="R36" s="2">
        <v>6.2780000000000002E-2</v>
      </c>
      <c r="S36" s="2">
        <v>4.9723999999999997E-2</v>
      </c>
    </row>
    <row r="37" spans="1:19" x14ac:dyDescent="0.2">
      <c r="A37" s="2">
        <v>64</v>
      </c>
      <c r="B37" s="3">
        <v>44896</v>
      </c>
      <c r="C37" s="2">
        <v>0.165269</v>
      </c>
      <c r="D37" s="2">
        <v>7.3174000000000003E-2</v>
      </c>
      <c r="E37" s="2">
        <v>5.3762999999999998E-2</v>
      </c>
      <c r="H37" s="2">
        <v>63</v>
      </c>
      <c r="I37" s="3">
        <v>44896</v>
      </c>
      <c r="J37" s="2">
        <v>0.106241</v>
      </c>
      <c r="K37" s="2">
        <v>5.4308000000000002E-2</v>
      </c>
      <c r="L37" s="2">
        <v>4.1378999999999999E-2</v>
      </c>
      <c r="Q37" s="3">
        <v>44896</v>
      </c>
      <c r="R37" s="2">
        <v>5.3762999999999998E-2</v>
      </c>
      <c r="S37" s="2">
        <v>4.1378999999999999E-2</v>
      </c>
    </row>
    <row r="38" spans="1:19" x14ac:dyDescent="0.2">
      <c r="A38" s="2"/>
      <c r="B38" s="3"/>
      <c r="C38" s="2"/>
      <c r="D38" s="2"/>
      <c r="E38" s="2"/>
      <c r="H38" s="2"/>
      <c r="I38" s="3"/>
      <c r="J38" s="2"/>
      <c r="K38" s="2"/>
      <c r="L38" s="2"/>
    </row>
    <row r="39" spans="1:19" x14ac:dyDescent="0.2">
      <c r="A39" s="2"/>
      <c r="B39" s="3"/>
      <c r="C39" s="2"/>
      <c r="D39" s="2"/>
      <c r="E39" s="2"/>
      <c r="H39" s="2"/>
      <c r="I39" s="3" t="s">
        <v>6</v>
      </c>
      <c r="J39" s="2" t="s">
        <v>7</v>
      </c>
      <c r="K39" s="2"/>
      <c r="L39" s="2"/>
      <c r="R39">
        <f>AVERAGE(R14:R32)</f>
        <v>6.541163157894736E-2</v>
      </c>
      <c r="S39">
        <f>AVERAGE(S14:S32)</f>
        <v>4.6262684210526317E-2</v>
      </c>
    </row>
    <row r="40" spans="1:19" x14ac:dyDescent="0.2">
      <c r="A40" s="2"/>
      <c r="B40" s="3" t="s">
        <v>5</v>
      </c>
      <c r="C40" s="2"/>
      <c r="D40" s="2"/>
      <c r="E40" s="2"/>
      <c r="H40" s="2"/>
      <c r="I40" s="3"/>
      <c r="J40" s="2"/>
      <c r="K40" s="2"/>
      <c r="L40" s="2"/>
    </row>
    <row r="41" spans="1:19" x14ac:dyDescent="0.2">
      <c r="A41" s="2"/>
      <c r="B41" s="3"/>
      <c r="C41" s="2"/>
      <c r="D41" s="2"/>
      <c r="E41" s="2"/>
      <c r="H41" s="2"/>
      <c r="I41" s="3"/>
      <c r="J41" s="2"/>
      <c r="K41" s="2"/>
      <c r="L41" s="2"/>
      <c r="R41">
        <f>R39/S39</f>
        <v>1.4139177761774577</v>
      </c>
    </row>
    <row r="42" spans="1:19" x14ac:dyDescent="0.2">
      <c r="A42" s="2"/>
      <c r="B42" s="3"/>
      <c r="C42" s="2"/>
      <c r="D42" s="2"/>
      <c r="E42" s="2"/>
      <c r="H42" s="2"/>
      <c r="I42" s="3"/>
      <c r="J42" s="2"/>
      <c r="K42" s="2"/>
      <c r="L42" s="2"/>
    </row>
    <row r="43" spans="1:19" x14ac:dyDescent="0.2">
      <c r="A43" s="2"/>
      <c r="B43" s="3"/>
      <c r="C43" s="2"/>
      <c r="D43" s="2"/>
      <c r="E43" s="2"/>
      <c r="H43" s="2"/>
      <c r="I43" s="3"/>
      <c r="J43" s="2"/>
      <c r="K43" s="2"/>
      <c r="L43" s="2"/>
    </row>
    <row r="44" spans="1:19" x14ac:dyDescent="0.2">
      <c r="A44" s="2"/>
      <c r="B44" s="3"/>
      <c r="C44" s="2"/>
      <c r="D44" s="2"/>
      <c r="E44" s="2"/>
      <c r="H44" s="2"/>
      <c r="I44" s="3"/>
      <c r="J44" s="2"/>
      <c r="K44" s="2"/>
      <c r="L44" s="2"/>
      <c r="R44">
        <f>R39-S39</f>
        <v>1.9148947368421043E-2</v>
      </c>
      <c r="S44">
        <f>R44/S39</f>
        <v>0.41391777617745779</v>
      </c>
    </row>
    <row r="45" spans="1:19" x14ac:dyDescent="0.2">
      <c r="A45" s="2"/>
      <c r="B45" s="3"/>
      <c r="C45" s="2"/>
      <c r="D45" s="2"/>
      <c r="E45" s="2"/>
      <c r="H45" s="2"/>
      <c r="I45" s="3"/>
      <c r="J45" s="2"/>
      <c r="K45" s="2"/>
      <c r="L45" s="2"/>
    </row>
    <row r="46" spans="1:19" x14ac:dyDescent="0.2">
      <c r="A46" s="2"/>
      <c r="B46" s="3"/>
      <c r="C46" s="2"/>
      <c r="D46" s="2"/>
      <c r="E46" s="2"/>
      <c r="H46" s="2"/>
      <c r="I46" s="3"/>
      <c r="J46" s="2"/>
      <c r="K46" s="2"/>
      <c r="L46" s="2"/>
    </row>
    <row r="47" spans="1:19" x14ac:dyDescent="0.2">
      <c r="S47">
        <f>1 -(S39/R39)</f>
        <v>0.29274529477696298</v>
      </c>
    </row>
  </sheetData>
  <pageMargins left="0.7" right="0.7" top="0.75" bottom="0.75" header="0.3" footer="0.3"/>
  <headerFooter>
    <oddHeader>&amp;L&amp;"Calibri"&amp;10&amp;K008000 INTERN&amp;1#_x000D_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Nilsson</dc:creator>
  <cp:lastModifiedBy>Andreas Nilsson</cp:lastModifiedBy>
  <dcterms:created xsi:type="dcterms:W3CDTF">2024-01-24T13:10:00Z</dcterms:created>
  <dcterms:modified xsi:type="dcterms:W3CDTF">2024-01-25T16:27:42Z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9b20d-ef19-4e95-99dc-fd90a52be24a_Enabled">
    <vt:lpwstr>true</vt:lpwstr>
  </property>
  <property fmtid="{D5CDD505-2E9C-101B-9397-08002B2CF9AE}" pid="3" name="MSIP_Label_1bf9b20d-ef19-4e95-99dc-fd90a52be24a_SetDate">
    <vt:lpwstr>2024-01-24T13:12:03Z</vt:lpwstr>
  </property>
  <property fmtid="{D5CDD505-2E9C-101B-9397-08002B2CF9AE}" pid="4" name="MSIP_Label_1bf9b20d-ef19-4e95-99dc-fd90a52be24a_Method">
    <vt:lpwstr>Standard</vt:lpwstr>
  </property>
  <property fmtid="{D5CDD505-2E9C-101B-9397-08002B2CF9AE}" pid="5" name="MSIP_Label_1bf9b20d-ef19-4e95-99dc-fd90a52be24a_Name">
    <vt:lpwstr>Intern</vt:lpwstr>
  </property>
  <property fmtid="{D5CDD505-2E9C-101B-9397-08002B2CF9AE}" pid="6" name="MSIP_Label_1bf9b20d-ef19-4e95-99dc-fd90a52be24a_SiteId">
    <vt:lpwstr>0effd39c-5ac2-4f44-a309-a438b5d34307</vt:lpwstr>
  </property>
  <property fmtid="{D5CDD505-2E9C-101B-9397-08002B2CF9AE}" pid="7" name="MSIP_Label_1bf9b20d-ef19-4e95-99dc-fd90a52be24a_ActionId">
    <vt:lpwstr>4387aba6-fecf-4448-a7ae-6eb76b4e6ad0</vt:lpwstr>
  </property>
  <property fmtid="{D5CDD505-2E9C-101B-9397-08002B2CF9AE}" pid="8" name="MSIP_Label_1bf9b20d-ef19-4e95-99dc-fd90a52be24a_ContentBits">
    <vt:lpwstr>1</vt:lpwstr>
  </property>
</Properties>
</file>