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Admission-Scorecard-DATA-196/Codes/"/>
    </mc:Choice>
  </mc:AlternateContent>
  <xr:revisionPtr revIDLastSave="43" documentId="11_7F3194825B3055EA20081BD04B5ED87656CC22DE" xr6:coauthVersionLast="47" xr6:coauthVersionMax="47" xr10:uidLastSave="{6CD53743-0B8F-434E-AA38-A5A6D3CB070F}"/>
  <bookViews>
    <workbookView xWindow="3300" yWindow="4420" windowWidth="68800" windowHeight="26660" xr2:uid="{00000000-000D-0000-FFFF-FFFF00000000}"/>
  </bookViews>
  <sheets>
    <sheet name="Sheet1" sheetId="1" r:id="rId1"/>
  </sheets>
  <definedNames>
    <definedName name="_xlnm._FilterDatabase" localSheetId="0" hidden="1">Sheet1!$A$1:$X$82</definedName>
    <definedName name="_xlchart.v1.0" hidden="1">Sheet1!$T$1</definedName>
    <definedName name="_xlchart.v1.1" hidden="1">Sheet1!$T$2:$T$80</definedName>
    <definedName name="_xlchart.v1.2" hidden="1">Sheet1!$U$1</definedName>
    <definedName name="_xlchart.v1.3" hidden="1">Sheet1!$U$2:$U$80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6" i="1" l="1"/>
  <c r="X28" i="1"/>
  <c r="X5" i="1"/>
  <c r="X13" i="1"/>
  <c r="X21" i="1"/>
  <c r="X9" i="1"/>
  <c r="X22" i="1"/>
  <c r="X33" i="1"/>
  <c r="X38" i="1"/>
  <c r="X23" i="1"/>
  <c r="X16" i="1"/>
  <c r="X53" i="1"/>
  <c r="X18" i="1"/>
  <c r="X6" i="1"/>
  <c r="X4" i="1"/>
  <c r="X30" i="1"/>
  <c r="X7" i="1"/>
  <c r="X10" i="1"/>
  <c r="X41" i="1"/>
  <c r="X12" i="1"/>
  <c r="X15" i="1"/>
  <c r="X2" i="1"/>
  <c r="X39" i="1"/>
  <c r="X8" i="1"/>
  <c r="X20" i="1"/>
  <c r="X3" i="1"/>
  <c r="X29" i="1"/>
  <c r="X25" i="1"/>
  <c r="X31" i="1"/>
  <c r="X32" i="1"/>
  <c r="X72" i="1"/>
  <c r="X26" i="1"/>
  <c r="X35" i="1"/>
  <c r="X40" i="1"/>
  <c r="X24" i="1"/>
  <c r="X68" i="1"/>
  <c r="X65" i="1"/>
  <c r="X44" i="1"/>
  <c r="X80" i="1"/>
  <c r="X48" i="1"/>
  <c r="X43" i="1"/>
  <c r="X49" i="1"/>
  <c r="X45" i="1"/>
  <c r="X46" i="1"/>
  <c r="X47" i="1"/>
  <c r="X11" i="1"/>
  <c r="X58" i="1"/>
  <c r="X63" i="1"/>
  <c r="X61" i="1"/>
  <c r="X42" i="1"/>
  <c r="X73" i="1"/>
  <c r="X54" i="1"/>
  <c r="X55" i="1"/>
  <c r="X59" i="1"/>
  <c r="X67" i="1"/>
  <c r="X50" i="1"/>
  <c r="X75" i="1"/>
  <c r="X71" i="1"/>
  <c r="X52" i="1"/>
  <c r="X62" i="1"/>
  <c r="X56" i="1"/>
  <c r="X14" i="1"/>
  <c r="X64" i="1"/>
  <c r="X17" i="1"/>
  <c r="X60" i="1"/>
  <c r="X76" i="1"/>
  <c r="X69" i="1"/>
  <c r="X70" i="1"/>
  <c r="X34" i="1"/>
  <c r="X51" i="1"/>
  <c r="X78" i="1"/>
  <c r="X74" i="1"/>
  <c r="X27" i="1"/>
  <c r="X57" i="1"/>
  <c r="X77" i="1"/>
  <c r="X36" i="1"/>
  <c r="X79" i="1"/>
  <c r="X37" i="1"/>
  <c r="X81" i="1"/>
  <c r="X82" i="1"/>
  <c r="X19" i="1"/>
  <c r="W66" i="1"/>
  <c r="W28" i="1"/>
  <c r="W5" i="1"/>
  <c r="W13" i="1"/>
  <c r="W21" i="1"/>
  <c r="W9" i="1"/>
  <c r="W22" i="1"/>
  <c r="W33" i="1"/>
  <c r="W38" i="1"/>
  <c r="W23" i="1"/>
  <c r="W16" i="1"/>
  <c r="W53" i="1"/>
  <c r="W18" i="1"/>
  <c r="W6" i="1"/>
  <c r="W4" i="1"/>
  <c r="W30" i="1"/>
  <c r="W7" i="1"/>
  <c r="W10" i="1"/>
  <c r="W41" i="1"/>
  <c r="W12" i="1"/>
  <c r="W15" i="1"/>
  <c r="W2" i="1"/>
  <c r="W39" i="1"/>
  <c r="W8" i="1"/>
  <c r="W20" i="1"/>
  <c r="W3" i="1"/>
  <c r="W29" i="1"/>
  <c r="W25" i="1"/>
  <c r="W31" i="1"/>
  <c r="W32" i="1"/>
  <c r="W72" i="1"/>
  <c r="W26" i="1"/>
  <c r="W35" i="1"/>
  <c r="W40" i="1"/>
  <c r="W24" i="1"/>
  <c r="W68" i="1"/>
  <c r="W65" i="1"/>
  <c r="W44" i="1"/>
  <c r="W80" i="1"/>
  <c r="W48" i="1"/>
  <c r="W43" i="1"/>
  <c r="W49" i="1"/>
  <c r="W45" i="1"/>
  <c r="W46" i="1"/>
  <c r="W47" i="1"/>
  <c r="W11" i="1"/>
  <c r="W58" i="1"/>
  <c r="W63" i="1"/>
  <c r="W61" i="1"/>
  <c r="W42" i="1"/>
  <c r="W73" i="1"/>
  <c r="W54" i="1"/>
  <c r="W55" i="1"/>
  <c r="W59" i="1"/>
  <c r="W67" i="1"/>
  <c r="W50" i="1"/>
  <c r="W75" i="1"/>
  <c r="W71" i="1"/>
  <c r="W52" i="1"/>
  <c r="W62" i="1"/>
  <c r="W56" i="1"/>
  <c r="W14" i="1"/>
  <c r="W64" i="1"/>
  <c r="W17" i="1"/>
  <c r="W60" i="1"/>
  <c r="W76" i="1"/>
  <c r="W69" i="1"/>
  <c r="W70" i="1"/>
  <c r="W34" i="1"/>
  <c r="W51" i="1"/>
  <c r="W78" i="1"/>
  <c r="W74" i="1"/>
  <c r="W27" i="1"/>
  <c r="W57" i="1"/>
  <c r="W77" i="1"/>
  <c r="W36" i="1"/>
  <c r="W79" i="1"/>
  <c r="W37" i="1"/>
  <c r="W81" i="1"/>
  <c r="W82" i="1"/>
  <c r="W19" i="1"/>
</calcChain>
</file>

<file path=xl/sharedStrings.xml><?xml version="1.0" encoding="utf-8"?>
<sst xmlns="http://schemas.openxmlformats.org/spreadsheetml/2006/main" count="346" uniqueCount="196">
  <si>
    <t>AccountNumber</t>
  </si>
  <si>
    <t>ReceivedDate</t>
  </si>
  <si>
    <t>DisbursedDate</t>
  </si>
  <si>
    <t>Applicationtype</t>
  </si>
  <si>
    <t>UtilizationRatio</t>
  </si>
  <si>
    <t>Amount</t>
  </si>
  <si>
    <t>MaritalStatus</t>
  </si>
  <si>
    <t>EmploymentIncome</t>
  </si>
  <si>
    <t>PaymentRemarks</t>
  </si>
  <si>
    <t>IndebtednessRatio</t>
  </si>
  <si>
    <t>MortgageLoansHouseVolume</t>
  </si>
  <si>
    <t>MortgageLoansApartmentVolume</t>
  </si>
  <si>
    <t>SharedVolumeMortgageLoans</t>
  </si>
  <si>
    <t>Inquiries12M</t>
  </si>
  <si>
    <t>pdscorenewcustomer</t>
  </si>
  <si>
    <t>ApplicationScore</t>
  </si>
  <si>
    <t>UCScore</t>
  </si>
  <si>
    <t>NewPDScore</t>
  </si>
  <si>
    <t>P_calibrated</t>
  </si>
  <si>
    <t>7991128</t>
  </si>
  <si>
    <t>SINGLE</t>
  </si>
  <si>
    <t>396</t>
  </si>
  <si>
    <t>2.52</t>
  </si>
  <si>
    <t>7991342</t>
  </si>
  <si>
    <t>MARRIED</t>
  </si>
  <si>
    <t>1399</t>
  </si>
  <si>
    <t>0.67</t>
  </si>
  <si>
    <t>7991474</t>
  </si>
  <si>
    <t>DIVORCED</t>
  </si>
  <si>
    <t>609</t>
  </si>
  <si>
    <t>3.2</t>
  </si>
  <si>
    <t>7992472</t>
  </si>
  <si>
    <t>194</t>
  </si>
  <si>
    <t>5.41</t>
  </si>
  <si>
    <t>7994965</t>
  </si>
  <si>
    <t>366</t>
  </si>
  <si>
    <t>1.62</t>
  </si>
  <si>
    <t>7993595</t>
  </si>
  <si>
    <t>559</t>
  </si>
  <si>
    <t>1.79</t>
  </si>
  <si>
    <t>7991318</t>
  </si>
  <si>
    <t>435</t>
  </si>
  <si>
    <t>2.07</t>
  </si>
  <si>
    <t>7992803</t>
  </si>
  <si>
    <t>307</t>
  </si>
  <si>
    <t>7992399</t>
  </si>
  <si>
    <t>365</t>
  </si>
  <si>
    <t>7989205</t>
  </si>
  <si>
    <t>PARTNER</t>
  </si>
  <si>
    <t>392</t>
  </si>
  <si>
    <t>7992308</t>
  </si>
  <si>
    <t>530</t>
  </si>
  <si>
    <t>3.05</t>
  </si>
  <si>
    <t>7992878</t>
  </si>
  <si>
    <t>508</t>
  </si>
  <si>
    <t>7993884</t>
  </si>
  <si>
    <t>387</t>
  </si>
  <si>
    <t>1.15</t>
  </si>
  <si>
    <t>7989791</t>
  </si>
  <si>
    <t>464</t>
  </si>
  <si>
    <t>4.27</t>
  </si>
  <si>
    <t>7990872</t>
  </si>
  <si>
    <t>223</t>
  </si>
  <si>
    <t>7994437</t>
  </si>
  <si>
    <t>548</t>
  </si>
  <si>
    <t>7994619</t>
  </si>
  <si>
    <t>360</t>
  </si>
  <si>
    <t>7993512</t>
  </si>
  <si>
    <t>374</t>
  </si>
  <si>
    <t>7993686</t>
  </si>
  <si>
    <t>373</t>
  </si>
  <si>
    <t>3.88</t>
  </si>
  <si>
    <t>7991136</t>
  </si>
  <si>
    <t>657</t>
  </si>
  <si>
    <t>7993462</t>
  </si>
  <si>
    <t>211</t>
  </si>
  <si>
    <t>7993660</t>
  </si>
  <si>
    <t>180</t>
  </si>
  <si>
    <t>7993314</t>
  </si>
  <si>
    <t>287</t>
  </si>
  <si>
    <t>7994247</t>
  </si>
  <si>
    <t>448</t>
  </si>
  <si>
    <t>7994544</t>
  </si>
  <si>
    <t>629</t>
  </si>
  <si>
    <t>7990526</t>
  </si>
  <si>
    <t>320</t>
  </si>
  <si>
    <t>7990906</t>
  </si>
  <si>
    <t>497</t>
  </si>
  <si>
    <t>3.38</t>
  </si>
  <si>
    <t>7993363</t>
  </si>
  <si>
    <t>143</t>
  </si>
  <si>
    <t>7992050</t>
  </si>
  <si>
    <t>233</t>
  </si>
  <si>
    <t>7994205</t>
  </si>
  <si>
    <t>309</t>
  </si>
  <si>
    <t>7995715</t>
  </si>
  <si>
    <t>219</t>
  </si>
  <si>
    <t>7988553</t>
  </si>
  <si>
    <t>397</t>
  </si>
  <si>
    <t>7989015</t>
  </si>
  <si>
    <t>136</t>
  </si>
  <si>
    <t>7991706</t>
  </si>
  <si>
    <t>NULL</t>
  </si>
  <si>
    <t>57</t>
  </si>
  <si>
    <t>7995012</t>
  </si>
  <si>
    <t>487</t>
  </si>
  <si>
    <t>7991615</t>
  </si>
  <si>
    <t>504</t>
  </si>
  <si>
    <t>7993488</t>
  </si>
  <si>
    <t>471</t>
  </si>
  <si>
    <t>7994692</t>
  </si>
  <si>
    <t>348</t>
  </si>
  <si>
    <t>7990625</t>
  </si>
  <si>
    <t>343</t>
  </si>
  <si>
    <t>7991656</t>
  </si>
  <si>
    <t>457</t>
  </si>
  <si>
    <t>7992480</t>
  </si>
  <si>
    <t>227</t>
  </si>
  <si>
    <t>7992035</t>
  </si>
  <si>
    <t>162</t>
  </si>
  <si>
    <t>7994502</t>
  </si>
  <si>
    <t>250</t>
  </si>
  <si>
    <t>7994932</t>
  </si>
  <si>
    <t>300</t>
  </si>
  <si>
    <t>7990179</t>
  </si>
  <si>
    <t>293</t>
  </si>
  <si>
    <t>1.47</t>
  </si>
  <si>
    <t>7991649</t>
  </si>
  <si>
    <t>408</t>
  </si>
  <si>
    <t>7991417</t>
  </si>
  <si>
    <t>333</t>
  </si>
  <si>
    <t>7992456</t>
  </si>
  <si>
    <t>472</t>
  </si>
  <si>
    <t>7992498</t>
  </si>
  <si>
    <t>7992118</t>
  </si>
  <si>
    <t>311</t>
  </si>
  <si>
    <t>7994114</t>
  </si>
  <si>
    <t>270</t>
  </si>
  <si>
    <t>7993447</t>
  </si>
  <si>
    <t>7992464</t>
  </si>
  <si>
    <t>7992944</t>
  </si>
  <si>
    <t>280</t>
  </si>
  <si>
    <t>7991680</t>
  </si>
  <si>
    <t>322</t>
  </si>
  <si>
    <t>7993421</t>
  </si>
  <si>
    <t>337</t>
  </si>
  <si>
    <t>7988645</t>
  </si>
  <si>
    <t>339</t>
  </si>
  <si>
    <t>7989643</t>
  </si>
  <si>
    <t>626</t>
  </si>
  <si>
    <t>7994973</t>
  </si>
  <si>
    <t>450</t>
  </si>
  <si>
    <t>7990542</t>
  </si>
  <si>
    <t>345</t>
  </si>
  <si>
    <t>0.95</t>
  </si>
  <si>
    <t>7991193</t>
  </si>
  <si>
    <t>210</t>
  </si>
  <si>
    <t>7991896</t>
  </si>
  <si>
    <t>7992522</t>
  </si>
  <si>
    <t>593</t>
  </si>
  <si>
    <t>7992951</t>
  </si>
  <si>
    <t>289</t>
  </si>
  <si>
    <t>7994221</t>
  </si>
  <si>
    <t>438</t>
  </si>
  <si>
    <t>7989197</t>
  </si>
  <si>
    <t>7992571</t>
  </si>
  <si>
    <t>400</t>
  </si>
  <si>
    <t>7989866</t>
  </si>
  <si>
    <t>7990641</t>
  </si>
  <si>
    <t>1121</t>
  </si>
  <si>
    <t>7992886</t>
  </si>
  <si>
    <t>0</t>
  </si>
  <si>
    <t>7992357</t>
  </si>
  <si>
    <t>291</t>
  </si>
  <si>
    <t>7995053</t>
  </si>
  <si>
    <t>444</t>
  </si>
  <si>
    <t>7990617</t>
  </si>
  <si>
    <t>332</t>
  </si>
  <si>
    <t>7994585</t>
  </si>
  <si>
    <t>351</t>
  </si>
  <si>
    <t>7991938</t>
  </si>
  <si>
    <t>462</t>
  </si>
  <si>
    <t>7991565</t>
  </si>
  <si>
    <t>286</t>
  </si>
  <si>
    <t>7992670</t>
  </si>
  <si>
    <t>336</t>
  </si>
  <si>
    <t>7991102</t>
  </si>
  <si>
    <t>91</t>
  </si>
  <si>
    <t>7990880</t>
  </si>
  <si>
    <t>470</t>
  </si>
  <si>
    <t>7991094</t>
  </si>
  <si>
    <t>294</t>
  </si>
  <si>
    <t>7994650</t>
  </si>
  <si>
    <t>583</t>
  </si>
  <si>
    <t>Match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</si>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</sst>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New PD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v-S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New PD</a:t>
          </a:r>
        </a:p>
      </cx:txPr>
    </cx:title>
    <cx:plotArea>
      <cx:plotAreaRegion>
        <cx:series layoutId="clusteredColumn" uniqueId="{3AD75C06-32DD-FD44-AABA-7D79B0A00878}">
          <cx:tx>
            <cx:txData>
              <cx:f>_xlchart.v1.2</cx:f>
              <cx:v>NewPDScore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UC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v-S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UC Score</a:t>
          </a:r>
        </a:p>
      </cx:txPr>
    </cx:title>
    <cx:plotArea>
      <cx:plotAreaRegion>
        <cx:series layoutId="clusteredColumn" uniqueId="{ECA8A4AD-9524-EC4B-AFCA-7EB4B5ABEB80}">
          <cx:tx>
            <cx:txData>
              <cx:f>_xlchart.v1.0</cx:f>
              <cx:v>UCScore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539750</xdr:colOff>
      <xdr:row>2</xdr:row>
      <xdr:rowOff>114300</xdr:rowOff>
    </xdr:from>
    <xdr:to>
      <xdr:col>33</xdr:col>
      <xdr:colOff>203200</xdr:colOff>
      <xdr:row>21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DCE72B26-656F-4131-DB8B-9953B552A1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90150" y="495300"/>
              <a:ext cx="5721350" cy="332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  <xdr:twoCellAnchor>
    <xdr:from>
      <xdr:col>24</xdr:col>
      <xdr:colOff>590550</xdr:colOff>
      <xdr:row>22</xdr:row>
      <xdr:rowOff>19050</xdr:rowOff>
    </xdr:from>
    <xdr:to>
      <xdr:col>33</xdr:col>
      <xdr:colOff>457200</xdr:colOff>
      <xdr:row>52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9A728CF2-B3EF-7D1E-B0B4-A80DF0CD83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40950" y="4019550"/>
              <a:ext cx="5924550" cy="4248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82"/>
  <sheetViews>
    <sheetView tabSelected="1" workbookViewId="0">
      <selection activeCell="S9" sqref="S9"/>
    </sheetView>
  </sheetViews>
  <sheetFormatPr baseColWidth="10" defaultColWidth="8.83203125" defaultRowHeight="15" x14ac:dyDescent="0.2"/>
  <cols>
    <col min="1" max="1" width="11.6640625" customWidth="1"/>
    <col min="2" max="3" width="17.6640625" bestFit="1" customWidth="1"/>
    <col min="4" max="18" width="11.6640625" customWidth="1"/>
    <col min="19" max="22" width="11.6640625" style="4" customWidth="1"/>
    <col min="23" max="24" width="11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</v>
      </c>
      <c r="Q1" s="1" t="s">
        <v>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3" t="s">
        <v>194</v>
      </c>
      <c r="X1" s="3" t="s">
        <v>195</v>
      </c>
    </row>
    <row r="2" spans="1:24" x14ac:dyDescent="0.2">
      <c r="A2" t="s">
        <v>78</v>
      </c>
      <c r="B2" s="2">
        <v>45300</v>
      </c>
      <c r="C2" s="2">
        <v>45303</v>
      </c>
      <c r="D2">
        <v>0</v>
      </c>
      <c r="E2">
        <v>0</v>
      </c>
      <c r="F2">
        <v>98.66</v>
      </c>
      <c r="G2">
        <v>200000</v>
      </c>
      <c r="H2" t="s">
        <v>20</v>
      </c>
      <c r="I2" t="s">
        <v>79</v>
      </c>
      <c r="J2">
        <v>0</v>
      </c>
      <c r="K2">
        <v>0.69740000000000002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 t="s">
        <v>60</v>
      </c>
      <c r="S2" s="4">
        <v>4.2729355096237383E-2</v>
      </c>
      <c r="T2" s="4">
        <v>0.26700000000000002</v>
      </c>
      <c r="U2" s="4">
        <v>9.0999999999999998E-2</v>
      </c>
      <c r="V2" s="4">
        <v>9.0999999999999998E-2</v>
      </c>
      <c r="W2" t="b">
        <f t="shared" ref="W2:W33" si="0">V2=U2</f>
        <v>1</v>
      </c>
      <c r="X2" t="b">
        <f t="shared" ref="X2:X33" si="1">S2&gt;0.05</f>
        <v>0</v>
      </c>
    </row>
    <row r="3" spans="1:24" x14ac:dyDescent="0.2">
      <c r="A3" t="s">
        <v>86</v>
      </c>
      <c r="B3" s="2">
        <v>45293</v>
      </c>
      <c r="C3" s="2">
        <v>45307</v>
      </c>
      <c r="D3">
        <v>0</v>
      </c>
      <c r="E3">
        <v>0</v>
      </c>
      <c r="G3">
        <v>115000</v>
      </c>
      <c r="H3" t="s">
        <v>48</v>
      </c>
      <c r="I3" t="s">
        <v>87</v>
      </c>
      <c r="J3">
        <v>1</v>
      </c>
      <c r="K3">
        <v>0.11849999999999999</v>
      </c>
      <c r="L3">
        <v>0</v>
      </c>
      <c r="M3">
        <v>0</v>
      </c>
      <c r="N3">
        <v>0</v>
      </c>
      <c r="O3">
        <v>12</v>
      </c>
      <c r="P3">
        <v>0</v>
      </c>
      <c r="Q3">
        <v>0</v>
      </c>
      <c r="R3" t="s">
        <v>88</v>
      </c>
      <c r="S3" s="4">
        <v>3.376768555267496E-2</v>
      </c>
      <c r="T3" s="4">
        <v>0.53500000000000003</v>
      </c>
      <c r="U3" s="4">
        <v>0.09</v>
      </c>
      <c r="V3" s="4">
        <v>0.09</v>
      </c>
      <c r="W3" t="b">
        <f t="shared" si="0"/>
        <v>1</v>
      </c>
      <c r="X3" t="b">
        <f t="shared" si="1"/>
        <v>0</v>
      </c>
    </row>
    <row r="4" spans="1:24" x14ac:dyDescent="0.2">
      <c r="A4" t="s">
        <v>63</v>
      </c>
      <c r="B4" s="2">
        <v>45306</v>
      </c>
      <c r="C4" s="2">
        <v>45308</v>
      </c>
      <c r="D4">
        <v>0</v>
      </c>
      <c r="E4">
        <v>0</v>
      </c>
      <c r="F4">
        <v>99.3</v>
      </c>
      <c r="G4">
        <v>200000</v>
      </c>
      <c r="H4" t="s">
        <v>20</v>
      </c>
      <c r="I4" t="s">
        <v>64</v>
      </c>
      <c r="J4">
        <v>0</v>
      </c>
      <c r="K4">
        <v>0.84650000000000003</v>
      </c>
      <c r="L4">
        <v>0</v>
      </c>
      <c r="M4">
        <v>0</v>
      </c>
      <c r="N4">
        <v>0</v>
      </c>
      <c r="O4">
        <v>11</v>
      </c>
      <c r="P4">
        <v>0</v>
      </c>
      <c r="Q4">
        <v>0</v>
      </c>
      <c r="R4" t="s">
        <v>60</v>
      </c>
      <c r="S4" s="4">
        <v>4.2729355096237383E-2</v>
      </c>
      <c r="T4" s="4">
        <v>0.23599999999999999</v>
      </c>
      <c r="U4" s="4">
        <v>8.5999999999999993E-2</v>
      </c>
      <c r="V4" s="4">
        <v>8.5999999999999993E-2</v>
      </c>
      <c r="W4" t="b">
        <f t="shared" si="0"/>
        <v>1</v>
      </c>
      <c r="X4" t="b">
        <f t="shared" si="1"/>
        <v>0</v>
      </c>
    </row>
    <row r="5" spans="1:24" x14ac:dyDescent="0.2">
      <c r="A5" t="s">
        <v>31</v>
      </c>
      <c r="B5" s="2">
        <v>45296</v>
      </c>
      <c r="C5" s="2">
        <v>45303</v>
      </c>
      <c r="D5">
        <v>0</v>
      </c>
      <c r="E5">
        <v>0</v>
      </c>
      <c r="F5">
        <v>82.62</v>
      </c>
      <c r="G5">
        <v>200000</v>
      </c>
      <c r="H5" t="s">
        <v>20</v>
      </c>
      <c r="I5" t="s">
        <v>32</v>
      </c>
      <c r="J5">
        <v>0</v>
      </c>
      <c r="K5">
        <v>1.0245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 t="s">
        <v>33</v>
      </c>
      <c r="S5" s="4">
        <v>5.406944082634503E-2</v>
      </c>
      <c r="T5" s="4">
        <v>0.16700000000000001</v>
      </c>
      <c r="U5" s="4">
        <v>8.3000000000000004E-2</v>
      </c>
      <c r="V5" s="4">
        <v>8.1000000000000003E-2</v>
      </c>
      <c r="W5" t="b">
        <f t="shared" si="0"/>
        <v>0</v>
      </c>
      <c r="X5" t="b">
        <f t="shared" si="1"/>
        <v>1</v>
      </c>
    </row>
    <row r="6" spans="1:24" x14ac:dyDescent="0.2">
      <c r="A6" t="s">
        <v>61</v>
      </c>
      <c r="B6" s="2">
        <v>45288</v>
      </c>
      <c r="C6" s="2">
        <v>45295</v>
      </c>
      <c r="D6">
        <v>0</v>
      </c>
      <c r="E6">
        <v>0</v>
      </c>
      <c r="G6">
        <v>75000</v>
      </c>
      <c r="H6" t="s">
        <v>20</v>
      </c>
      <c r="I6" t="s">
        <v>62</v>
      </c>
      <c r="J6">
        <v>1</v>
      </c>
      <c r="K6">
        <v>0.23300000000000001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 t="s">
        <v>33</v>
      </c>
      <c r="S6" s="4">
        <v>5.406944082634503E-2</v>
      </c>
      <c r="T6" s="4">
        <v>0.28899999999999998</v>
      </c>
      <c r="U6" s="4">
        <v>8.5000000000000006E-2</v>
      </c>
      <c r="V6" s="4">
        <v>8.5000000000000006E-2</v>
      </c>
      <c r="W6" t="b">
        <f t="shared" si="0"/>
        <v>1</v>
      </c>
      <c r="X6" t="b">
        <f t="shared" si="1"/>
        <v>1</v>
      </c>
    </row>
    <row r="7" spans="1:24" x14ac:dyDescent="0.2">
      <c r="A7" t="s">
        <v>67</v>
      </c>
      <c r="B7" s="2">
        <v>45301</v>
      </c>
      <c r="C7" s="2">
        <v>45306</v>
      </c>
      <c r="D7">
        <v>0</v>
      </c>
      <c r="E7">
        <v>0</v>
      </c>
      <c r="F7">
        <v>101.54</v>
      </c>
      <c r="G7">
        <v>100000</v>
      </c>
      <c r="H7" t="s">
        <v>20</v>
      </c>
      <c r="I7" t="s">
        <v>68</v>
      </c>
      <c r="J7">
        <v>0</v>
      </c>
      <c r="K7">
        <v>0.14430000000000001</v>
      </c>
      <c r="L7">
        <v>0</v>
      </c>
      <c r="M7">
        <v>0</v>
      </c>
      <c r="N7">
        <v>0</v>
      </c>
      <c r="O7">
        <v>8</v>
      </c>
      <c r="P7">
        <v>0</v>
      </c>
      <c r="Q7">
        <v>0</v>
      </c>
      <c r="R7" t="s">
        <v>60</v>
      </c>
      <c r="S7" s="4">
        <v>4.2729355096237383E-2</v>
      </c>
      <c r="T7" s="4">
        <v>0.27300000000000002</v>
      </c>
      <c r="U7" s="4">
        <v>8.3000000000000004E-2</v>
      </c>
      <c r="V7" s="4">
        <v>8.3000000000000004E-2</v>
      </c>
      <c r="W7" t="b">
        <f t="shared" si="0"/>
        <v>1</v>
      </c>
      <c r="X7" t="b">
        <f t="shared" si="1"/>
        <v>0</v>
      </c>
    </row>
    <row r="8" spans="1:24" x14ac:dyDescent="0.2">
      <c r="A8" t="s">
        <v>82</v>
      </c>
      <c r="B8" s="2">
        <v>45304</v>
      </c>
      <c r="C8" s="2">
        <v>45308</v>
      </c>
      <c r="D8">
        <v>0</v>
      </c>
      <c r="E8">
        <v>0</v>
      </c>
      <c r="F8">
        <v>0</v>
      </c>
      <c r="G8">
        <v>180000</v>
      </c>
      <c r="H8" t="s">
        <v>48</v>
      </c>
      <c r="I8" t="s">
        <v>83</v>
      </c>
      <c r="J8">
        <v>0</v>
      </c>
      <c r="K8">
        <v>0.52239999999999998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 t="s">
        <v>57</v>
      </c>
      <c r="S8" s="4">
        <v>1.150729591719275E-2</v>
      </c>
      <c r="T8" s="4">
        <v>6.2E-2</v>
      </c>
      <c r="U8" s="4">
        <v>8.3000000000000004E-2</v>
      </c>
      <c r="V8" s="4">
        <v>8.3000000000000004E-2</v>
      </c>
      <c r="W8" t="b">
        <f t="shared" si="0"/>
        <v>1</v>
      </c>
      <c r="X8" t="b">
        <f t="shared" si="1"/>
        <v>0</v>
      </c>
    </row>
    <row r="9" spans="1:24" x14ac:dyDescent="0.2">
      <c r="A9" t="s">
        <v>40</v>
      </c>
      <c r="B9" s="2">
        <v>45294</v>
      </c>
      <c r="C9" s="2">
        <v>45296</v>
      </c>
      <c r="D9">
        <v>0</v>
      </c>
      <c r="E9">
        <v>0</v>
      </c>
      <c r="G9">
        <v>170000</v>
      </c>
      <c r="H9" t="s">
        <v>20</v>
      </c>
      <c r="I9" t="s">
        <v>41</v>
      </c>
      <c r="J9">
        <v>0</v>
      </c>
      <c r="K9">
        <v>0.71060000000000001</v>
      </c>
      <c r="L9">
        <v>0</v>
      </c>
      <c r="M9">
        <v>0</v>
      </c>
      <c r="N9">
        <v>0</v>
      </c>
      <c r="O9">
        <v>13</v>
      </c>
      <c r="P9">
        <v>0</v>
      </c>
      <c r="Q9">
        <v>0</v>
      </c>
      <c r="R9" t="s">
        <v>42</v>
      </c>
      <c r="S9" s="4">
        <v>2.0679825904108169E-2</v>
      </c>
      <c r="T9" s="4">
        <v>9.7000000000000003E-2</v>
      </c>
      <c r="U9" s="4">
        <v>8.2000000000000003E-2</v>
      </c>
      <c r="V9" s="4">
        <v>8.2000000000000003E-2</v>
      </c>
      <c r="W9" t="b">
        <f t="shared" si="0"/>
        <v>1</v>
      </c>
      <c r="X9" t="b">
        <f t="shared" si="1"/>
        <v>0</v>
      </c>
    </row>
    <row r="10" spans="1:24" x14ac:dyDescent="0.2">
      <c r="A10" t="s">
        <v>69</v>
      </c>
      <c r="B10" s="2">
        <v>45302</v>
      </c>
      <c r="C10" s="2">
        <v>45303</v>
      </c>
      <c r="D10">
        <v>0</v>
      </c>
      <c r="E10">
        <v>0</v>
      </c>
      <c r="F10">
        <v>104.31</v>
      </c>
      <c r="G10">
        <v>180000</v>
      </c>
      <c r="H10" t="s">
        <v>48</v>
      </c>
      <c r="I10" t="s">
        <v>70</v>
      </c>
      <c r="J10">
        <v>0</v>
      </c>
      <c r="K10">
        <v>0.44529999999999997</v>
      </c>
      <c r="L10">
        <v>0</v>
      </c>
      <c r="M10">
        <v>0</v>
      </c>
      <c r="N10">
        <v>0</v>
      </c>
      <c r="O10">
        <v>7</v>
      </c>
      <c r="P10">
        <v>0</v>
      </c>
      <c r="Q10">
        <v>0</v>
      </c>
      <c r="R10" t="s">
        <v>71</v>
      </c>
      <c r="S10" s="4">
        <v>3.8802321922783461E-2</v>
      </c>
      <c r="T10" s="4">
        <v>0.34100000000000003</v>
      </c>
      <c r="U10" s="4">
        <v>7.9000000000000001E-2</v>
      </c>
      <c r="V10" s="4">
        <v>7.9000000000000001E-2</v>
      </c>
      <c r="W10" t="b">
        <f t="shared" si="0"/>
        <v>1</v>
      </c>
      <c r="X10" t="b">
        <f t="shared" si="1"/>
        <v>0</v>
      </c>
    </row>
    <row r="11" spans="1:24" x14ac:dyDescent="0.2">
      <c r="A11" t="s">
        <v>129</v>
      </c>
      <c r="B11" s="2">
        <v>45294</v>
      </c>
      <c r="C11" s="2">
        <v>45303</v>
      </c>
      <c r="D11">
        <v>2</v>
      </c>
      <c r="E11">
        <v>2</v>
      </c>
      <c r="F11">
        <v>91.01</v>
      </c>
      <c r="G11">
        <v>500000</v>
      </c>
      <c r="H11" t="s">
        <v>48</v>
      </c>
      <c r="I11" t="s">
        <v>130</v>
      </c>
      <c r="J11">
        <v>0</v>
      </c>
      <c r="K11">
        <v>1.5347999999999999</v>
      </c>
      <c r="L11">
        <v>0</v>
      </c>
      <c r="M11">
        <v>0</v>
      </c>
      <c r="N11">
        <v>0</v>
      </c>
      <c r="O11">
        <v>12</v>
      </c>
      <c r="P11">
        <v>2</v>
      </c>
      <c r="Q11">
        <v>2</v>
      </c>
      <c r="R11" t="s">
        <v>52</v>
      </c>
      <c r="S11" s="4">
        <v>3.0548940177158961E-2</v>
      </c>
      <c r="T11" s="4">
        <v>0.249</v>
      </c>
      <c r="U11" s="4">
        <v>7.9000000000000001E-2</v>
      </c>
      <c r="V11" s="4">
        <v>7.9000000000000001E-2</v>
      </c>
      <c r="W11" t="b">
        <f t="shared" si="0"/>
        <v>1</v>
      </c>
      <c r="X11" t="b">
        <f t="shared" si="1"/>
        <v>0</v>
      </c>
    </row>
    <row r="12" spans="1:24" x14ac:dyDescent="0.2">
      <c r="A12" t="s">
        <v>74</v>
      </c>
      <c r="B12" s="2">
        <v>45299</v>
      </c>
      <c r="C12" s="2">
        <v>45307</v>
      </c>
      <c r="D12">
        <v>0</v>
      </c>
      <c r="E12">
        <v>0</v>
      </c>
      <c r="G12">
        <v>80000</v>
      </c>
      <c r="H12" t="s">
        <v>48</v>
      </c>
      <c r="I12" t="s">
        <v>75</v>
      </c>
      <c r="J12">
        <v>0</v>
      </c>
      <c r="K12">
        <v>0.24030000000000001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 t="s">
        <v>57</v>
      </c>
      <c r="S12" s="4">
        <v>1.150729591719275E-2</v>
      </c>
      <c r="T12" s="4">
        <v>9.9000000000000005E-2</v>
      </c>
      <c r="U12" s="4">
        <v>7.5999999999999998E-2</v>
      </c>
      <c r="V12" s="4">
        <v>7.5999999999999998E-2</v>
      </c>
      <c r="W12" t="b">
        <f t="shared" si="0"/>
        <v>1</v>
      </c>
      <c r="X12" t="b">
        <f t="shared" si="1"/>
        <v>0</v>
      </c>
    </row>
    <row r="13" spans="1:24" x14ac:dyDescent="0.2">
      <c r="A13" t="s">
        <v>34</v>
      </c>
      <c r="B13" s="2">
        <v>45293</v>
      </c>
      <c r="C13" s="2">
        <v>45308</v>
      </c>
      <c r="D13">
        <v>0</v>
      </c>
      <c r="E13">
        <v>0</v>
      </c>
      <c r="F13">
        <v>43.16</v>
      </c>
      <c r="G13">
        <v>200000</v>
      </c>
      <c r="H13" t="s">
        <v>20</v>
      </c>
      <c r="I13" t="s">
        <v>35</v>
      </c>
      <c r="J13">
        <v>0</v>
      </c>
      <c r="K13">
        <v>0.45169999999999999</v>
      </c>
      <c r="L13">
        <v>0</v>
      </c>
      <c r="M13">
        <v>0</v>
      </c>
      <c r="N13">
        <v>0</v>
      </c>
      <c r="O13">
        <v>14</v>
      </c>
      <c r="P13">
        <v>0</v>
      </c>
      <c r="Q13">
        <v>0</v>
      </c>
      <c r="R13" t="s">
        <v>36</v>
      </c>
      <c r="S13" s="4">
        <v>1.6222509353517031E-2</v>
      </c>
      <c r="T13" s="4">
        <v>9.5000000000000001E-2</v>
      </c>
      <c r="U13" s="4">
        <v>7.4999999999999997E-2</v>
      </c>
      <c r="V13" s="4">
        <v>7.4999999999999997E-2</v>
      </c>
      <c r="W13" t="b">
        <f t="shared" si="0"/>
        <v>1</v>
      </c>
      <c r="X13" t="b">
        <f t="shared" si="1"/>
        <v>0</v>
      </c>
    </row>
    <row r="14" spans="1:24" x14ac:dyDescent="0.2">
      <c r="A14" t="s">
        <v>158</v>
      </c>
      <c r="B14" s="2">
        <v>45295</v>
      </c>
      <c r="C14" s="2">
        <v>45303</v>
      </c>
      <c r="D14">
        <v>2</v>
      </c>
      <c r="E14">
        <v>2</v>
      </c>
      <c r="F14">
        <v>96.54</v>
      </c>
      <c r="G14">
        <v>500000</v>
      </c>
      <c r="H14" t="s">
        <v>24</v>
      </c>
      <c r="I14" t="s">
        <v>159</v>
      </c>
      <c r="J14">
        <v>0</v>
      </c>
      <c r="K14">
        <v>1.3656999999999999</v>
      </c>
      <c r="L14">
        <v>0</v>
      </c>
      <c r="M14">
        <v>0</v>
      </c>
      <c r="N14">
        <v>0</v>
      </c>
      <c r="O14">
        <v>14</v>
      </c>
      <c r="P14">
        <v>2</v>
      </c>
      <c r="Q14">
        <v>2</v>
      </c>
      <c r="R14" t="s">
        <v>52</v>
      </c>
      <c r="S14" s="4">
        <v>3.0548940177158961E-2</v>
      </c>
      <c r="T14" s="4">
        <v>0.20699999999999999</v>
      </c>
      <c r="U14" s="4">
        <v>7.4999999999999997E-2</v>
      </c>
      <c r="V14" s="4">
        <v>7.4999999999999997E-2</v>
      </c>
      <c r="W14" t="b">
        <f t="shared" si="0"/>
        <v>1</v>
      </c>
      <c r="X14" t="b">
        <f t="shared" si="1"/>
        <v>0</v>
      </c>
    </row>
    <row r="15" spans="1:24" x14ac:dyDescent="0.2">
      <c r="A15" t="s">
        <v>76</v>
      </c>
      <c r="B15" s="2">
        <v>45299</v>
      </c>
      <c r="C15" s="2">
        <v>45307</v>
      </c>
      <c r="D15">
        <v>0</v>
      </c>
      <c r="E15">
        <v>0</v>
      </c>
      <c r="F15">
        <v>92.2</v>
      </c>
      <c r="G15">
        <v>105000</v>
      </c>
      <c r="H15" t="s">
        <v>20</v>
      </c>
      <c r="I15" t="s">
        <v>77</v>
      </c>
      <c r="J15">
        <v>0</v>
      </c>
      <c r="K15">
        <v>1.8103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 t="s">
        <v>60</v>
      </c>
      <c r="S15" s="4">
        <v>4.2729355096237383E-2</v>
      </c>
      <c r="T15" s="4">
        <v>0.20699999999999999</v>
      </c>
      <c r="U15" s="4">
        <v>7.0999999999999994E-2</v>
      </c>
      <c r="V15" s="4">
        <v>7.0999999999999994E-2</v>
      </c>
      <c r="W15" t="b">
        <f t="shared" si="0"/>
        <v>1</v>
      </c>
      <c r="X15" t="b">
        <f t="shared" si="1"/>
        <v>0</v>
      </c>
    </row>
    <row r="16" spans="1:24" x14ac:dyDescent="0.2">
      <c r="A16" t="s">
        <v>53</v>
      </c>
      <c r="B16" s="2">
        <v>45299</v>
      </c>
      <c r="C16" s="2">
        <v>45302</v>
      </c>
      <c r="D16">
        <v>0</v>
      </c>
      <c r="E16">
        <v>0</v>
      </c>
      <c r="F16">
        <v>19.55</v>
      </c>
      <c r="G16">
        <v>170000</v>
      </c>
      <c r="H16" t="s">
        <v>20</v>
      </c>
      <c r="I16" t="s">
        <v>54</v>
      </c>
      <c r="J16">
        <v>0</v>
      </c>
      <c r="K16">
        <v>0.40739999999999998</v>
      </c>
      <c r="L16">
        <v>0</v>
      </c>
      <c r="M16">
        <v>0</v>
      </c>
      <c r="N16">
        <v>0</v>
      </c>
      <c r="O16">
        <v>13</v>
      </c>
      <c r="P16">
        <v>0</v>
      </c>
      <c r="Q16">
        <v>0</v>
      </c>
      <c r="R16" t="s">
        <v>36</v>
      </c>
      <c r="S16" s="4">
        <v>1.6222509353517031E-2</v>
      </c>
      <c r="T16" s="4">
        <v>8.2000000000000003E-2</v>
      </c>
      <c r="U16" s="4">
        <v>7.0000000000000007E-2</v>
      </c>
      <c r="V16" s="4">
        <v>7.0000000000000007E-2</v>
      </c>
      <c r="W16" t="b">
        <f t="shared" si="0"/>
        <v>1</v>
      </c>
      <c r="X16" t="b">
        <f t="shared" si="1"/>
        <v>0</v>
      </c>
    </row>
    <row r="17" spans="1:24" x14ac:dyDescent="0.2">
      <c r="A17" t="s">
        <v>162</v>
      </c>
      <c r="B17" s="2">
        <v>45303</v>
      </c>
      <c r="C17" s="2">
        <v>45307</v>
      </c>
      <c r="D17">
        <v>1</v>
      </c>
      <c r="E17">
        <v>1</v>
      </c>
      <c r="F17">
        <v>0</v>
      </c>
      <c r="G17">
        <v>240000</v>
      </c>
      <c r="H17" t="s">
        <v>48</v>
      </c>
      <c r="I17" t="s">
        <v>163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 t="s">
        <v>88</v>
      </c>
      <c r="S17" s="4">
        <v>3.376768555267496E-2</v>
      </c>
      <c r="T17" s="4">
        <v>0.55200000000000005</v>
      </c>
      <c r="U17" s="4">
        <v>7.0000000000000007E-2</v>
      </c>
      <c r="V17" s="4">
        <v>7.0000000000000007E-2</v>
      </c>
      <c r="W17" t="b">
        <f t="shared" si="0"/>
        <v>1</v>
      </c>
      <c r="X17" t="b">
        <f t="shared" si="1"/>
        <v>0</v>
      </c>
    </row>
    <row r="18" spans="1:24" x14ac:dyDescent="0.2">
      <c r="A18" t="s">
        <v>58</v>
      </c>
      <c r="B18" s="2">
        <v>45288</v>
      </c>
      <c r="C18" s="2">
        <v>45289</v>
      </c>
      <c r="D18">
        <v>0</v>
      </c>
      <c r="E18">
        <v>0</v>
      </c>
      <c r="F18">
        <v>97.57</v>
      </c>
      <c r="G18">
        <v>85000</v>
      </c>
      <c r="H18" t="s">
        <v>20</v>
      </c>
      <c r="I18" t="s">
        <v>59</v>
      </c>
      <c r="J18">
        <v>0</v>
      </c>
      <c r="K18">
        <v>0.97950000000000004</v>
      </c>
      <c r="L18">
        <v>0</v>
      </c>
      <c r="M18">
        <v>0</v>
      </c>
      <c r="N18">
        <v>0</v>
      </c>
      <c r="O18">
        <v>11</v>
      </c>
      <c r="P18">
        <v>0</v>
      </c>
      <c r="Q18">
        <v>0</v>
      </c>
      <c r="R18" t="s">
        <v>60</v>
      </c>
      <c r="S18" s="4">
        <v>4.2729355096237383E-2</v>
      </c>
      <c r="T18" s="4">
        <v>0.16</v>
      </c>
      <c r="U18" s="4">
        <v>6.6000000000000003E-2</v>
      </c>
      <c r="V18" s="4">
        <v>6.6000000000000003E-2</v>
      </c>
      <c r="W18" t="b">
        <f t="shared" si="0"/>
        <v>1</v>
      </c>
      <c r="X18" t="b">
        <f t="shared" si="1"/>
        <v>0</v>
      </c>
    </row>
    <row r="19" spans="1:24" x14ac:dyDescent="0.2">
      <c r="A19" t="s">
        <v>19</v>
      </c>
      <c r="B19" s="2">
        <v>45293</v>
      </c>
      <c r="C19" s="2">
        <v>45307</v>
      </c>
      <c r="D19">
        <v>0</v>
      </c>
      <c r="E19">
        <v>0</v>
      </c>
      <c r="G19">
        <v>130000</v>
      </c>
      <c r="H19" t="s">
        <v>20</v>
      </c>
      <c r="I19" t="s">
        <v>21</v>
      </c>
      <c r="J19">
        <v>1</v>
      </c>
      <c r="K19">
        <v>0.1424</v>
      </c>
      <c r="L19">
        <v>0</v>
      </c>
      <c r="M19">
        <v>0</v>
      </c>
      <c r="N19">
        <v>0</v>
      </c>
      <c r="O19">
        <v>8</v>
      </c>
      <c r="P19">
        <v>0</v>
      </c>
      <c r="Q19">
        <v>0</v>
      </c>
      <c r="R19" t="s">
        <v>22</v>
      </c>
      <c r="S19" s="4">
        <v>2.5177614486355918E-2</v>
      </c>
      <c r="T19" s="4">
        <v>0.23799999999999999</v>
      </c>
      <c r="U19" s="4">
        <v>6.5000000000000002E-2</v>
      </c>
      <c r="V19" s="4">
        <v>6.5000000000000002E-2</v>
      </c>
      <c r="W19" t="b">
        <f t="shared" si="0"/>
        <v>1</v>
      </c>
      <c r="X19" t="b">
        <f t="shared" si="1"/>
        <v>0</v>
      </c>
    </row>
    <row r="20" spans="1:24" x14ac:dyDescent="0.2">
      <c r="A20" t="s">
        <v>84</v>
      </c>
      <c r="B20" s="2">
        <v>45291</v>
      </c>
      <c r="C20" s="2">
        <v>45296</v>
      </c>
      <c r="D20">
        <v>0</v>
      </c>
      <c r="E20">
        <v>0</v>
      </c>
      <c r="F20">
        <v>98.37</v>
      </c>
      <c r="G20">
        <v>200000</v>
      </c>
      <c r="H20" t="s">
        <v>48</v>
      </c>
      <c r="I20" t="s">
        <v>85</v>
      </c>
      <c r="J20">
        <v>0</v>
      </c>
      <c r="K20">
        <v>0.6048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 t="s">
        <v>52</v>
      </c>
      <c r="S20" s="4">
        <v>3.0548940177158961E-2</v>
      </c>
      <c r="T20" s="4">
        <v>0.17699999999999999</v>
      </c>
      <c r="U20" s="4">
        <v>6.5000000000000002E-2</v>
      </c>
      <c r="V20" s="4">
        <v>6.5000000000000002E-2</v>
      </c>
      <c r="W20" t="b">
        <f t="shared" si="0"/>
        <v>1</v>
      </c>
      <c r="X20" t="b">
        <f t="shared" si="1"/>
        <v>0</v>
      </c>
    </row>
    <row r="21" spans="1:24" x14ac:dyDescent="0.2">
      <c r="A21" t="s">
        <v>37</v>
      </c>
      <c r="B21" s="2">
        <v>45296</v>
      </c>
      <c r="C21" s="2">
        <v>45303</v>
      </c>
      <c r="D21">
        <v>0</v>
      </c>
      <c r="E21">
        <v>0</v>
      </c>
      <c r="F21">
        <v>91.96</v>
      </c>
      <c r="G21">
        <v>100000</v>
      </c>
      <c r="H21" t="s">
        <v>24</v>
      </c>
      <c r="I21" t="s">
        <v>38</v>
      </c>
      <c r="J21">
        <v>0</v>
      </c>
      <c r="K21">
        <v>0.55230000000000001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 t="s">
        <v>39</v>
      </c>
      <c r="S21" s="4">
        <v>1.7906899946313171E-2</v>
      </c>
      <c r="T21" s="4">
        <v>0.20399999999999999</v>
      </c>
      <c r="U21" s="4">
        <v>6.3E-2</v>
      </c>
      <c r="V21" s="4">
        <v>6.3E-2</v>
      </c>
      <c r="W21" t="b">
        <f t="shared" si="0"/>
        <v>1</v>
      </c>
      <c r="X21" t="b">
        <f t="shared" si="1"/>
        <v>0</v>
      </c>
    </row>
    <row r="22" spans="1:24" x14ac:dyDescent="0.2">
      <c r="A22" t="s">
        <v>43</v>
      </c>
      <c r="B22" s="2">
        <v>45299</v>
      </c>
      <c r="C22" s="2">
        <v>45307</v>
      </c>
      <c r="D22">
        <v>0</v>
      </c>
      <c r="E22">
        <v>0</v>
      </c>
      <c r="G22">
        <v>71000</v>
      </c>
      <c r="H22" t="s">
        <v>20</v>
      </c>
      <c r="I22" t="s">
        <v>44</v>
      </c>
      <c r="J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 t="s">
        <v>42</v>
      </c>
      <c r="S22" s="4">
        <v>2.0679825904108169E-2</v>
      </c>
      <c r="T22" s="4">
        <v>2.7E-2</v>
      </c>
      <c r="U22" s="4">
        <v>6.0999999999999999E-2</v>
      </c>
      <c r="V22" s="4">
        <v>6.0999999999999999E-2</v>
      </c>
      <c r="W22" t="b">
        <f t="shared" si="0"/>
        <v>1</v>
      </c>
      <c r="X22" t="b">
        <f t="shared" si="1"/>
        <v>0</v>
      </c>
    </row>
    <row r="23" spans="1:24" x14ac:dyDescent="0.2">
      <c r="A23" t="s">
        <v>50</v>
      </c>
      <c r="B23" s="2">
        <v>45299</v>
      </c>
      <c r="C23" s="2">
        <v>45302</v>
      </c>
      <c r="D23">
        <v>0</v>
      </c>
      <c r="E23">
        <v>0</v>
      </c>
      <c r="F23">
        <v>82.53</v>
      </c>
      <c r="G23">
        <v>85000</v>
      </c>
      <c r="H23" t="s">
        <v>48</v>
      </c>
      <c r="I23" t="s">
        <v>51</v>
      </c>
      <c r="J23">
        <v>1</v>
      </c>
      <c r="K23">
        <v>0.52339999999999998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 t="s">
        <v>52</v>
      </c>
      <c r="S23" s="4">
        <v>3.0548940177158961E-2</v>
      </c>
      <c r="T23" s="4">
        <v>0.191</v>
      </c>
      <c r="U23" s="4">
        <v>0.06</v>
      </c>
      <c r="V23" s="4">
        <v>0.06</v>
      </c>
      <c r="W23" t="b">
        <f t="shared" si="0"/>
        <v>1</v>
      </c>
      <c r="X23" t="b">
        <f t="shared" si="1"/>
        <v>0</v>
      </c>
    </row>
    <row r="24" spans="1:24" x14ac:dyDescent="0.2">
      <c r="A24" t="s">
        <v>106</v>
      </c>
      <c r="B24" s="2">
        <v>45295</v>
      </c>
      <c r="C24" s="2">
        <v>45303</v>
      </c>
      <c r="D24">
        <v>1</v>
      </c>
      <c r="E24">
        <v>1</v>
      </c>
      <c r="F24">
        <v>17.39</v>
      </c>
      <c r="G24">
        <v>325000</v>
      </c>
      <c r="H24" t="s">
        <v>48</v>
      </c>
      <c r="I24" t="s">
        <v>107</v>
      </c>
      <c r="J24">
        <v>0</v>
      </c>
      <c r="K24">
        <v>1.0525</v>
      </c>
      <c r="L24">
        <v>0</v>
      </c>
      <c r="M24">
        <v>0</v>
      </c>
      <c r="N24">
        <v>0</v>
      </c>
      <c r="O24">
        <v>12</v>
      </c>
      <c r="P24">
        <v>1</v>
      </c>
      <c r="Q24">
        <v>1</v>
      </c>
      <c r="R24" t="s">
        <v>57</v>
      </c>
      <c r="S24" s="4">
        <v>1.150729591719275E-2</v>
      </c>
      <c r="T24" s="4">
        <v>5.0999999999999997E-2</v>
      </c>
      <c r="U24" s="4">
        <v>0.06</v>
      </c>
      <c r="V24" s="4">
        <v>0.06</v>
      </c>
      <c r="W24" t="b">
        <f t="shared" si="0"/>
        <v>1</v>
      </c>
      <c r="X24" t="b">
        <f t="shared" si="1"/>
        <v>0</v>
      </c>
    </row>
    <row r="25" spans="1:24" x14ac:dyDescent="0.2">
      <c r="A25" t="s">
        <v>91</v>
      </c>
      <c r="B25" s="2">
        <v>45296</v>
      </c>
      <c r="C25" s="2">
        <v>45310</v>
      </c>
      <c r="D25">
        <v>0</v>
      </c>
      <c r="E25">
        <v>0</v>
      </c>
      <c r="G25">
        <v>150000</v>
      </c>
      <c r="H25" t="s">
        <v>24</v>
      </c>
      <c r="I25" t="s">
        <v>92</v>
      </c>
      <c r="J25">
        <v>1</v>
      </c>
      <c r="K25">
        <v>0.1069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 t="s">
        <v>39</v>
      </c>
      <c r="S25" s="4">
        <v>1.7906899946313171E-2</v>
      </c>
      <c r="T25" s="4">
        <v>0.22900000000000001</v>
      </c>
      <c r="U25" s="4">
        <v>5.8999999999999997E-2</v>
      </c>
      <c r="V25" s="4">
        <v>5.8999999999999997E-2</v>
      </c>
      <c r="W25" t="b">
        <f t="shared" si="0"/>
        <v>1</v>
      </c>
      <c r="X25" t="b">
        <f t="shared" si="1"/>
        <v>0</v>
      </c>
    </row>
    <row r="26" spans="1:24" x14ac:dyDescent="0.2">
      <c r="A26" t="s">
        <v>99</v>
      </c>
      <c r="B26" s="2">
        <v>45284</v>
      </c>
      <c r="C26" s="2">
        <v>45299</v>
      </c>
      <c r="D26">
        <v>1</v>
      </c>
      <c r="E26">
        <v>1</v>
      </c>
      <c r="G26">
        <v>90000</v>
      </c>
      <c r="H26" t="s">
        <v>48</v>
      </c>
      <c r="I26" t="s">
        <v>100</v>
      </c>
      <c r="J26">
        <v>0</v>
      </c>
      <c r="K26">
        <v>0.78810000000000002</v>
      </c>
      <c r="L26">
        <v>0</v>
      </c>
      <c r="M26">
        <v>0</v>
      </c>
      <c r="N26">
        <v>0</v>
      </c>
      <c r="O26">
        <v>3</v>
      </c>
      <c r="P26">
        <v>1</v>
      </c>
      <c r="Q26">
        <v>1</v>
      </c>
      <c r="R26" t="s">
        <v>36</v>
      </c>
      <c r="S26" s="4">
        <v>1.6222509353517031E-2</v>
      </c>
      <c r="T26" s="4">
        <v>4.2000000000000003E-2</v>
      </c>
      <c r="U26" s="4">
        <v>5.7000000000000002E-2</v>
      </c>
      <c r="V26" s="4">
        <v>5.7000000000000002E-2</v>
      </c>
      <c r="W26" t="b">
        <f t="shared" si="0"/>
        <v>1</v>
      </c>
      <c r="X26" t="b">
        <f t="shared" si="1"/>
        <v>0</v>
      </c>
    </row>
    <row r="27" spans="1:24" x14ac:dyDescent="0.2">
      <c r="A27" t="s">
        <v>178</v>
      </c>
      <c r="B27" s="2">
        <v>45306</v>
      </c>
      <c r="C27" s="2">
        <v>45308</v>
      </c>
      <c r="D27">
        <v>1</v>
      </c>
      <c r="E27">
        <v>1</v>
      </c>
      <c r="F27">
        <v>98.1</v>
      </c>
      <c r="G27">
        <v>120000</v>
      </c>
      <c r="H27" t="s">
        <v>24</v>
      </c>
      <c r="I27" t="s">
        <v>179</v>
      </c>
      <c r="J27">
        <v>0</v>
      </c>
      <c r="K27">
        <v>0.63380000000000003</v>
      </c>
      <c r="L27">
        <v>0</v>
      </c>
      <c r="M27">
        <v>0</v>
      </c>
      <c r="N27">
        <v>0</v>
      </c>
      <c r="O27">
        <v>11</v>
      </c>
      <c r="P27">
        <v>1</v>
      </c>
      <c r="Q27">
        <v>1</v>
      </c>
      <c r="R27" t="s">
        <v>60</v>
      </c>
      <c r="S27" s="4">
        <v>4.2729355096237383E-2</v>
      </c>
      <c r="T27" s="4">
        <v>0.108</v>
      </c>
      <c r="U27" s="4">
        <v>5.7000000000000002E-2</v>
      </c>
      <c r="V27" s="4">
        <v>5.7000000000000002E-2</v>
      </c>
      <c r="W27" t="b">
        <f t="shared" si="0"/>
        <v>1</v>
      </c>
      <c r="X27" t="b">
        <f t="shared" si="1"/>
        <v>0</v>
      </c>
    </row>
    <row r="28" spans="1:24" x14ac:dyDescent="0.2">
      <c r="A28" t="s">
        <v>27</v>
      </c>
      <c r="B28" s="2">
        <v>45294</v>
      </c>
      <c r="C28" s="2">
        <v>45302</v>
      </c>
      <c r="D28">
        <v>0</v>
      </c>
      <c r="E28">
        <v>0</v>
      </c>
      <c r="G28">
        <v>50000</v>
      </c>
      <c r="H28" t="s">
        <v>28</v>
      </c>
      <c r="I28" t="s">
        <v>29</v>
      </c>
      <c r="J28">
        <v>1</v>
      </c>
      <c r="K28">
        <v>5.2600000000000001E-2</v>
      </c>
      <c r="L28">
        <v>0</v>
      </c>
      <c r="M28">
        <v>1557313</v>
      </c>
      <c r="N28">
        <v>0</v>
      </c>
      <c r="O28">
        <v>6</v>
      </c>
      <c r="P28">
        <v>0</v>
      </c>
      <c r="Q28">
        <v>0</v>
      </c>
      <c r="R28" t="s">
        <v>30</v>
      </c>
      <c r="S28" s="4">
        <v>3.2027771856410883E-2</v>
      </c>
      <c r="T28" s="4">
        <v>0.38200000000000001</v>
      </c>
      <c r="U28" s="4">
        <v>5.5E-2</v>
      </c>
      <c r="V28" s="4">
        <v>5.5E-2</v>
      </c>
      <c r="W28" t="b">
        <f t="shared" si="0"/>
        <v>1</v>
      </c>
      <c r="X28" t="b">
        <f t="shared" si="1"/>
        <v>0</v>
      </c>
    </row>
    <row r="29" spans="1:24" x14ac:dyDescent="0.2">
      <c r="A29" t="s">
        <v>89</v>
      </c>
      <c r="B29" s="2">
        <v>45296</v>
      </c>
      <c r="C29" s="2">
        <v>45303</v>
      </c>
      <c r="D29">
        <v>0</v>
      </c>
      <c r="E29">
        <v>0</v>
      </c>
      <c r="F29">
        <v>99.94</v>
      </c>
      <c r="G29">
        <v>115000</v>
      </c>
      <c r="H29" t="s">
        <v>20</v>
      </c>
      <c r="I29" t="s">
        <v>90</v>
      </c>
      <c r="J29">
        <v>0</v>
      </c>
      <c r="K29">
        <v>0.1482</v>
      </c>
      <c r="L29">
        <v>0</v>
      </c>
      <c r="M29">
        <v>1900631</v>
      </c>
      <c r="N29">
        <v>1900631</v>
      </c>
      <c r="O29">
        <v>7</v>
      </c>
      <c r="P29">
        <v>0</v>
      </c>
      <c r="Q29">
        <v>0</v>
      </c>
      <c r="R29" t="s">
        <v>60</v>
      </c>
      <c r="S29" s="4">
        <v>2.5177614486355918E-2</v>
      </c>
      <c r="T29" s="4">
        <v>0.152</v>
      </c>
      <c r="U29" s="4">
        <v>4.7E-2</v>
      </c>
      <c r="V29" s="4">
        <v>4.5999999999999999E-2</v>
      </c>
      <c r="W29" t="b">
        <f t="shared" si="0"/>
        <v>0</v>
      </c>
      <c r="X29" t="b">
        <f t="shared" si="1"/>
        <v>0</v>
      </c>
    </row>
    <row r="30" spans="1:24" x14ac:dyDescent="0.2">
      <c r="A30" t="s">
        <v>65</v>
      </c>
      <c r="B30" s="2">
        <v>45306</v>
      </c>
      <c r="C30" s="2">
        <v>45307</v>
      </c>
      <c r="D30">
        <v>0</v>
      </c>
      <c r="E30">
        <v>0</v>
      </c>
      <c r="G30">
        <v>30000</v>
      </c>
      <c r="H30" t="s">
        <v>20</v>
      </c>
      <c r="I30" t="s">
        <v>66</v>
      </c>
      <c r="J30">
        <v>1</v>
      </c>
      <c r="K30">
        <v>0.1391</v>
      </c>
      <c r="L30">
        <v>0</v>
      </c>
      <c r="M30">
        <v>0</v>
      </c>
      <c r="N30">
        <v>0</v>
      </c>
      <c r="O30">
        <v>9</v>
      </c>
      <c r="P30">
        <v>0</v>
      </c>
      <c r="Q30">
        <v>0</v>
      </c>
      <c r="R30" t="s">
        <v>36</v>
      </c>
      <c r="S30" s="4">
        <v>1.6222509353517031E-2</v>
      </c>
      <c r="T30" s="4">
        <v>5.8999999999999997E-2</v>
      </c>
      <c r="U30" s="4">
        <v>5.5E-2</v>
      </c>
      <c r="V30" s="4">
        <v>5.5E-2</v>
      </c>
      <c r="W30" t="b">
        <f t="shared" si="0"/>
        <v>1</v>
      </c>
      <c r="X30" t="b">
        <f t="shared" si="1"/>
        <v>0</v>
      </c>
    </row>
    <row r="31" spans="1:24" x14ac:dyDescent="0.2">
      <c r="A31" t="s">
        <v>93</v>
      </c>
      <c r="B31" s="2">
        <v>45303</v>
      </c>
      <c r="C31" s="2">
        <v>45310</v>
      </c>
      <c r="D31">
        <v>0</v>
      </c>
      <c r="E31">
        <v>0</v>
      </c>
      <c r="G31">
        <v>62000</v>
      </c>
      <c r="H31" t="s">
        <v>20</v>
      </c>
      <c r="I31" t="s">
        <v>94</v>
      </c>
      <c r="J31">
        <v>1</v>
      </c>
      <c r="L31">
        <v>0</v>
      </c>
      <c r="M31">
        <v>0</v>
      </c>
      <c r="N31">
        <v>0</v>
      </c>
      <c r="P31">
        <v>0</v>
      </c>
      <c r="Q31">
        <v>0</v>
      </c>
      <c r="R31" t="s">
        <v>60</v>
      </c>
      <c r="S31" s="4">
        <v>4.2729355096237383E-2</v>
      </c>
      <c r="T31" s="4">
        <v>0.105</v>
      </c>
      <c r="U31" s="4">
        <v>5.2999999999999999E-2</v>
      </c>
      <c r="W31" t="b">
        <f t="shared" si="0"/>
        <v>0</v>
      </c>
      <c r="X31" t="b">
        <f t="shared" si="1"/>
        <v>0</v>
      </c>
    </row>
    <row r="32" spans="1:24" x14ac:dyDescent="0.2">
      <c r="A32" t="s">
        <v>95</v>
      </c>
      <c r="B32" s="2">
        <v>45309</v>
      </c>
      <c r="C32" s="2">
        <v>45310</v>
      </c>
      <c r="D32">
        <v>0</v>
      </c>
      <c r="E32">
        <v>0</v>
      </c>
      <c r="G32">
        <v>20000</v>
      </c>
      <c r="H32" t="s">
        <v>20</v>
      </c>
      <c r="I32" t="s">
        <v>96</v>
      </c>
      <c r="J32">
        <v>0</v>
      </c>
      <c r="K32">
        <v>0.1414</v>
      </c>
      <c r="L32">
        <v>0</v>
      </c>
      <c r="M32">
        <v>0</v>
      </c>
      <c r="N32">
        <v>0</v>
      </c>
      <c r="O32">
        <v>15</v>
      </c>
      <c r="P32">
        <v>0</v>
      </c>
      <c r="Q32">
        <v>0</v>
      </c>
      <c r="R32" t="s">
        <v>42</v>
      </c>
      <c r="S32" s="4">
        <v>2.0679825904108169E-2</v>
      </c>
      <c r="T32" s="4">
        <v>6.6000000000000003E-2</v>
      </c>
      <c r="U32" s="4">
        <v>0.08</v>
      </c>
      <c r="V32" s="4">
        <v>7.9000000000000001E-2</v>
      </c>
      <c r="W32" t="b">
        <f t="shared" si="0"/>
        <v>0</v>
      </c>
      <c r="X32" t="b">
        <f t="shared" si="1"/>
        <v>0</v>
      </c>
    </row>
    <row r="33" spans="1:24" x14ac:dyDescent="0.2">
      <c r="A33" t="s">
        <v>45</v>
      </c>
      <c r="B33" s="2">
        <v>45297</v>
      </c>
      <c r="C33" s="2">
        <v>45307</v>
      </c>
      <c r="D33">
        <v>0</v>
      </c>
      <c r="E33">
        <v>0</v>
      </c>
      <c r="F33">
        <v>3.83</v>
      </c>
      <c r="G33">
        <v>42000</v>
      </c>
      <c r="H33" t="s">
        <v>20</v>
      </c>
      <c r="I33" t="s">
        <v>46</v>
      </c>
      <c r="J33">
        <v>0</v>
      </c>
      <c r="K33">
        <v>0.43669999999999998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 t="s">
        <v>36</v>
      </c>
      <c r="S33" s="4">
        <v>1.6222509353517031E-2</v>
      </c>
      <c r="T33" s="4">
        <v>1.4999999999999999E-2</v>
      </c>
      <c r="U33" s="4">
        <v>5.2999999999999999E-2</v>
      </c>
      <c r="V33" s="4">
        <v>5.2999999999999999E-2</v>
      </c>
      <c r="W33" t="b">
        <f t="shared" si="0"/>
        <v>1</v>
      </c>
      <c r="X33" t="b">
        <f t="shared" si="1"/>
        <v>0</v>
      </c>
    </row>
    <row r="34" spans="1:24" x14ac:dyDescent="0.2">
      <c r="A34" t="s">
        <v>170</v>
      </c>
      <c r="B34" s="2">
        <v>45299</v>
      </c>
      <c r="C34" s="2">
        <v>45301</v>
      </c>
      <c r="D34">
        <v>2</v>
      </c>
      <c r="E34">
        <v>2</v>
      </c>
      <c r="G34">
        <v>270000</v>
      </c>
      <c r="H34" t="s">
        <v>48</v>
      </c>
      <c r="I34" t="s">
        <v>171</v>
      </c>
      <c r="J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2</v>
      </c>
      <c r="R34" t="s">
        <v>26</v>
      </c>
      <c r="S34" s="4">
        <v>6.6908568024129471E-3</v>
      </c>
      <c r="T34" s="4">
        <v>4.1000000000000002E-2</v>
      </c>
      <c r="U34" s="4">
        <v>5.2999999999999999E-2</v>
      </c>
      <c r="V34" s="4">
        <v>5.2999999999999999E-2</v>
      </c>
      <c r="W34" t="b">
        <f t="shared" ref="W34:W65" si="2">V34=U34</f>
        <v>1</v>
      </c>
      <c r="X34" t="b">
        <f t="shared" ref="X34:X65" si="3">S34&gt;0.05</f>
        <v>0</v>
      </c>
    </row>
    <row r="35" spans="1:24" x14ac:dyDescent="0.2">
      <c r="A35" t="s">
        <v>101</v>
      </c>
      <c r="B35" s="2">
        <v>45288</v>
      </c>
      <c r="C35" s="2">
        <v>45307</v>
      </c>
      <c r="D35">
        <v>1</v>
      </c>
      <c r="E35">
        <v>1</v>
      </c>
      <c r="G35">
        <v>192000</v>
      </c>
      <c r="H35" t="s">
        <v>102</v>
      </c>
      <c r="I35" t="s">
        <v>103</v>
      </c>
      <c r="J35">
        <v>0</v>
      </c>
      <c r="L35">
        <v>0</v>
      </c>
      <c r="M35">
        <v>0</v>
      </c>
      <c r="N35">
        <v>0</v>
      </c>
      <c r="P35">
        <v>1</v>
      </c>
      <c r="Q35">
        <v>1</v>
      </c>
      <c r="R35" t="s">
        <v>36</v>
      </c>
      <c r="S35" s="4">
        <v>1.6222509353517031E-2</v>
      </c>
      <c r="T35" s="4">
        <v>2E-3</v>
      </c>
      <c r="U35" s="4">
        <v>4.5999999999999999E-2</v>
      </c>
      <c r="W35" t="b">
        <f t="shared" si="2"/>
        <v>0</v>
      </c>
      <c r="X35" t="b">
        <f t="shared" si="3"/>
        <v>0</v>
      </c>
    </row>
    <row r="36" spans="1:24" x14ac:dyDescent="0.2">
      <c r="A36" t="s">
        <v>184</v>
      </c>
      <c r="B36" s="2">
        <v>45297</v>
      </c>
      <c r="C36" s="2">
        <v>45303</v>
      </c>
      <c r="D36">
        <v>1</v>
      </c>
      <c r="E36">
        <v>1</v>
      </c>
      <c r="G36">
        <v>330000</v>
      </c>
      <c r="H36" t="s">
        <v>20</v>
      </c>
      <c r="I36" t="s">
        <v>185</v>
      </c>
      <c r="J36">
        <v>0</v>
      </c>
      <c r="K36">
        <v>0.72360000000000002</v>
      </c>
      <c r="L36">
        <v>0</v>
      </c>
      <c r="M36">
        <v>0</v>
      </c>
      <c r="N36">
        <v>0</v>
      </c>
      <c r="O36">
        <v>5</v>
      </c>
      <c r="P36">
        <v>1</v>
      </c>
      <c r="Q36">
        <v>1</v>
      </c>
      <c r="R36" t="s">
        <v>57</v>
      </c>
      <c r="S36" s="4">
        <v>1.150729591719275E-2</v>
      </c>
      <c r="T36" s="4">
        <v>2.1000000000000001E-2</v>
      </c>
      <c r="U36" s="4">
        <v>5.1999999999999998E-2</v>
      </c>
      <c r="V36" s="4">
        <v>5.1999999999999998E-2</v>
      </c>
      <c r="W36" t="b">
        <f t="shared" si="2"/>
        <v>1</v>
      </c>
      <c r="X36" t="b">
        <f t="shared" si="3"/>
        <v>0</v>
      </c>
    </row>
    <row r="37" spans="1:24" x14ac:dyDescent="0.2">
      <c r="A37" t="s">
        <v>188</v>
      </c>
      <c r="B37" s="2">
        <v>45293</v>
      </c>
      <c r="C37" s="2">
        <v>45295</v>
      </c>
      <c r="D37">
        <v>1</v>
      </c>
      <c r="E37">
        <v>1</v>
      </c>
      <c r="F37">
        <v>90.02</v>
      </c>
      <c r="G37">
        <v>430000</v>
      </c>
      <c r="H37" t="s">
        <v>20</v>
      </c>
      <c r="I37" t="s">
        <v>189</v>
      </c>
      <c r="J37">
        <v>0</v>
      </c>
      <c r="K37">
        <v>1.2369000000000001</v>
      </c>
      <c r="L37">
        <v>0</v>
      </c>
      <c r="M37">
        <v>0</v>
      </c>
      <c r="N37">
        <v>0</v>
      </c>
      <c r="O37">
        <v>5</v>
      </c>
      <c r="P37">
        <v>1</v>
      </c>
      <c r="Q37">
        <v>1</v>
      </c>
      <c r="R37" t="s">
        <v>22</v>
      </c>
      <c r="S37" s="4">
        <v>2.5177614486355918E-2</v>
      </c>
      <c r="T37" s="4">
        <v>0.104</v>
      </c>
      <c r="U37" s="4">
        <v>5.1999999999999998E-2</v>
      </c>
      <c r="V37" s="4">
        <v>5.1999999999999998E-2</v>
      </c>
      <c r="W37" t="b">
        <f t="shared" si="2"/>
        <v>1</v>
      </c>
      <c r="X37" t="b">
        <f t="shared" si="3"/>
        <v>0</v>
      </c>
    </row>
    <row r="38" spans="1:24" x14ac:dyDescent="0.2">
      <c r="A38" t="s">
        <v>47</v>
      </c>
      <c r="B38" s="2">
        <v>45286</v>
      </c>
      <c r="C38" s="2">
        <v>45289</v>
      </c>
      <c r="D38">
        <v>0</v>
      </c>
      <c r="E38">
        <v>0</v>
      </c>
      <c r="F38">
        <v>94.93</v>
      </c>
      <c r="G38">
        <v>190000</v>
      </c>
      <c r="H38" t="s">
        <v>48</v>
      </c>
      <c r="I38" t="s">
        <v>49</v>
      </c>
      <c r="J38">
        <v>1</v>
      </c>
      <c r="K38">
        <v>0.4582</v>
      </c>
      <c r="L38">
        <v>0</v>
      </c>
      <c r="M38">
        <v>0</v>
      </c>
      <c r="N38">
        <v>0</v>
      </c>
      <c r="O38">
        <v>8</v>
      </c>
      <c r="P38">
        <v>0</v>
      </c>
      <c r="Q38">
        <v>0</v>
      </c>
      <c r="R38" t="s">
        <v>26</v>
      </c>
      <c r="S38" s="4">
        <v>6.6908568024129471E-3</v>
      </c>
      <c r="T38" s="4">
        <v>9.0999999999999998E-2</v>
      </c>
      <c r="U38" s="4">
        <v>5.0999999999999997E-2</v>
      </c>
      <c r="V38" s="4">
        <v>5.0999999999999997E-2</v>
      </c>
      <c r="W38" t="b">
        <f t="shared" si="2"/>
        <v>1</v>
      </c>
      <c r="X38" t="b">
        <f t="shared" si="3"/>
        <v>0</v>
      </c>
    </row>
    <row r="39" spans="1:24" x14ac:dyDescent="0.2">
      <c r="A39" t="s">
        <v>80</v>
      </c>
      <c r="B39" s="2">
        <v>45303</v>
      </c>
      <c r="C39" s="2">
        <v>45309</v>
      </c>
      <c r="D39">
        <v>0</v>
      </c>
      <c r="E39">
        <v>0</v>
      </c>
      <c r="F39">
        <v>99.03</v>
      </c>
      <c r="G39">
        <v>70000</v>
      </c>
      <c r="H39" t="s">
        <v>20</v>
      </c>
      <c r="I39" t="s">
        <v>81</v>
      </c>
      <c r="J39">
        <v>1</v>
      </c>
      <c r="K39">
        <v>9.1300000000000006E-2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 t="s">
        <v>36</v>
      </c>
      <c r="S39" s="4">
        <v>1.6222509353517031E-2</v>
      </c>
      <c r="T39" s="4">
        <v>6.8000000000000005E-2</v>
      </c>
      <c r="U39" s="4">
        <v>4.9000000000000002E-2</v>
      </c>
      <c r="V39" s="4">
        <v>4.9000000000000002E-2</v>
      </c>
      <c r="W39" t="b">
        <f t="shared" si="2"/>
        <v>1</v>
      </c>
      <c r="X39" t="b">
        <f t="shared" si="3"/>
        <v>0</v>
      </c>
    </row>
    <row r="40" spans="1:24" x14ac:dyDescent="0.2">
      <c r="A40" t="s">
        <v>104</v>
      </c>
      <c r="B40" s="2">
        <v>45295</v>
      </c>
      <c r="C40" s="2">
        <v>45309</v>
      </c>
      <c r="D40">
        <v>2</v>
      </c>
      <c r="E40">
        <v>2</v>
      </c>
      <c r="G40">
        <v>425000</v>
      </c>
      <c r="I40" t="s">
        <v>105</v>
      </c>
      <c r="J40">
        <v>0</v>
      </c>
      <c r="K40">
        <v>0.9496</v>
      </c>
      <c r="L40">
        <v>0</v>
      </c>
      <c r="M40">
        <v>0</v>
      </c>
      <c r="N40">
        <v>0</v>
      </c>
      <c r="O40">
        <v>3</v>
      </c>
      <c r="P40">
        <v>2</v>
      </c>
      <c r="Q40">
        <v>2</v>
      </c>
      <c r="R40" t="s">
        <v>57</v>
      </c>
      <c r="S40" s="4">
        <v>1.150729591719275E-2</v>
      </c>
      <c r="T40" s="4">
        <v>1.0999999999999999E-2</v>
      </c>
      <c r="U40" s="4">
        <v>4.9000000000000002E-2</v>
      </c>
      <c r="V40" s="4">
        <v>4.9000000000000002E-2</v>
      </c>
      <c r="W40" t="b">
        <f t="shared" si="2"/>
        <v>1</v>
      </c>
      <c r="X40" t="b">
        <f t="shared" si="3"/>
        <v>0</v>
      </c>
    </row>
    <row r="41" spans="1:24" x14ac:dyDescent="0.2">
      <c r="A41" t="s">
        <v>72</v>
      </c>
      <c r="B41" s="2">
        <v>45294</v>
      </c>
      <c r="C41" s="2">
        <v>45299</v>
      </c>
      <c r="D41">
        <v>0</v>
      </c>
      <c r="E41">
        <v>0</v>
      </c>
      <c r="G41">
        <v>175000</v>
      </c>
      <c r="H41" t="s">
        <v>20</v>
      </c>
      <c r="I41" t="s">
        <v>73</v>
      </c>
      <c r="J41">
        <v>1</v>
      </c>
      <c r="K41">
        <v>0.1371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 t="s">
        <v>30</v>
      </c>
      <c r="S41" s="4">
        <v>3.2027771856410883E-2</v>
      </c>
      <c r="T41" s="4">
        <v>0.30399999999999999</v>
      </c>
      <c r="U41" s="4">
        <v>4.8000000000000001E-2</v>
      </c>
      <c r="V41" s="4">
        <v>4.8000000000000001E-2</v>
      </c>
      <c r="W41" t="b">
        <f t="shared" si="2"/>
        <v>1</v>
      </c>
      <c r="X41" t="b">
        <f t="shared" si="3"/>
        <v>0</v>
      </c>
    </row>
    <row r="42" spans="1:24" x14ac:dyDescent="0.2">
      <c r="A42" t="s">
        <v>136</v>
      </c>
      <c r="B42" s="2">
        <v>45297</v>
      </c>
      <c r="C42" s="2">
        <v>45309</v>
      </c>
      <c r="D42">
        <v>2</v>
      </c>
      <c r="E42">
        <v>2</v>
      </c>
      <c r="F42">
        <v>101.56</v>
      </c>
      <c r="G42">
        <v>405000</v>
      </c>
      <c r="H42" t="s">
        <v>48</v>
      </c>
      <c r="I42" t="s">
        <v>137</v>
      </c>
      <c r="J42">
        <v>0</v>
      </c>
      <c r="K42">
        <v>0.84079999999999999</v>
      </c>
      <c r="L42">
        <v>0</v>
      </c>
      <c r="M42">
        <v>0</v>
      </c>
      <c r="N42">
        <v>0</v>
      </c>
      <c r="O42">
        <v>6</v>
      </c>
      <c r="P42">
        <v>2</v>
      </c>
      <c r="Q42">
        <v>2</v>
      </c>
      <c r="R42" t="s">
        <v>39</v>
      </c>
      <c r="S42" s="4">
        <v>1.7906899946313171E-2</v>
      </c>
      <c r="T42" s="4">
        <v>0.24299999999999999</v>
      </c>
      <c r="U42" s="4">
        <v>4.7E-2</v>
      </c>
      <c r="V42" s="4">
        <v>4.7E-2</v>
      </c>
      <c r="W42" t="b">
        <f t="shared" si="2"/>
        <v>1</v>
      </c>
      <c r="X42" t="b">
        <f t="shared" si="3"/>
        <v>0</v>
      </c>
    </row>
    <row r="43" spans="1:24" x14ac:dyDescent="0.2">
      <c r="A43" t="s">
        <v>118</v>
      </c>
      <c r="B43" s="2">
        <v>45296</v>
      </c>
      <c r="C43" s="2">
        <v>45300</v>
      </c>
      <c r="D43">
        <v>1</v>
      </c>
      <c r="E43">
        <v>1</v>
      </c>
      <c r="F43">
        <v>0</v>
      </c>
      <c r="G43">
        <v>500000</v>
      </c>
      <c r="H43" t="s">
        <v>48</v>
      </c>
      <c r="I43" t="s">
        <v>119</v>
      </c>
      <c r="J43">
        <v>0</v>
      </c>
      <c r="K43">
        <v>0.17899999999999999</v>
      </c>
      <c r="L43">
        <v>0</v>
      </c>
      <c r="M43">
        <v>0</v>
      </c>
      <c r="N43">
        <v>0</v>
      </c>
      <c r="P43">
        <v>1</v>
      </c>
      <c r="Q43">
        <v>1</v>
      </c>
      <c r="R43" t="s">
        <v>57</v>
      </c>
      <c r="S43" s="4">
        <v>1.150729591719275E-2</v>
      </c>
      <c r="T43" s="4">
        <v>3.0000000000000001E-3</v>
      </c>
      <c r="U43" s="4">
        <v>2.5000000000000001E-2</v>
      </c>
      <c r="W43" t="b">
        <f t="shared" si="2"/>
        <v>0</v>
      </c>
      <c r="X43" t="b">
        <f t="shared" si="3"/>
        <v>0</v>
      </c>
    </row>
    <row r="44" spans="1:24" x14ac:dyDescent="0.2">
      <c r="A44" t="s">
        <v>112</v>
      </c>
      <c r="B44" s="2">
        <v>45289</v>
      </c>
      <c r="C44" s="2">
        <v>45294</v>
      </c>
      <c r="D44">
        <v>2</v>
      </c>
      <c r="E44">
        <v>2</v>
      </c>
      <c r="G44">
        <v>500000</v>
      </c>
      <c r="H44" t="s">
        <v>24</v>
      </c>
      <c r="I44" t="s">
        <v>113</v>
      </c>
      <c r="J44">
        <v>1</v>
      </c>
      <c r="K44">
        <v>0.6694</v>
      </c>
      <c r="L44">
        <v>0</v>
      </c>
      <c r="M44">
        <v>0</v>
      </c>
      <c r="N44">
        <v>0</v>
      </c>
      <c r="O44">
        <v>7</v>
      </c>
      <c r="P44">
        <v>2</v>
      </c>
      <c r="Q44">
        <v>2</v>
      </c>
      <c r="R44" t="s">
        <v>26</v>
      </c>
      <c r="S44" s="4">
        <v>6.6908568024129471E-3</v>
      </c>
      <c r="T44" s="4">
        <v>2.1000000000000001E-2</v>
      </c>
      <c r="U44" s="4">
        <v>4.5999999999999999E-2</v>
      </c>
      <c r="V44" s="4">
        <v>4.5999999999999999E-2</v>
      </c>
      <c r="W44" t="b">
        <f t="shared" si="2"/>
        <v>1</v>
      </c>
      <c r="X44" t="b">
        <f t="shared" si="3"/>
        <v>0</v>
      </c>
    </row>
    <row r="45" spans="1:24" x14ac:dyDescent="0.2">
      <c r="A45" t="s">
        <v>122</v>
      </c>
      <c r="B45" s="2">
        <v>45306</v>
      </c>
      <c r="C45" s="2">
        <v>45309</v>
      </c>
      <c r="D45">
        <v>1</v>
      </c>
      <c r="E45">
        <v>1</v>
      </c>
      <c r="G45">
        <v>360000</v>
      </c>
      <c r="H45" t="s">
        <v>20</v>
      </c>
      <c r="I45" t="s">
        <v>123</v>
      </c>
      <c r="J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 t="s">
        <v>36</v>
      </c>
      <c r="S45" s="4">
        <v>1.6222509353517031E-2</v>
      </c>
      <c r="T45" s="4">
        <v>4.0000000000000001E-3</v>
      </c>
      <c r="U45" s="4">
        <v>4.2000000000000003E-2</v>
      </c>
      <c r="V45" s="4">
        <v>4.1000000000000002E-2</v>
      </c>
      <c r="W45" t="b">
        <f t="shared" si="2"/>
        <v>0</v>
      </c>
      <c r="X45" t="b">
        <f t="shared" si="3"/>
        <v>0</v>
      </c>
    </row>
    <row r="46" spans="1:24" x14ac:dyDescent="0.2">
      <c r="A46" t="s">
        <v>124</v>
      </c>
      <c r="B46" s="2">
        <v>45288</v>
      </c>
      <c r="C46" s="2">
        <v>45289</v>
      </c>
      <c r="D46">
        <v>1</v>
      </c>
      <c r="E46">
        <v>1</v>
      </c>
      <c r="F46">
        <v>0</v>
      </c>
      <c r="G46">
        <v>150000</v>
      </c>
      <c r="H46" t="s">
        <v>48</v>
      </c>
      <c r="I46" t="s">
        <v>125</v>
      </c>
      <c r="J46">
        <v>0</v>
      </c>
      <c r="K46">
        <v>4.1700000000000001E-2</v>
      </c>
      <c r="L46">
        <v>0</v>
      </c>
      <c r="M46">
        <v>0</v>
      </c>
      <c r="N46">
        <v>0</v>
      </c>
      <c r="O46">
        <v>4</v>
      </c>
      <c r="P46">
        <v>1</v>
      </c>
      <c r="Q46">
        <v>1</v>
      </c>
      <c r="R46" t="s">
        <v>126</v>
      </c>
      <c r="S46" s="4">
        <v>1.4688398114219211E-2</v>
      </c>
      <c r="T46" s="4">
        <v>2.5000000000000001E-2</v>
      </c>
      <c r="U46" s="4">
        <v>5.6000000000000001E-2</v>
      </c>
      <c r="V46" s="4">
        <v>5.5E-2</v>
      </c>
      <c r="W46" t="b">
        <f t="shared" si="2"/>
        <v>0</v>
      </c>
      <c r="X46" t="b">
        <f t="shared" si="3"/>
        <v>0</v>
      </c>
    </row>
    <row r="47" spans="1:24" x14ac:dyDescent="0.2">
      <c r="A47" t="s">
        <v>127</v>
      </c>
      <c r="B47" s="2">
        <v>45292</v>
      </c>
      <c r="C47" s="2">
        <v>45299</v>
      </c>
      <c r="D47">
        <v>2</v>
      </c>
      <c r="E47">
        <v>2</v>
      </c>
      <c r="F47">
        <v>52.06</v>
      </c>
      <c r="G47">
        <v>120000</v>
      </c>
      <c r="I47" t="s">
        <v>128</v>
      </c>
      <c r="J47">
        <v>0</v>
      </c>
      <c r="K47">
        <v>1.9487000000000001</v>
      </c>
      <c r="L47">
        <v>0</v>
      </c>
      <c r="M47">
        <v>0</v>
      </c>
      <c r="N47">
        <v>0</v>
      </c>
      <c r="O47">
        <v>3</v>
      </c>
      <c r="P47">
        <v>2</v>
      </c>
      <c r="Q47">
        <v>2</v>
      </c>
      <c r="R47" t="s">
        <v>26</v>
      </c>
      <c r="S47" s="4">
        <v>6.6908568024129471E-3</v>
      </c>
      <c r="T47" s="4">
        <v>1.6E-2</v>
      </c>
      <c r="U47" s="4">
        <v>3.1E-2</v>
      </c>
      <c r="V47" s="4">
        <v>0.03</v>
      </c>
      <c r="W47" t="b">
        <f t="shared" si="2"/>
        <v>0</v>
      </c>
      <c r="X47" t="b">
        <f t="shared" si="3"/>
        <v>0</v>
      </c>
    </row>
    <row r="48" spans="1:24" x14ac:dyDescent="0.2">
      <c r="A48" t="s">
        <v>116</v>
      </c>
      <c r="B48" s="2">
        <v>45295</v>
      </c>
      <c r="C48" s="2">
        <v>45301</v>
      </c>
      <c r="D48">
        <v>2</v>
      </c>
      <c r="E48">
        <v>2</v>
      </c>
      <c r="G48">
        <v>170000</v>
      </c>
      <c r="H48" t="s">
        <v>48</v>
      </c>
      <c r="I48" t="s">
        <v>117</v>
      </c>
      <c r="J48">
        <v>0</v>
      </c>
      <c r="K48">
        <v>2.5600000000000001E-2</v>
      </c>
      <c r="L48">
        <v>0</v>
      </c>
      <c r="M48">
        <v>0</v>
      </c>
      <c r="N48">
        <v>0</v>
      </c>
      <c r="O48">
        <v>6</v>
      </c>
      <c r="P48">
        <v>2</v>
      </c>
      <c r="Q48">
        <v>2</v>
      </c>
      <c r="R48" t="s">
        <v>26</v>
      </c>
      <c r="S48" s="4">
        <v>6.6908568024129471E-3</v>
      </c>
      <c r="T48" s="4">
        <v>2.9000000000000001E-2</v>
      </c>
      <c r="U48" s="4">
        <v>4.4999999999999998E-2</v>
      </c>
      <c r="V48" s="4">
        <v>4.4999999999999998E-2</v>
      </c>
      <c r="W48" t="b">
        <f t="shared" si="2"/>
        <v>1</v>
      </c>
      <c r="X48" t="b">
        <f t="shared" si="3"/>
        <v>0</v>
      </c>
    </row>
    <row r="49" spans="1:24" x14ac:dyDescent="0.2">
      <c r="A49" t="s">
        <v>120</v>
      </c>
      <c r="B49" s="2">
        <v>45296</v>
      </c>
      <c r="C49" s="2">
        <v>45308</v>
      </c>
      <c r="D49">
        <v>1</v>
      </c>
      <c r="E49">
        <v>1</v>
      </c>
      <c r="F49">
        <v>86.5</v>
      </c>
      <c r="G49">
        <v>65000</v>
      </c>
      <c r="H49" t="s">
        <v>20</v>
      </c>
      <c r="I49" t="s">
        <v>121</v>
      </c>
      <c r="J49">
        <v>0</v>
      </c>
      <c r="K49">
        <v>1.5406</v>
      </c>
      <c r="L49">
        <v>0</v>
      </c>
      <c r="M49">
        <v>0</v>
      </c>
      <c r="N49">
        <v>0</v>
      </c>
      <c r="O49">
        <v>2</v>
      </c>
      <c r="P49">
        <v>1</v>
      </c>
      <c r="Q49">
        <v>1</v>
      </c>
      <c r="R49" t="s">
        <v>57</v>
      </c>
      <c r="S49" s="4">
        <v>1.150729591719275E-2</v>
      </c>
      <c r="T49" s="4">
        <v>2.1000000000000001E-2</v>
      </c>
      <c r="U49" s="4">
        <v>4.3999999999999997E-2</v>
      </c>
      <c r="V49" s="4">
        <v>4.3999999999999997E-2</v>
      </c>
      <c r="W49" t="b">
        <f t="shared" si="2"/>
        <v>1</v>
      </c>
      <c r="X49" t="b">
        <f t="shared" si="3"/>
        <v>0</v>
      </c>
    </row>
    <row r="50" spans="1:24" x14ac:dyDescent="0.2">
      <c r="A50" t="s">
        <v>146</v>
      </c>
      <c r="B50" s="2">
        <v>45281</v>
      </c>
      <c r="C50" s="2">
        <v>45293</v>
      </c>
      <c r="D50">
        <v>2</v>
      </c>
      <c r="E50">
        <v>2</v>
      </c>
      <c r="G50">
        <v>500000</v>
      </c>
      <c r="H50" t="s">
        <v>20</v>
      </c>
      <c r="I50" t="s">
        <v>147</v>
      </c>
      <c r="J50">
        <v>0</v>
      </c>
      <c r="K50">
        <v>6.4999999999999997E-3</v>
      </c>
      <c r="L50">
        <v>0</v>
      </c>
      <c r="M50">
        <v>0</v>
      </c>
      <c r="N50">
        <v>0</v>
      </c>
      <c r="O50">
        <v>1</v>
      </c>
      <c r="P50">
        <v>2</v>
      </c>
      <c r="Q50">
        <v>2</v>
      </c>
      <c r="R50" t="s">
        <v>36</v>
      </c>
      <c r="S50" s="4">
        <v>1.6222509353517031E-2</v>
      </c>
      <c r="T50" s="4">
        <v>3.0000000000000001E-3</v>
      </c>
      <c r="U50" s="4">
        <v>4.3999999999999997E-2</v>
      </c>
      <c r="V50" s="4">
        <v>4.3999999999999997E-2</v>
      </c>
      <c r="W50" t="b">
        <f t="shared" si="2"/>
        <v>1</v>
      </c>
      <c r="X50" t="b">
        <f t="shared" si="3"/>
        <v>0</v>
      </c>
    </row>
    <row r="51" spans="1:24" x14ac:dyDescent="0.2">
      <c r="A51" t="s">
        <v>172</v>
      </c>
      <c r="B51" s="2">
        <v>45297</v>
      </c>
      <c r="C51" s="2">
        <v>45303</v>
      </c>
      <c r="D51">
        <v>2</v>
      </c>
      <c r="E51">
        <v>2</v>
      </c>
      <c r="G51">
        <v>190000</v>
      </c>
      <c r="H51" t="s">
        <v>48</v>
      </c>
      <c r="I51" t="s">
        <v>173</v>
      </c>
      <c r="J51">
        <v>1</v>
      </c>
      <c r="L51">
        <v>0</v>
      </c>
      <c r="M51">
        <v>0</v>
      </c>
      <c r="N51">
        <v>0</v>
      </c>
      <c r="O51">
        <v>1</v>
      </c>
      <c r="P51">
        <v>2</v>
      </c>
      <c r="Q51">
        <v>2</v>
      </c>
      <c r="R51" t="s">
        <v>26</v>
      </c>
      <c r="S51" s="4">
        <v>6.6908568024129471E-3</v>
      </c>
      <c r="T51" s="4">
        <v>5.5E-2</v>
      </c>
      <c r="U51" s="4">
        <v>4.3999999999999997E-2</v>
      </c>
      <c r="V51" s="4">
        <v>4.3999999999999997E-2</v>
      </c>
      <c r="W51" t="b">
        <f t="shared" si="2"/>
        <v>1</v>
      </c>
      <c r="X51" t="b">
        <f t="shared" si="3"/>
        <v>0</v>
      </c>
    </row>
    <row r="52" spans="1:24" x14ac:dyDescent="0.2">
      <c r="A52" t="s">
        <v>152</v>
      </c>
      <c r="B52" s="2">
        <v>45291</v>
      </c>
      <c r="C52" s="2">
        <v>45295</v>
      </c>
      <c r="D52">
        <v>1</v>
      </c>
      <c r="E52">
        <v>1</v>
      </c>
      <c r="F52">
        <v>71.42</v>
      </c>
      <c r="G52">
        <v>280000</v>
      </c>
      <c r="H52" t="s">
        <v>20</v>
      </c>
      <c r="I52" t="s">
        <v>153</v>
      </c>
      <c r="J52">
        <v>0</v>
      </c>
      <c r="K52">
        <v>0.35809999999999997</v>
      </c>
      <c r="L52">
        <v>0</v>
      </c>
      <c r="M52">
        <v>0</v>
      </c>
      <c r="N52">
        <v>0</v>
      </c>
      <c r="O52">
        <v>4</v>
      </c>
      <c r="P52">
        <v>1</v>
      </c>
      <c r="Q52">
        <v>1</v>
      </c>
      <c r="R52" t="s">
        <v>154</v>
      </c>
      <c r="S52" s="4">
        <v>9.4513630421930554E-3</v>
      </c>
      <c r="T52" s="4">
        <v>0.04</v>
      </c>
      <c r="U52" s="4">
        <v>4.2999999999999997E-2</v>
      </c>
      <c r="V52" s="4">
        <v>4.2999999999999997E-2</v>
      </c>
      <c r="W52" t="b">
        <f t="shared" si="2"/>
        <v>1</v>
      </c>
      <c r="X52" t="b">
        <f t="shared" si="3"/>
        <v>0</v>
      </c>
    </row>
    <row r="53" spans="1:24" x14ac:dyDescent="0.2">
      <c r="A53" t="s">
        <v>55</v>
      </c>
      <c r="B53" s="2">
        <v>45302</v>
      </c>
      <c r="C53" s="2">
        <v>45309</v>
      </c>
      <c r="D53">
        <v>0</v>
      </c>
      <c r="E53">
        <v>0</v>
      </c>
      <c r="F53">
        <v>74.19</v>
      </c>
      <c r="G53">
        <v>70000</v>
      </c>
      <c r="H53" t="s">
        <v>48</v>
      </c>
      <c r="I53" t="s">
        <v>56</v>
      </c>
      <c r="J53">
        <v>0</v>
      </c>
      <c r="K53">
        <v>0.73850000000000005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 t="s">
        <v>57</v>
      </c>
      <c r="S53" s="4">
        <v>1.150729591719275E-2</v>
      </c>
      <c r="T53" s="4">
        <v>0.03</v>
      </c>
      <c r="U53" s="4">
        <v>4.2000000000000003E-2</v>
      </c>
      <c r="V53" s="4">
        <v>4.2000000000000003E-2</v>
      </c>
      <c r="W53" t="b">
        <f t="shared" si="2"/>
        <v>1</v>
      </c>
      <c r="X53" t="b">
        <f t="shared" si="3"/>
        <v>0</v>
      </c>
    </row>
    <row r="54" spans="1:24" x14ac:dyDescent="0.2">
      <c r="A54" t="s">
        <v>139</v>
      </c>
      <c r="B54" s="2">
        <v>45294</v>
      </c>
      <c r="C54" s="2">
        <v>45300</v>
      </c>
      <c r="D54">
        <v>1</v>
      </c>
      <c r="E54">
        <v>1</v>
      </c>
      <c r="F54">
        <v>0</v>
      </c>
      <c r="G54">
        <v>76000</v>
      </c>
      <c r="H54" t="s">
        <v>20</v>
      </c>
      <c r="I54" t="s">
        <v>35</v>
      </c>
      <c r="J54">
        <v>0</v>
      </c>
      <c r="K54">
        <v>0</v>
      </c>
      <c r="L54">
        <v>942890</v>
      </c>
      <c r="M54">
        <v>0</v>
      </c>
      <c r="N54">
        <v>0</v>
      </c>
      <c r="P54">
        <v>1</v>
      </c>
      <c r="Q54">
        <v>1</v>
      </c>
      <c r="R54" t="s">
        <v>36</v>
      </c>
      <c r="S54" s="4">
        <v>1.6222509353517031E-2</v>
      </c>
      <c r="T54" s="4">
        <v>1E-3</v>
      </c>
      <c r="U54" s="4">
        <v>2.8000000000000001E-2</v>
      </c>
      <c r="W54" t="b">
        <f t="shared" si="2"/>
        <v>0</v>
      </c>
      <c r="X54" t="b">
        <f t="shared" si="3"/>
        <v>0</v>
      </c>
    </row>
    <row r="55" spans="1:24" x14ac:dyDescent="0.2">
      <c r="A55" t="s">
        <v>140</v>
      </c>
      <c r="B55" s="2">
        <v>45296</v>
      </c>
      <c r="C55" s="2">
        <v>45307</v>
      </c>
      <c r="D55">
        <v>1</v>
      </c>
      <c r="E55">
        <v>1</v>
      </c>
      <c r="F55">
        <v>90.2</v>
      </c>
      <c r="G55">
        <v>165000</v>
      </c>
      <c r="H55" t="s">
        <v>24</v>
      </c>
      <c r="I55" t="s">
        <v>141</v>
      </c>
      <c r="J55">
        <v>0</v>
      </c>
      <c r="K55">
        <v>0.54579999999999995</v>
      </c>
      <c r="L55">
        <v>956250</v>
      </c>
      <c r="M55">
        <v>0</v>
      </c>
      <c r="N55">
        <v>0</v>
      </c>
      <c r="O55">
        <v>4</v>
      </c>
      <c r="P55">
        <v>1</v>
      </c>
      <c r="Q55">
        <v>1</v>
      </c>
      <c r="R55" t="s">
        <v>57</v>
      </c>
      <c r="S55" s="4">
        <v>1.150729591719275E-2</v>
      </c>
      <c r="T55" s="4">
        <v>1.4999999999999999E-2</v>
      </c>
      <c r="U55" s="4">
        <v>3.2000000000000001E-2</v>
      </c>
      <c r="V55" s="4">
        <v>0.03</v>
      </c>
      <c r="W55" t="b">
        <f t="shared" si="2"/>
        <v>0</v>
      </c>
      <c r="X55" t="b">
        <f t="shared" si="3"/>
        <v>0</v>
      </c>
    </row>
    <row r="56" spans="1:24" x14ac:dyDescent="0.2">
      <c r="A56" t="s">
        <v>157</v>
      </c>
      <c r="B56" s="2">
        <v>45294</v>
      </c>
      <c r="C56" s="2">
        <v>45300</v>
      </c>
      <c r="D56">
        <v>1</v>
      </c>
      <c r="E56">
        <v>1</v>
      </c>
      <c r="F56">
        <v>92.85</v>
      </c>
      <c r="G56">
        <v>30000</v>
      </c>
      <c r="H56" t="s">
        <v>48</v>
      </c>
      <c r="I56" t="s">
        <v>21</v>
      </c>
      <c r="J56">
        <v>0</v>
      </c>
      <c r="K56">
        <v>1.4444999999999999</v>
      </c>
      <c r="L56">
        <v>0</v>
      </c>
      <c r="M56">
        <v>0</v>
      </c>
      <c r="N56">
        <v>0</v>
      </c>
      <c r="O56">
        <v>6</v>
      </c>
      <c r="P56">
        <v>1</v>
      </c>
      <c r="Q56">
        <v>1</v>
      </c>
      <c r="R56" t="s">
        <v>57</v>
      </c>
      <c r="S56" s="4">
        <v>1.150729591719275E-2</v>
      </c>
      <c r="T56" s="4">
        <v>8.1000000000000003E-2</v>
      </c>
      <c r="U56" s="4">
        <v>4.2000000000000003E-2</v>
      </c>
      <c r="V56" s="4">
        <v>4.2000000000000003E-2</v>
      </c>
      <c r="W56" t="b">
        <f t="shared" si="2"/>
        <v>1</v>
      </c>
      <c r="X56" t="b">
        <f t="shared" si="3"/>
        <v>0</v>
      </c>
    </row>
    <row r="57" spans="1:24" x14ac:dyDescent="0.2">
      <c r="A57" t="s">
        <v>180</v>
      </c>
      <c r="B57" s="2">
        <v>45293</v>
      </c>
      <c r="C57" s="2">
        <v>45302</v>
      </c>
      <c r="D57">
        <v>1</v>
      </c>
      <c r="E57">
        <v>1</v>
      </c>
      <c r="G57">
        <v>500000</v>
      </c>
      <c r="H57" t="s">
        <v>20</v>
      </c>
      <c r="I57" t="s">
        <v>181</v>
      </c>
      <c r="J57">
        <v>0</v>
      </c>
      <c r="K57">
        <v>0.42420000000000002</v>
      </c>
      <c r="L57">
        <v>0</v>
      </c>
      <c r="M57">
        <v>0</v>
      </c>
      <c r="N57">
        <v>0</v>
      </c>
      <c r="O57">
        <v>2</v>
      </c>
      <c r="P57">
        <v>1</v>
      </c>
      <c r="Q57">
        <v>1</v>
      </c>
      <c r="R57" t="s">
        <v>57</v>
      </c>
      <c r="S57" s="4">
        <v>1.150729591719275E-2</v>
      </c>
      <c r="T57" s="4">
        <v>6.0000000000000001E-3</v>
      </c>
      <c r="U57" s="4">
        <v>4.2000000000000003E-2</v>
      </c>
      <c r="V57" s="4">
        <v>4.2000000000000003E-2</v>
      </c>
      <c r="W57" t="b">
        <f t="shared" si="2"/>
        <v>1</v>
      </c>
      <c r="X57" t="b">
        <f t="shared" si="3"/>
        <v>0</v>
      </c>
    </row>
    <row r="58" spans="1:24" x14ac:dyDescent="0.2">
      <c r="A58" t="s">
        <v>131</v>
      </c>
      <c r="B58" s="2">
        <v>45296</v>
      </c>
      <c r="C58" s="2">
        <v>45300</v>
      </c>
      <c r="D58">
        <v>1</v>
      </c>
      <c r="E58">
        <v>1</v>
      </c>
      <c r="G58">
        <v>375000</v>
      </c>
      <c r="H58" t="s">
        <v>24</v>
      </c>
      <c r="I58" t="s">
        <v>132</v>
      </c>
      <c r="J58">
        <v>0</v>
      </c>
      <c r="K58">
        <v>0.2324</v>
      </c>
      <c r="L58">
        <v>0</v>
      </c>
      <c r="M58">
        <v>0</v>
      </c>
      <c r="N58">
        <v>0</v>
      </c>
      <c r="O58">
        <v>16</v>
      </c>
      <c r="P58">
        <v>1</v>
      </c>
      <c r="Q58">
        <v>1</v>
      </c>
      <c r="R58" t="s">
        <v>42</v>
      </c>
      <c r="S58" s="4">
        <v>2.0679825904108169E-2</v>
      </c>
      <c r="T58" s="4">
        <v>3.5999999999999997E-2</v>
      </c>
      <c r="U58" s="4">
        <v>0.04</v>
      </c>
      <c r="V58" s="4">
        <v>0.04</v>
      </c>
      <c r="W58" t="b">
        <f t="shared" si="2"/>
        <v>1</v>
      </c>
      <c r="X58" t="b">
        <f t="shared" si="3"/>
        <v>0</v>
      </c>
    </row>
    <row r="59" spans="1:24" x14ac:dyDescent="0.2">
      <c r="A59" t="s">
        <v>142</v>
      </c>
      <c r="B59" s="2">
        <v>45294</v>
      </c>
      <c r="C59" s="2">
        <v>45306</v>
      </c>
      <c r="D59">
        <v>1</v>
      </c>
      <c r="E59">
        <v>1</v>
      </c>
      <c r="G59">
        <v>365000</v>
      </c>
      <c r="H59" t="s">
        <v>24</v>
      </c>
      <c r="I59" t="s">
        <v>143</v>
      </c>
      <c r="J59">
        <v>0</v>
      </c>
      <c r="K59">
        <v>8.1500000000000003E-2</v>
      </c>
      <c r="L59">
        <v>0</v>
      </c>
      <c r="M59">
        <v>0</v>
      </c>
      <c r="N59">
        <v>0</v>
      </c>
      <c r="O59">
        <v>3</v>
      </c>
      <c r="P59">
        <v>1</v>
      </c>
      <c r="Q59">
        <v>1</v>
      </c>
      <c r="R59" t="s">
        <v>36</v>
      </c>
      <c r="S59" s="4">
        <v>1.6222509353517031E-2</v>
      </c>
      <c r="T59" s="4">
        <v>2E-3</v>
      </c>
      <c r="U59" s="4">
        <v>0.04</v>
      </c>
      <c r="V59" s="4">
        <v>0.04</v>
      </c>
      <c r="W59" t="b">
        <f t="shared" si="2"/>
        <v>1</v>
      </c>
      <c r="X59" t="b">
        <f t="shared" si="3"/>
        <v>0</v>
      </c>
    </row>
    <row r="60" spans="1:24" x14ac:dyDescent="0.2">
      <c r="A60" t="s">
        <v>164</v>
      </c>
      <c r="B60" s="2">
        <v>45285</v>
      </c>
      <c r="C60" s="2">
        <v>45295</v>
      </c>
      <c r="D60">
        <v>2</v>
      </c>
      <c r="E60">
        <v>2</v>
      </c>
      <c r="F60">
        <v>65.44</v>
      </c>
      <c r="G60">
        <v>445000</v>
      </c>
      <c r="H60" t="s">
        <v>48</v>
      </c>
      <c r="I60" t="s">
        <v>85</v>
      </c>
      <c r="J60">
        <v>0</v>
      </c>
      <c r="K60">
        <v>8.1900000000000001E-2</v>
      </c>
      <c r="L60">
        <v>0</v>
      </c>
      <c r="M60">
        <v>0</v>
      </c>
      <c r="N60">
        <v>0</v>
      </c>
      <c r="O60">
        <v>3</v>
      </c>
      <c r="P60">
        <v>2</v>
      </c>
      <c r="Q60">
        <v>2</v>
      </c>
      <c r="R60" t="s">
        <v>26</v>
      </c>
      <c r="S60" s="4">
        <v>6.6908568024129471E-3</v>
      </c>
      <c r="T60" s="4">
        <v>1.0999999999999999E-2</v>
      </c>
      <c r="U60" s="4">
        <v>0.04</v>
      </c>
      <c r="V60" s="4">
        <v>0.04</v>
      </c>
      <c r="W60" t="b">
        <f t="shared" si="2"/>
        <v>1</v>
      </c>
      <c r="X60" t="b">
        <f t="shared" si="3"/>
        <v>0</v>
      </c>
    </row>
    <row r="61" spans="1:24" x14ac:dyDescent="0.2">
      <c r="A61" t="s">
        <v>134</v>
      </c>
      <c r="B61" s="2">
        <v>45296</v>
      </c>
      <c r="C61" s="2">
        <v>45308</v>
      </c>
      <c r="D61">
        <v>1</v>
      </c>
      <c r="E61">
        <v>1</v>
      </c>
      <c r="F61">
        <v>67.13</v>
      </c>
      <c r="G61">
        <v>280000</v>
      </c>
      <c r="H61" t="s">
        <v>48</v>
      </c>
      <c r="I61" t="s">
        <v>135</v>
      </c>
      <c r="J61">
        <v>0</v>
      </c>
      <c r="K61">
        <v>7.7600000000000002E-2</v>
      </c>
      <c r="L61">
        <v>0</v>
      </c>
      <c r="M61">
        <v>0</v>
      </c>
      <c r="N61">
        <v>0</v>
      </c>
      <c r="O61">
        <v>2</v>
      </c>
      <c r="P61">
        <v>1</v>
      </c>
      <c r="Q61">
        <v>1</v>
      </c>
      <c r="R61" t="s">
        <v>57</v>
      </c>
      <c r="S61" s="4">
        <v>1.150729591719275E-2</v>
      </c>
      <c r="T61" s="4">
        <v>1.4E-2</v>
      </c>
      <c r="U61" s="4">
        <v>3.9E-2</v>
      </c>
      <c r="V61" s="4">
        <v>3.9E-2</v>
      </c>
      <c r="W61" t="b">
        <f t="shared" si="2"/>
        <v>1</v>
      </c>
      <c r="X61" t="b">
        <f t="shared" si="3"/>
        <v>0</v>
      </c>
    </row>
    <row r="62" spans="1:24" x14ac:dyDescent="0.2">
      <c r="A62" t="s">
        <v>155</v>
      </c>
      <c r="B62" s="2">
        <v>45294</v>
      </c>
      <c r="C62" s="2">
        <v>45310</v>
      </c>
      <c r="D62">
        <v>2</v>
      </c>
      <c r="E62">
        <v>2</v>
      </c>
      <c r="G62">
        <v>370000</v>
      </c>
      <c r="H62" t="s">
        <v>24</v>
      </c>
      <c r="I62" t="s">
        <v>156</v>
      </c>
      <c r="J62">
        <v>1</v>
      </c>
      <c r="L62">
        <v>0</v>
      </c>
      <c r="M62">
        <v>0</v>
      </c>
      <c r="N62">
        <v>0</v>
      </c>
      <c r="O62">
        <v>8</v>
      </c>
      <c r="P62">
        <v>2</v>
      </c>
      <c r="Q62">
        <v>2</v>
      </c>
      <c r="R62" t="s">
        <v>26</v>
      </c>
      <c r="S62" s="4">
        <v>3.376768555267496E-2</v>
      </c>
      <c r="T62" s="4">
        <v>0.47199999999999998</v>
      </c>
      <c r="U62" s="4">
        <v>3.5000000000000003E-2</v>
      </c>
      <c r="V62" s="4">
        <v>6.5000000000000002E-2</v>
      </c>
      <c r="W62" t="b">
        <f t="shared" si="2"/>
        <v>0</v>
      </c>
      <c r="X62" t="b">
        <f t="shared" si="3"/>
        <v>0</v>
      </c>
    </row>
    <row r="63" spans="1:24" x14ac:dyDescent="0.2">
      <c r="A63" t="s">
        <v>133</v>
      </c>
      <c r="B63" s="2">
        <v>45296</v>
      </c>
      <c r="C63" s="2">
        <v>45309</v>
      </c>
      <c r="D63">
        <v>1</v>
      </c>
      <c r="E63">
        <v>1</v>
      </c>
      <c r="G63">
        <v>60000</v>
      </c>
      <c r="H63" t="s">
        <v>20</v>
      </c>
      <c r="I63" t="s">
        <v>128</v>
      </c>
      <c r="J63">
        <v>0</v>
      </c>
      <c r="K63">
        <v>0.31230000000000002</v>
      </c>
      <c r="L63">
        <v>0</v>
      </c>
      <c r="M63">
        <v>0</v>
      </c>
      <c r="N63">
        <v>0</v>
      </c>
      <c r="O63">
        <v>4</v>
      </c>
      <c r="P63">
        <v>1</v>
      </c>
      <c r="Q63">
        <v>1</v>
      </c>
      <c r="R63" t="s">
        <v>42</v>
      </c>
      <c r="S63" s="4">
        <v>2.0679825904108169E-2</v>
      </c>
      <c r="T63" s="4">
        <v>5.0000000000000001E-3</v>
      </c>
      <c r="U63" s="4">
        <v>3.6999999999999998E-2</v>
      </c>
      <c r="V63" s="4">
        <v>3.6999999999999998E-2</v>
      </c>
      <c r="W63" t="b">
        <f t="shared" si="2"/>
        <v>1</v>
      </c>
      <c r="X63" t="b">
        <f t="shared" si="3"/>
        <v>0</v>
      </c>
    </row>
    <row r="64" spans="1:24" x14ac:dyDescent="0.2">
      <c r="A64" t="s">
        <v>160</v>
      </c>
      <c r="B64" s="2">
        <v>45299</v>
      </c>
      <c r="C64" s="2">
        <v>45302</v>
      </c>
      <c r="D64">
        <v>2</v>
      </c>
      <c r="E64">
        <v>2</v>
      </c>
      <c r="F64">
        <v>0</v>
      </c>
      <c r="G64">
        <v>135000</v>
      </c>
      <c r="H64" t="s">
        <v>48</v>
      </c>
      <c r="I64" t="s">
        <v>161</v>
      </c>
      <c r="J64">
        <v>0</v>
      </c>
      <c r="K64">
        <v>0.29880000000000001</v>
      </c>
      <c r="L64">
        <v>0</v>
      </c>
      <c r="M64">
        <v>0</v>
      </c>
      <c r="N64">
        <v>0</v>
      </c>
      <c r="O64">
        <v>9</v>
      </c>
      <c r="P64">
        <v>2</v>
      </c>
      <c r="Q64">
        <v>2</v>
      </c>
      <c r="R64" t="s">
        <v>36</v>
      </c>
      <c r="S64" s="4">
        <v>1.6222509353517031E-2</v>
      </c>
      <c r="T64" s="4">
        <v>0.02</v>
      </c>
      <c r="U64" s="4">
        <v>3.5000000000000003E-2</v>
      </c>
      <c r="V64" s="4">
        <v>3.5000000000000003E-2</v>
      </c>
      <c r="W64" t="b">
        <f t="shared" si="2"/>
        <v>1</v>
      </c>
      <c r="X64" t="b">
        <f t="shared" si="3"/>
        <v>0</v>
      </c>
    </row>
    <row r="65" spans="1:24" x14ac:dyDescent="0.2">
      <c r="A65" t="s">
        <v>110</v>
      </c>
      <c r="B65" s="2">
        <v>45304</v>
      </c>
      <c r="C65" s="2">
        <v>45310</v>
      </c>
      <c r="D65">
        <v>1</v>
      </c>
      <c r="E65">
        <v>1</v>
      </c>
      <c r="F65">
        <v>82.07</v>
      </c>
      <c r="G65">
        <v>300000</v>
      </c>
      <c r="H65" t="s">
        <v>24</v>
      </c>
      <c r="I65" t="s">
        <v>111</v>
      </c>
      <c r="J65">
        <v>0</v>
      </c>
      <c r="K65">
        <v>0.79730000000000001</v>
      </c>
      <c r="L65">
        <v>419375</v>
      </c>
      <c r="M65">
        <v>0</v>
      </c>
      <c r="N65">
        <v>419375</v>
      </c>
      <c r="O65">
        <v>2</v>
      </c>
      <c r="P65">
        <v>1</v>
      </c>
      <c r="Q65">
        <v>1</v>
      </c>
      <c r="R65" t="s">
        <v>42</v>
      </c>
      <c r="S65" s="4">
        <v>2.0679825904108169E-2</v>
      </c>
      <c r="T65" s="4">
        <v>1.2999999999999999E-2</v>
      </c>
      <c r="U65" s="4">
        <v>3.4000000000000002E-2</v>
      </c>
      <c r="V65" s="4">
        <v>3.4000000000000002E-2</v>
      </c>
      <c r="W65" t="b">
        <f t="shared" si="2"/>
        <v>1</v>
      </c>
      <c r="X65" t="b">
        <f t="shared" si="3"/>
        <v>0</v>
      </c>
    </row>
    <row r="66" spans="1:24" x14ac:dyDescent="0.2">
      <c r="A66" t="s">
        <v>23</v>
      </c>
      <c r="B66" s="2">
        <v>45294</v>
      </c>
      <c r="C66" s="2">
        <v>45296</v>
      </c>
      <c r="D66">
        <v>0</v>
      </c>
      <c r="E66">
        <v>0</v>
      </c>
      <c r="F66">
        <v>71.87</v>
      </c>
      <c r="G66">
        <v>150000</v>
      </c>
      <c r="H66" t="s">
        <v>24</v>
      </c>
      <c r="I66" t="s">
        <v>25</v>
      </c>
      <c r="J66">
        <v>0</v>
      </c>
      <c r="K66">
        <v>0.32490000000000002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 t="s">
        <v>26</v>
      </c>
      <c r="S66" s="4">
        <v>6.6908568024129471E-3</v>
      </c>
      <c r="T66" s="4">
        <v>1.4E-2</v>
      </c>
      <c r="U66" s="4">
        <v>3.3000000000000002E-2</v>
      </c>
      <c r="V66" s="4">
        <v>3.3000000000000002E-2</v>
      </c>
      <c r="W66" t="b">
        <f t="shared" ref="W66:W97" si="4">V66=U66</f>
        <v>1</v>
      </c>
      <c r="X66" t="b">
        <f t="shared" ref="X66:X80" si="5">S66&gt;0.05</f>
        <v>0</v>
      </c>
    </row>
    <row r="67" spans="1:24" x14ac:dyDescent="0.2">
      <c r="A67" t="s">
        <v>144</v>
      </c>
      <c r="B67" s="2">
        <v>45300</v>
      </c>
      <c r="C67" s="2">
        <v>45303</v>
      </c>
      <c r="D67">
        <v>1</v>
      </c>
      <c r="E67">
        <v>1</v>
      </c>
      <c r="G67">
        <v>165000</v>
      </c>
      <c r="H67" t="s">
        <v>48</v>
      </c>
      <c r="I67" t="s">
        <v>145</v>
      </c>
      <c r="J67">
        <v>0</v>
      </c>
      <c r="K67">
        <v>1.2386999999999999</v>
      </c>
      <c r="L67">
        <v>0</v>
      </c>
      <c r="M67">
        <v>0</v>
      </c>
      <c r="N67">
        <v>0</v>
      </c>
      <c r="O67">
        <v>3</v>
      </c>
      <c r="P67">
        <v>1</v>
      </c>
      <c r="Q67">
        <v>1</v>
      </c>
      <c r="R67" t="s">
        <v>126</v>
      </c>
      <c r="S67" s="4">
        <v>1.4688398114219211E-2</v>
      </c>
      <c r="T67" s="4">
        <v>1.2E-2</v>
      </c>
      <c r="U67" s="4">
        <v>3.3000000000000002E-2</v>
      </c>
      <c r="V67" s="4">
        <v>3.3000000000000002E-2</v>
      </c>
      <c r="W67" t="b">
        <f t="shared" si="4"/>
        <v>1</v>
      </c>
      <c r="X67" t="b">
        <f t="shared" si="5"/>
        <v>0</v>
      </c>
    </row>
    <row r="68" spans="1:24" x14ac:dyDescent="0.2">
      <c r="A68" t="s">
        <v>108</v>
      </c>
      <c r="B68" s="2">
        <v>45301</v>
      </c>
      <c r="C68" s="2">
        <v>45303</v>
      </c>
      <c r="D68">
        <v>2</v>
      </c>
      <c r="E68">
        <v>2</v>
      </c>
      <c r="F68">
        <v>0</v>
      </c>
      <c r="G68">
        <v>405000</v>
      </c>
      <c r="H68" t="s">
        <v>24</v>
      </c>
      <c r="I68" t="s">
        <v>109</v>
      </c>
      <c r="J68">
        <v>0</v>
      </c>
      <c r="K68">
        <v>1.1994</v>
      </c>
      <c r="L68">
        <v>1126940</v>
      </c>
      <c r="M68">
        <v>0</v>
      </c>
      <c r="N68">
        <v>1126940</v>
      </c>
      <c r="O68">
        <v>3</v>
      </c>
      <c r="P68">
        <v>2</v>
      </c>
      <c r="Q68">
        <v>2</v>
      </c>
      <c r="R68" t="s">
        <v>26</v>
      </c>
      <c r="S68" s="4">
        <v>6.6908568024129471E-3</v>
      </c>
      <c r="T68" s="4">
        <v>3.0000000000000001E-3</v>
      </c>
      <c r="U68" s="4">
        <v>3.1E-2</v>
      </c>
      <c r="V68" s="4">
        <v>3.1E-2</v>
      </c>
      <c r="W68" t="b">
        <f t="shared" si="4"/>
        <v>1</v>
      </c>
      <c r="X68" t="b">
        <f t="shared" si="5"/>
        <v>0</v>
      </c>
    </row>
    <row r="69" spans="1:24" x14ac:dyDescent="0.2">
      <c r="A69" t="s">
        <v>167</v>
      </c>
      <c r="B69" s="2">
        <v>45288</v>
      </c>
      <c r="C69" s="2">
        <v>45295</v>
      </c>
      <c r="D69">
        <v>2</v>
      </c>
      <c r="E69">
        <v>2</v>
      </c>
      <c r="F69">
        <v>0</v>
      </c>
      <c r="G69">
        <v>500000</v>
      </c>
      <c r="H69" t="s">
        <v>48</v>
      </c>
      <c r="I69" t="s">
        <v>143</v>
      </c>
      <c r="J69">
        <v>0</v>
      </c>
      <c r="K69">
        <v>0</v>
      </c>
      <c r="L69">
        <v>0</v>
      </c>
      <c r="M69">
        <v>0</v>
      </c>
      <c r="N69">
        <v>0</v>
      </c>
      <c r="P69">
        <v>2</v>
      </c>
      <c r="Q69">
        <v>2</v>
      </c>
      <c r="R69" t="s">
        <v>26</v>
      </c>
      <c r="S69" s="4">
        <v>6.6908568024129471E-3</v>
      </c>
      <c r="T69" s="4">
        <v>1E-3</v>
      </c>
      <c r="U69" s="4">
        <v>3.2000000000000001E-2</v>
      </c>
      <c r="W69" t="b">
        <f t="shared" si="4"/>
        <v>0</v>
      </c>
      <c r="X69" t="b">
        <f t="shared" si="5"/>
        <v>0</v>
      </c>
    </row>
    <row r="70" spans="1:24" x14ac:dyDescent="0.2">
      <c r="A70" t="s">
        <v>168</v>
      </c>
      <c r="B70" s="2">
        <v>45289</v>
      </c>
      <c r="C70" s="2">
        <v>45307</v>
      </c>
      <c r="D70">
        <v>1</v>
      </c>
      <c r="E70">
        <v>1</v>
      </c>
      <c r="F70">
        <v>62.01</v>
      </c>
      <c r="G70">
        <v>345000</v>
      </c>
      <c r="H70" t="s">
        <v>20</v>
      </c>
      <c r="I70" t="s">
        <v>169</v>
      </c>
      <c r="J70">
        <v>0</v>
      </c>
      <c r="K70">
        <v>0.29430000000000001</v>
      </c>
      <c r="L70">
        <v>2182168</v>
      </c>
      <c r="M70">
        <v>0</v>
      </c>
      <c r="N70">
        <v>0</v>
      </c>
      <c r="O70">
        <v>3</v>
      </c>
      <c r="P70">
        <v>1</v>
      </c>
      <c r="Q70">
        <v>1</v>
      </c>
      <c r="R70" t="s">
        <v>36</v>
      </c>
      <c r="S70" s="4">
        <v>1.6222509353517031E-2</v>
      </c>
      <c r="T70" s="4">
        <v>1.4E-2</v>
      </c>
      <c r="U70" s="4">
        <v>3.1E-2</v>
      </c>
      <c r="V70" s="4">
        <v>2.7E-2</v>
      </c>
      <c r="W70" t="b">
        <f t="shared" si="4"/>
        <v>0</v>
      </c>
      <c r="X70" t="b">
        <f t="shared" si="5"/>
        <v>0</v>
      </c>
    </row>
    <row r="71" spans="1:24" x14ac:dyDescent="0.2">
      <c r="A71" t="s">
        <v>150</v>
      </c>
      <c r="B71" s="2">
        <v>45291</v>
      </c>
      <c r="C71" s="2">
        <v>45308</v>
      </c>
      <c r="D71">
        <v>1</v>
      </c>
      <c r="E71">
        <v>1</v>
      </c>
      <c r="F71">
        <v>56.02</v>
      </c>
      <c r="G71">
        <v>110000</v>
      </c>
      <c r="H71" t="s">
        <v>20</v>
      </c>
      <c r="I71" t="s">
        <v>151</v>
      </c>
      <c r="J71">
        <v>0</v>
      </c>
      <c r="K71">
        <v>0.33090000000000003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 t="s">
        <v>26</v>
      </c>
      <c r="S71" s="4">
        <v>6.6908568024129471E-3</v>
      </c>
      <c r="T71" s="4">
        <v>8.9999999999999993E-3</v>
      </c>
      <c r="U71" s="4">
        <v>0.03</v>
      </c>
      <c r="V71" s="4">
        <v>0.03</v>
      </c>
      <c r="W71" t="b">
        <f t="shared" si="4"/>
        <v>1</v>
      </c>
      <c r="X71" t="b">
        <f t="shared" si="5"/>
        <v>0</v>
      </c>
    </row>
    <row r="72" spans="1:24" x14ac:dyDescent="0.2">
      <c r="A72" t="s">
        <v>97</v>
      </c>
      <c r="B72" s="2">
        <v>45281</v>
      </c>
      <c r="C72" s="2">
        <v>45287</v>
      </c>
      <c r="D72">
        <v>1</v>
      </c>
      <c r="E72">
        <v>1</v>
      </c>
      <c r="G72">
        <v>135000</v>
      </c>
      <c r="H72" t="s">
        <v>20</v>
      </c>
      <c r="I72" t="s">
        <v>98</v>
      </c>
      <c r="J72">
        <v>0</v>
      </c>
      <c r="K72">
        <v>0.22889999999999999</v>
      </c>
      <c r="L72">
        <v>2776680</v>
      </c>
      <c r="M72">
        <v>0</v>
      </c>
      <c r="N72">
        <v>2776680</v>
      </c>
      <c r="O72">
        <v>3</v>
      </c>
      <c r="P72">
        <v>1</v>
      </c>
      <c r="Q72">
        <v>1</v>
      </c>
      <c r="R72" t="s">
        <v>36</v>
      </c>
      <c r="S72" s="4">
        <v>1.6222509353517031E-2</v>
      </c>
      <c r="T72" s="4">
        <v>8.9999999999999993E-3</v>
      </c>
      <c r="U72" s="4">
        <v>2.9000000000000001E-2</v>
      </c>
      <c r="V72" s="4">
        <v>2.9000000000000001E-2</v>
      </c>
      <c r="W72" t="b">
        <f t="shared" si="4"/>
        <v>1</v>
      </c>
      <c r="X72" t="b">
        <f t="shared" si="5"/>
        <v>0</v>
      </c>
    </row>
    <row r="73" spans="1:24" x14ac:dyDescent="0.2">
      <c r="A73" t="s">
        <v>138</v>
      </c>
      <c r="B73" s="2">
        <v>45298</v>
      </c>
      <c r="C73" s="2">
        <v>45306</v>
      </c>
      <c r="D73">
        <v>2</v>
      </c>
      <c r="E73">
        <v>2</v>
      </c>
      <c r="F73">
        <v>11.32</v>
      </c>
      <c r="G73">
        <v>360000</v>
      </c>
      <c r="H73" t="s">
        <v>24</v>
      </c>
      <c r="I73" t="s">
        <v>21</v>
      </c>
      <c r="J73">
        <v>0</v>
      </c>
      <c r="K73">
        <v>0.58420000000000005</v>
      </c>
      <c r="L73">
        <v>1062434</v>
      </c>
      <c r="M73">
        <v>0</v>
      </c>
      <c r="N73">
        <v>1062434</v>
      </c>
      <c r="O73">
        <v>3</v>
      </c>
      <c r="P73">
        <v>2</v>
      </c>
      <c r="Q73">
        <v>2</v>
      </c>
      <c r="R73" t="s">
        <v>36</v>
      </c>
      <c r="S73" s="4">
        <v>1.6222509353517031E-2</v>
      </c>
      <c r="T73" s="4">
        <v>2E-3</v>
      </c>
      <c r="U73" s="4">
        <v>2.8000000000000001E-2</v>
      </c>
      <c r="V73" s="4">
        <v>2.8000000000000001E-2</v>
      </c>
      <c r="W73" t="b">
        <f t="shared" si="4"/>
        <v>1</v>
      </c>
      <c r="X73" t="b">
        <f t="shared" si="5"/>
        <v>0</v>
      </c>
    </row>
    <row r="74" spans="1:24" x14ac:dyDescent="0.2">
      <c r="A74" t="s">
        <v>176</v>
      </c>
      <c r="B74" s="2">
        <v>45288</v>
      </c>
      <c r="C74" s="2">
        <v>45300</v>
      </c>
      <c r="D74">
        <v>1</v>
      </c>
      <c r="E74">
        <v>1</v>
      </c>
      <c r="F74">
        <v>100.2</v>
      </c>
      <c r="G74">
        <v>320000</v>
      </c>
      <c r="H74" t="s">
        <v>20</v>
      </c>
      <c r="I74" t="s">
        <v>177</v>
      </c>
      <c r="J74">
        <v>0</v>
      </c>
      <c r="K74">
        <v>0.42549999999999999</v>
      </c>
      <c r="L74">
        <v>0</v>
      </c>
      <c r="M74">
        <v>0</v>
      </c>
      <c r="N74">
        <v>0</v>
      </c>
      <c r="O74">
        <v>36</v>
      </c>
      <c r="P74">
        <v>1</v>
      </c>
      <c r="Q74">
        <v>1</v>
      </c>
      <c r="R74" t="s">
        <v>42</v>
      </c>
      <c r="S74" s="4">
        <v>5.406944082634503E-2</v>
      </c>
      <c r="T74" s="4">
        <v>0.19600000000000001</v>
      </c>
      <c r="U74" s="4">
        <v>5.2999999999999999E-2</v>
      </c>
      <c r="V74" s="4">
        <v>0.17299999999999999</v>
      </c>
      <c r="W74" t="b">
        <f t="shared" si="4"/>
        <v>0</v>
      </c>
      <c r="X74" t="b">
        <f t="shared" si="5"/>
        <v>1</v>
      </c>
    </row>
    <row r="75" spans="1:24" x14ac:dyDescent="0.2">
      <c r="A75" t="s">
        <v>148</v>
      </c>
      <c r="B75" s="2">
        <v>45287</v>
      </c>
      <c r="C75" s="2">
        <v>45303</v>
      </c>
      <c r="D75">
        <v>2</v>
      </c>
      <c r="E75">
        <v>2</v>
      </c>
      <c r="F75">
        <v>16.23</v>
      </c>
      <c r="G75">
        <v>300000</v>
      </c>
      <c r="H75" t="s">
        <v>24</v>
      </c>
      <c r="I75" t="s">
        <v>149</v>
      </c>
      <c r="J75">
        <v>0</v>
      </c>
      <c r="K75">
        <v>8.0000000000000002E-3</v>
      </c>
      <c r="L75">
        <v>0</v>
      </c>
      <c r="M75">
        <v>0</v>
      </c>
      <c r="N75">
        <v>0</v>
      </c>
      <c r="O75">
        <v>4</v>
      </c>
      <c r="P75">
        <v>2</v>
      </c>
      <c r="Q75">
        <v>2</v>
      </c>
      <c r="R75" t="s">
        <v>26</v>
      </c>
      <c r="S75" s="4">
        <v>6.6908568024129471E-3</v>
      </c>
      <c r="T75" s="4">
        <v>2E-3</v>
      </c>
      <c r="U75" s="4">
        <v>2.5000000000000001E-2</v>
      </c>
      <c r="V75" s="4">
        <v>2.5000000000000001E-2</v>
      </c>
      <c r="W75" t="b">
        <f t="shared" si="4"/>
        <v>1</v>
      </c>
      <c r="X75" t="b">
        <f t="shared" si="5"/>
        <v>0</v>
      </c>
    </row>
    <row r="76" spans="1:24" x14ac:dyDescent="0.2">
      <c r="A76" t="s">
        <v>165</v>
      </c>
      <c r="B76" s="2">
        <v>45286</v>
      </c>
      <c r="C76" s="2">
        <v>45307</v>
      </c>
      <c r="D76">
        <v>2</v>
      </c>
      <c r="E76">
        <v>2</v>
      </c>
      <c r="G76">
        <v>420000</v>
      </c>
      <c r="H76" t="s">
        <v>24</v>
      </c>
      <c r="I76" t="s">
        <v>166</v>
      </c>
      <c r="J76">
        <v>0</v>
      </c>
      <c r="K76">
        <v>0</v>
      </c>
      <c r="L76">
        <v>637000</v>
      </c>
      <c r="M76">
        <v>0</v>
      </c>
      <c r="N76">
        <v>637000</v>
      </c>
      <c r="O76">
        <v>1</v>
      </c>
      <c r="P76">
        <v>2</v>
      </c>
      <c r="Q76">
        <v>2</v>
      </c>
      <c r="R76" t="s">
        <v>26</v>
      </c>
      <c r="S76" s="4">
        <v>6.6908568024129471E-3</v>
      </c>
      <c r="T76" s="4">
        <v>1E-3</v>
      </c>
      <c r="U76" s="4">
        <v>2.5000000000000001E-2</v>
      </c>
      <c r="V76" s="4">
        <v>2.5000000000000001E-2</v>
      </c>
      <c r="W76" t="b">
        <f t="shared" si="4"/>
        <v>1</v>
      </c>
      <c r="X76" t="b">
        <f t="shared" si="5"/>
        <v>0</v>
      </c>
    </row>
    <row r="77" spans="1:24" x14ac:dyDescent="0.2">
      <c r="A77" t="s">
        <v>182</v>
      </c>
      <c r="B77" s="2">
        <v>45294</v>
      </c>
      <c r="C77" s="2">
        <v>45300</v>
      </c>
      <c r="D77">
        <v>2</v>
      </c>
      <c r="E77">
        <v>2</v>
      </c>
      <c r="F77">
        <v>0</v>
      </c>
      <c r="G77">
        <v>200000</v>
      </c>
      <c r="H77" t="s">
        <v>20</v>
      </c>
      <c r="I77" t="s">
        <v>183</v>
      </c>
      <c r="J77">
        <v>0</v>
      </c>
      <c r="K77">
        <v>0.14660000000000001</v>
      </c>
      <c r="L77">
        <v>0</v>
      </c>
      <c r="M77">
        <v>0</v>
      </c>
      <c r="N77">
        <v>0</v>
      </c>
      <c r="P77">
        <v>2</v>
      </c>
      <c r="Q77">
        <v>2</v>
      </c>
      <c r="R77" t="s">
        <v>26</v>
      </c>
      <c r="S77" s="4">
        <v>6.6908568024129471E-3</v>
      </c>
      <c r="T77" s="4">
        <v>1E-3</v>
      </c>
      <c r="U77" s="4">
        <v>4.8000000000000001E-2</v>
      </c>
      <c r="W77" t="b">
        <f t="shared" si="4"/>
        <v>0</v>
      </c>
      <c r="X77" t="b">
        <f t="shared" si="5"/>
        <v>0</v>
      </c>
    </row>
    <row r="78" spans="1:24" x14ac:dyDescent="0.2">
      <c r="A78" t="s">
        <v>174</v>
      </c>
      <c r="B78" s="2">
        <v>45300</v>
      </c>
      <c r="C78" s="2">
        <v>45309</v>
      </c>
      <c r="D78">
        <v>1</v>
      </c>
      <c r="E78">
        <v>1</v>
      </c>
      <c r="F78">
        <v>8.76</v>
      </c>
      <c r="G78">
        <v>260000</v>
      </c>
      <c r="H78" t="s">
        <v>24</v>
      </c>
      <c r="I78" t="s">
        <v>175</v>
      </c>
      <c r="J78">
        <v>0</v>
      </c>
      <c r="K78">
        <v>0.74529999999999996</v>
      </c>
      <c r="L78">
        <v>2740822</v>
      </c>
      <c r="M78">
        <v>0</v>
      </c>
      <c r="N78">
        <v>2740822</v>
      </c>
      <c r="O78">
        <v>2</v>
      </c>
      <c r="P78">
        <v>1</v>
      </c>
      <c r="Q78">
        <v>1</v>
      </c>
      <c r="R78" t="s">
        <v>57</v>
      </c>
      <c r="S78" s="4">
        <v>1.150729591719275E-2</v>
      </c>
      <c r="T78" s="4">
        <v>1E-3</v>
      </c>
      <c r="U78" s="4">
        <v>2.5000000000000001E-2</v>
      </c>
      <c r="V78" s="4">
        <v>2.5000000000000001E-2</v>
      </c>
      <c r="W78" t="b">
        <f t="shared" si="4"/>
        <v>1</v>
      </c>
      <c r="X78" t="b">
        <f t="shared" si="5"/>
        <v>0</v>
      </c>
    </row>
    <row r="79" spans="1:24" x14ac:dyDescent="0.2">
      <c r="A79" t="s">
        <v>186</v>
      </c>
      <c r="B79" s="2">
        <v>45289</v>
      </c>
      <c r="C79" s="2">
        <v>45295</v>
      </c>
      <c r="D79">
        <v>1</v>
      </c>
      <c r="E79">
        <v>1</v>
      </c>
      <c r="F79">
        <v>29.07</v>
      </c>
      <c r="G79">
        <v>250000</v>
      </c>
      <c r="H79" t="s">
        <v>24</v>
      </c>
      <c r="I79" t="s">
        <v>187</v>
      </c>
      <c r="J79">
        <v>1</v>
      </c>
      <c r="K79">
        <v>3.1156999999999999</v>
      </c>
      <c r="L79">
        <v>0</v>
      </c>
      <c r="M79">
        <v>0</v>
      </c>
      <c r="N79">
        <v>0</v>
      </c>
      <c r="O79">
        <v>6</v>
      </c>
      <c r="P79">
        <v>1</v>
      </c>
      <c r="Q79">
        <v>1</v>
      </c>
      <c r="R79" t="s">
        <v>57</v>
      </c>
      <c r="S79" s="4">
        <v>3.8802321922783461E-2</v>
      </c>
      <c r="T79" s="4">
        <v>0.34799999999999998</v>
      </c>
      <c r="U79" s="4">
        <v>4.8000000000000001E-2</v>
      </c>
      <c r="V79" s="4">
        <v>8.2000000000000003E-2</v>
      </c>
      <c r="W79" t="b">
        <f t="shared" si="4"/>
        <v>0</v>
      </c>
      <c r="X79" t="b">
        <f t="shared" si="5"/>
        <v>0</v>
      </c>
    </row>
    <row r="80" spans="1:24" x14ac:dyDescent="0.2">
      <c r="A80" t="s">
        <v>114</v>
      </c>
      <c r="B80" s="2">
        <v>45295</v>
      </c>
      <c r="C80" s="2">
        <v>45299</v>
      </c>
      <c r="D80">
        <v>1</v>
      </c>
      <c r="E80">
        <v>1</v>
      </c>
      <c r="F80">
        <v>58.85</v>
      </c>
      <c r="G80">
        <v>165000</v>
      </c>
      <c r="H80" t="s">
        <v>20</v>
      </c>
      <c r="I80" t="s">
        <v>115</v>
      </c>
      <c r="J80">
        <v>0</v>
      </c>
      <c r="K80">
        <v>0.22789999999999999</v>
      </c>
      <c r="L80">
        <v>0</v>
      </c>
      <c r="M80">
        <v>1459606</v>
      </c>
      <c r="N80">
        <v>0</v>
      </c>
      <c r="O80">
        <v>2</v>
      </c>
      <c r="P80">
        <v>1</v>
      </c>
      <c r="Q80">
        <v>1</v>
      </c>
      <c r="R80" t="s">
        <v>26</v>
      </c>
      <c r="S80" s="4">
        <v>6.6908568024129471E-3</v>
      </c>
      <c r="T80" s="4">
        <v>5.0000000000000001E-3</v>
      </c>
      <c r="U80" s="4">
        <v>2.4E-2</v>
      </c>
      <c r="V80" s="4">
        <v>2.4E-2</v>
      </c>
      <c r="W80" t="b">
        <f t="shared" si="4"/>
        <v>1</v>
      </c>
      <c r="X80" t="b">
        <f t="shared" si="5"/>
        <v>0</v>
      </c>
    </row>
    <row r="81" spans="1:24" x14ac:dyDescent="0.2">
      <c r="A81" t="s">
        <v>190</v>
      </c>
      <c r="B81" s="2">
        <v>45294</v>
      </c>
      <c r="C81" s="2">
        <v>45301</v>
      </c>
      <c r="D81">
        <v>1</v>
      </c>
      <c r="E81">
        <v>1</v>
      </c>
      <c r="F81">
        <v>99.15</v>
      </c>
      <c r="G81">
        <v>500000</v>
      </c>
      <c r="H81" t="s">
        <v>24</v>
      </c>
      <c r="I81" t="s">
        <v>191</v>
      </c>
      <c r="J81">
        <v>0</v>
      </c>
      <c r="K81">
        <v>2.2191000000000001</v>
      </c>
      <c r="L81">
        <v>0</v>
      </c>
      <c r="M81">
        <v>0</v>
      </c>
      <c r="N81">
        <v>0</v>
      </c>
      <c r="O81">
        <v>12</v>
      </c>
      <c r="P81">
        <v>1</v>
      </c>
      <c r="Q81">
        <v>1</v>
      </c>
      <c r="R81" t="s">
        <v>57</v>
      </c>
      <c r="S81" s="4">
        <v>3.0548940177158961E-2</v>
      </c>
      <c r="T81" s="4">
        <v>0.21</v>
      </c>
      <c r="U81" s="4">
        <v>2.5000000000000001E-2</v>
      </c>
      <c r="V81" s="4">
        <v>7.2999999999999995E-2</v>
      </c>
      <c r="W81" t="b">
        <f t="shared" ref="W81:W82" si="6">V81=U81</f>
        <v>0</v>
      </c>
      <c r="X81" t="b">
        <f t="shared" ref="X81:X82" si="7">S81&gt;0.05</f>
        <v>0</v>
      </c>
    </row>
    <row r="82" spans="1:24" x14ac:dyDescent="0.2">
      <c r="A82" t="s">
        <v>192</v>
      </c>
      <c r="B82" s="2">
        <v>45306</v>
      </c>
      <c r="C82" s="2">
        <v>45310</v>
      </c>
      <c r="D82">
        <v>1</v>
      </c>
      <c r="E82">
        <v>1</v>
      </c>
      <c r="F82">
        <v>0</v>
      </c>
      <c r="G82">
        <v>180000</v>
      </c>
      <c r="H82" t="s">
        <v>24</v>
      </c>
      <c r="I82" t="s">
        <v>193</v>
      </c>
      <c r="J82">
        <v>0</v>
      </c>
      <c r="K82">
        <v>0.188</v>
      </c>
      <c r="L82">
        <v>1328380</v>
      </c>
      <c r="M82">
        <v>0</v>
      </c>
      <c r="N82">
        <v>1328380</v>
      </c>
      <c r="P82">
        <v>1</v>
      </c>
      <c r="Q82">
        <v>1</v>
      </c>
      <c r="R82" t="s">
        <v>42</v>
      </c>
      <c r="S82" s="4">
        <v>2.0679825904108169E-2</v>
      </c>
      <c r="T82" s="4">
        <v>1E-3</v>
      </c>
      <c r="U82" s="4">
        <v>2.7E-2</v>
      </c>
      <c r="W82" t="b">
        <f t="shared" si="6"/>
        <v>0</v>
      </c>
      <c r="X82" t="b">
        <f t="shared" si="7"/>
        <v>0</v>
      </c>
    </row>
  </sheetData>
  <autoFilter ref="A1:X82" xr:uid="{00000000-0001-0000-0000-000000000000}">
    <filterColumn colId="0">
      <filters>
        <filter val="7988553"/>
        <filter val="7988645"/>
        <filter val="7989015"/>
        <filter val="7989197"/>
        <filter val="7989205"/>
        <filter val="7989643"/>
        <filter val="7989791"/>
        <filter val="7989866"/>
        <filter val="7990179"/>
        <filter val="7990526"/>
        <filter val="7990542"/>
        <filter val="7990617"/>
        <filter val="7990625"/>
        <filter val="7990641"/>
        <filter val="7990872"/>
        <filter val="7990880"/>
        <filter val="7990906"/>
        <filter val="7991094"/>
        <filter val="7991102"/>
        <filter val="7991128"/>
        <filter val="7991136"/>
        <filter val="7991193"/>
        <filter val="7991318"/>
        <filter val="7991342"/>
        <filter val="7991417"/>
        <filter val="7991474"/>
        <filter val="7991565"/>
        <filter val="7991615"/>
        <filter val="7991649"/>
        <filter val="7991656"/>
        <filter val="7991680"/>
        <filter val="7991706"/>
        <filter val="7991896"/>
        <filter val="7991938"/>
        <filter val="7992035"/>
        <filter val="7992050"/>
        <filter val="7992118"/>
        <filter val="7992308"/>
        <filter val="7992357"/>
        <filter val="7992399"/>
        <filter val="7992456"/>
        <filter val="7992464"/>
        <filter val="7992472"/>
        <filter val="7992480"/>
        <filter val="7992498"/>
        <filter val="7992522"/>
        <filter val="7992571"/>
        <filter val="7992670"/>
        <filter val="7992803"/>
        <filter val="7992878"/>
        <filter val="7992886"/>
        <filter val="7992944"/>
        <filter val="7992951"/>
        <filter val="7993314"/>
        <filter val="7993363"/>
        <filter val="7993421"/>
        <filter val="7993447"/>
        <filter val="7993462"/>
        <filter val="7993488"/>
        <filter val="7993512"/>
        <filter val="7993595"/>
        <filter val="7993660"/>
        <filter val="7993686"/>
        <filter val="7993884"/>
        <filter val="7994114"/>
        <filter val="7994205"/>
        <filter val="7994221"/>
        <filter val="7994247"/>
        <filter val="7994437"/>
        <filter val="7994502"/>
        <filter val="7994544"/>
        <filter val="7994585"/>
        <filter val="7994619"/>
        <filter val="7994650"/>
        <filter val="7994692"/>
        <filter val="7994932"/>
        <filter val="7994965"/>
        <filter val="7994973"/>
        <filter val="7995012"/>
        <filter val="7995053"/>
        <filter val="7995715"/>
      </filters>
    </filterColumn>
    <sortState xmlns:xlrd2="http://schemas.microsoft.com/office/spreadsheetml/2017/richdata2" ref="A2:X80">
      <sortCondition descending="1" ref="U1:U82"/>
    </sortState>
  </autoFilter>
  <pageMargins left="0.75" right="0.75" top="1" bottom="1" header="0.5" footer="0.5"/>
  <headerFooter>
    <oddHeader>&amp;C&amp;G</oddHead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Nilsson</cp:lastModifiedBy>
  <dcterms:created xsi:type="dcterms:W3CDTF">2024-01-22T09:11:07Z</dcterms:created>
  <dcterms:modified xsi:type="dcterms:W3CDTF">2024-01-22T12:18:01Z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2024-01-22T09:11:34Z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59ecb1c8-fdc1-4807-82e4-3367b9ae350c</vt:lpwstr>
  </property>
  <property fmtid="{D5CDD505-2E9C-101B-9397-08002B2CF9AE}" pid="8" name="MSIP_Label_1bf9b20d-ef19-4e95-99dc-fd90a52be24a_ContentBits">
    <vt:lpwstr>4</vt:lpwstr>
  </property>
</Properties>
</file>