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"/>
    </mc:Choice>
  </mc:AlternateContent>
  <xr:revisionPtr revIDLastSave="19" documentId="11_F6E6E8FA89DFF4091061005C784339F021026A6F" xr6:coauthVersionLast="47" xr6:coauthVersionMax="47" xr10:uidLastSave="{0A44EEFD-1E6B-E54B-A921-1D259E3BCE0F}"/>
  <bookViews>
    <workbookView xWindow="13800" yWindow="1300" windowWidth="68800" windowHeight="26660" xr2:uid="{00000000-000D-0000-FFFF-FFFF00000000}"/>
  </bookViews>
  <sheets>
    <sheet name="Blad1" sheetId="2" r:id="rId1"/>
    <sheet name="sheet1" sheetId="1" r:id="rId2"/>
  </sheets>
  <calcPr calcId="191029"/>
  <pivotCaches>
    <pivotCache cacheId="3" r:id="rId3"/>
    <pivotCache cacheId="7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D26" i="2"/>
  <c r="D17" i="2"/>
  <c r="D7" i="2"/>
</calcChain>
</file>

<file path=xl/sharedStrings.xml><?xml version="1.0" encoding="utf-8"?>
<sst xmlns="http://schemas.openxmlformats.org/spreadsheetml/2006/main" count="114" uniqueCount="108">
  <si>
    <t>AccountNumber</t>
  </si>
  <si>
    <t>CurrentAmount</t>
  </si>
  <si>
    <t>CurrentAmount_n</t>
  </si>
  <si>
    <t>DelinquencyStatusCode_n</t>
  </si>
  <si>
    <t>IsOpen</t>
  </si>
  <si>
    <t>5026471</t>
  </si>
  <si>
    <t>5304381</t>
  </si>
  <si>
    <t>5315650</t>
  </si>
  <si>
    <t>7100977</t>
  </si>
  <si>
    <t>7118433</t>
  </si>
  <si>
    <t>7121353</t>
  </si>
  <si>
    <t>7151988</t>
  </si>
  <si>
    <t>7198377</t>
  </si>
  <si>
    <t>7202625</t>
  </si>
  <si>
    <t>7203458</t>
  </si>
  <si>
    <t>7208507</t>
  </si>
  <si>
    <t>7211873</t>
  </si>
  <si>
    <t>7212962</t>
  </si>
  <si>
    <t>7215247</t>
  </si>
  <si>
    <t>7215726</t>
  </si>
  <si>
    <t>7216369</t>
  </si>
  <si>
    <t>7224363</t>
  </si>
  <si>
    <t>7229149</t>
  </si>
  <si>
    <t>7233380</t>
  </si>
  <si>
    <t>7242803</t>
  </si>
  <si>
    <t>7249667</t>
  </si>
  <si>
    <t>7251135</t>
  </si>
  <si>
    <t>7258122</t>
  </si>
  <si>
    <t>7261670</t>
  </si>
  <si>
    <t>7267859</t>
  </si>
  <si>
    <t>7274632</t>
  </si>
  <si>
    <t>7277965</t>
  </si>
  <si>
    <t>7280399</t>
  </si>
  <si>
    <t>7288137</t>
  </si>
  <si>
    <t>7672868</t>
  </si>
  <si>
    <t>7679723</t>
  </si>
  <si>
    <t>7680879</t>
  </si>
  <si>
    <t>7683618</t>
  </si>
  <si>
    <t>7689516</t>
  </si>
  <si>
    <t>7690837</t>
  </si>
  <si>
    <t>7691942</t>
  </si>
  <si>
    <t>7692288</t>
  </si>
  <si>
    <t>7699333</t>
  </si>
  <si>
    <t>7705361</t>
  </si>
  <si>
    <t>7709017</t>
  </si>
  <si>
    <t>7717150</t>
  </si>
  <si>
    <t>7718737</t>
  </si>
  <si>
    <t>7721061</t>
  </si>
  <si>
    <t>7721756</t>
  </si>
  <si>
    <t>7723265</t>
  </si>
  <si>
    <t>7724545</t>
  </si>
  <si>
    <t>7725427</t>
  </si>
  <si>
    <t>7729346</t>
  </si>
  <si>
    <t>7735319</t>
  </si>
  <si>
    <t>7742141</t>
  </si>
  <si>
    <t>7745060</t>
  </si>
  <si>
    <t>7746100</t>
  </si>
  <si>
    <t>7747215</t>
  </si>
  <si>
    <t>7748247</t>
  </si>
  <si>
    <t>7758634</t>
  </si>
  <si>
    <t>7758733</t>
  </si>
  <si>
    <t>7759558</t>
  </si>
  <si>
    <t>7765571</t>
  </si>
  <si>
    <t>7772767</t>
  </si>
  <si>
    <t>7794126</t>
  </si>
  <si>
    <t>7801079</t>
  </si>
  <si>
    <t>5710843</t>
  </si>
  <si>
    <t>7105216</t>
  </si>
  <si>
    <t>7109135</t>
  </si>
  <si>
    <t>7127814</t>
  </si>
  <si>
    <t>7137219</t>
  </si>
  <si>
    <t>7159585</t>
  </si>
  <si>
    <t>7159890</t>
  </si>
  <si>
    <t>7176738</t>
  </si>
  <si>
    <t>7192636</t>
  </si>
  <si>
    <t>7213713</t>
  </si>
  <si>
    <t>7216583</t>
  </si>
  <si>
    <t>7222102</t>
  </si>
  <si>
    <t>7222664</t>
  </si>
  <si>
    <t>7224918</t>
  </si>
  <si>
    <t>7230006</t>
  </si>
  <si>
    <t>7230113</t>
  </si>
  <si>
    <t>7232275</t>
  </si>
  <si>
    <t>7251762</t>
  </si>
  <si>
    <t>7274525</t>
  </si>
  <si>
    <t>7279797</t>
  </si>
  <si>
    <t>7282890</t>
  </si>
  <si>
    <t>7289523</t>
  </si>
  <si>
    <t>7290620</t>
  </si>
  <si>
    <t>7674989</t>
  </si>
  <si>
    <t>7697147</t>
  </si>
  <si>
    <t>7702814</t>
  </si>
  <si>
    <t>7716103</t>
  </si>
  <si>
    <t>7725997</t>
  </si>
  <si>
    <t>7726698</t>
  </si>
  <si>
    <t>7729817</t>
  </si>
  <si>
    <t>7733561</t>
  </si>
  <si>
    <t>7739527</t>
  </si>
  <si>
    <t>7740939</t>
  </si>
  <si>
    <t>7746225</t>
  </si>
  <si>
    <t>7751357</t>
  </si>
  <si>
    <t>7777402</t>
  </si>
  <si>
    <t>7792807</t>
  </si>
  <si>
    <t>Antal av DelinquencyStatusCode_n</t>
  </si>
  <si>
    <t>Radetiketter</t>
  </si>
  <si>
    <t>Totalsumma</t>
  </si>
  <si>
    <t xml:space="preserve">Medel </t>
  </si>
  <si>
    <t>Denna analys bygge rpå att jag tar alla konton i deliqnecy statuscode 4 och kollar var de ligger 9 månader senare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</si>
</sst>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22%20cur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21%20Cur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Nilsson" refreshedDate="45379.417371180556" createdVersion="8" refreshedVersion="8" minRefreshableVersion="3" recordCount="98" xr:uid="{EBA297FB-190C-CE41-A62F-1149A3E31C0A}">
  <cacheSource type="worksheet">
    <worksheetSource ref="A1:E99" sheet="sheet1"/>
  </cacheSource>
  <cacheFields count="5">
    <cacheField name="AccountNumber" numFmtId="0">
      <sharedItems/>
    </cacheField>
    <cacheField name="CurrentAmount" numFmtId="0">
      <sharedItems containsSemiMixedTypes="0" containsString="0" containsNumber="1" minValue="13997.9" maxValue="497634.08"/>
    </cacheField>
    <cacheField name="CurrentAmount_n" numFmtId="0">
      <sharedItems containsSemiMixedTypes="0" containsString="0" containsNumber="1" minValue="0" maxValue="497634.08"/>
    </cacheField>
    <cacheField name="DelinquencyStatusCode_n" numFmtId="0">
      <sharedItems containsSemiMixedTypes="0" containsString="0" containsNumber="1" containsInteger="1" minValue="0" maxValue="9" count="5">
        <n v="9"/>
        <n v="1"/>
        <n v="3"/>
        <n v="4"/>
        <n v="0"/>
      </sharedItems>
    </cacheField>
    <cacheField name="IsOp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Nilsson" refreshedDate="45379.41958483796" createdVersion="8" refreshedVersion="8" minRefreshableVersion="3" recordCount="68" xr:uid="{00825380-37D7-9B4F-874A-CFEB7DA9FF5A}">
  <cacheSource type="worksheet">
    <worksheetSource ref="A1:E69" sheet="sheet1" r:id="rId2"/>
  </cacheSource>
  <cacheFields count="5">
    <cacheField name="AccountNumber" numFmtId="0">
      <sharedItems/>
    </cacheField>
    <cacheField name="CurrentAmount" numFmtId="0">
      <sharedItems containsSemiMixedTypes="0" containsString="0" containsNumber="1" minValue="17439.490000000002" maxValue="481329.42"/>
    </cacheField>
    <cacheField name="CurrentAmount_n" numFmtId="0">
      <sharedItems containsSemiMixedTypes="0" containsString="0" containsNumber="1" minValue="0" maxValue="469055.58"/>
    </cacheField>
    <cacheField name="DelinquencyStatusCode_n" numFmtId="0">
      <sharedItems containsSemiMixedTypes="0" containsString="0" containsNumber="1" containsInteger="1" minValue="2" maxValue="9" count="4">
        <n v="9"/>
        <n v="2"/>
        <n v="3"/>
        <n v="4"/>
      </sharedItems>
    </cacheField>
    <cacheField name="IsOp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Nilsson" refreshedDate="45379.421607407407" createdVersion="8" refreshedVersion="8" minRefreshableVersion="3" recordCount="49" xr:uid="{F495AC06-602C-B04B-AD9E-C87BC461B403}">
  <cacheSource type="worksheet">
    <worksheetSource ref="A1:E50" sheet="sheet1" r:id="rId2"/>
  </cacheSource>
  <cacheFields count="5">
    <cacheField name="AccountNumber" numFmtId="0">
      <sharedItems/>
    </cacheField>
    <cacheField name="CurrentAmount" numFmtId="0">
      <sharedItems containsSemiMixedTypes="0" containsString="0" containsNumber="1" minValue="20402.34" maxValue="384936.17"/>
    </cacheField>
    <cacheField name="CurrentAmount_n" numFmtId="0">
      <sharedItems containsSemiMixedTypes="0" containsString="0" containsNumber="1" minValue="0" maxValue="362923.22"/>
    </cacheField>
    <cacheField name="DelinquencyStatusCode_n" numFmtId="0">
      <sharedItems containsSemiMixedTypes="0" containsString="0" containsNumber="1" containsInteger="1" minValue="1" maxValue="9" count="4">
        <n v="9"/>
        <n v="4"/>
        <n v="1"/>
        <n v="2"/>
      </sharedItems>
    </cacheField>
    <cacheField name="IsOp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5026471"/>
    <n v="250287.1"/>
    <n v="0"/>
    <x v="0"/>
    <m/>
  </r>
  <r>
    <s v="5304381"/>
    <n v="54109.45"/>
    <n v="0"/>
    <x v="0"/>
    <m/>
  </r>
  <r>
    <s v="5315650"/>
    <n v="96658.29"/>
    <n v="0"/>
    <x v="0"/>
    <m/>
  </r>
  <r>
    <s v="7100977"/>
    <n v="189376.18"/>
    <n v="0"/>
    <x v="0"/>
    <m/>
  </r>
  <r>
    <s v="7118433"/>
    <n v="111531.92"/>
    <n v="0"/>
    <x v="0"/>
    <m/>
  </r>
  <r>
    <s v="7121353"/>
    <n v="76378.92"/>
    <n v="0"/>
    <x v="0"/>
    <m/>
  </r>
  <r>
    <s v="7151988"/>
    <n v="215061.34"/>
    <n v="0"/>
    <x v="0"/>
    <m/>
  </r>
  <r>
    <s v="7198377"/>
    <n v="109378.26"/>
    <n v="0"/>
    <x v="0"/>
    <m/>
  </r>
  <r>
    <s v="7202625"/>
    <n v="116879.77"/>
    <n v="0"/>
    <x v="0"/>
    <m/>
  </r>
  <r>
    <s v="7203458"/>
    <n v="167239.51999999999"/>
    <n v="0"/>
    <x v="0"/>
    <m/>
  </r>
  <r>
    <s v="7208507"/>
    <n v="291777.09000000003"/>
    <n v="0"/>
    <x v="0"/>
    <m/>
  </r>
  <r>
    <s v="7211873"/>
    <n v="334502.26"/>
    <n v="0"/>
    <x v="0"/>
    <m/>
  </r>
  <r>
    <s v="7212962"/>
    <n v="159904.26999999999"/>
    <n v="0"/>
    <x v="0"/>
    <m/>
  </r>
  <r>
    <s v="7215247"/>
    <n v="30255.45"/>
    <n v="0"/>
    <x v="0"/>
    <m/>
  </r>
  <r>
    <s v="7215726"/>
    <n v="118416.25"/>
    <n v="0"/>
    <x v="0"/>
    <m/>
  </r>
  <r>
    <s v="7216369"/>
    <n v="283993.51"/>
    <n v="0"/>
    <x v="0"/>
    <m/>
  </r>
  <r>
    <s v="7224363"/>
    <n v="191196.78"/>
    <n v="0"/>
    <x v="0"/>
    <m/>
  </r>
  <r>
    <s v="7229149"/>
    <n v="52308.35"/>
    <n v="0"/>
    <x v="0"/>
    <m/>
  </r>
  <r>
    <s v="7233380"/>
    <n v="225902.78"/>
    <n v="0"/>
    <x v="0"/>
    <m/>
  </r>
  <r>
    <s v="7242803"/>
    <n v="101116.19"/>
    <n v="0"/>
    <x v="0"/>
    <m/>
  </r>
  <r>
    <s v="7249667"/>
    <n v="296107.84000000003"/>
    <n v="0"/>
    <x v="0"/>
    <m/>
  </r>
  <r>
    <s v="7251135"/>
    <n v="281356.78000000003"/>
    <n v="0"/>
    <x v="0"/>
    <m/>
  </r>
  <r>
    <s v="7258122"/>
    <n v="197631.45"/>
    <n v="0"/>
    <x v="0"/>
    <m/>
  </r>
  <r>
    <s v="7261670"/>
    <n v="398043.82"/>
    <n v="0"/>
    <x v="0"/>
    <m/>
  </r>
  <r>
    <s v="7267859"/>
    <n v="295606.55"/>
    <n v="0"/>
    <x v="0"/>
    <m/>
  </r>
  <r>
    <s v="7274632"/>
    <n v="267704.8"/>
    <n v="0"/>
    <x v="0"/>
    <m/>
  </r>
  <r>
    <s v="7277965"/>
    <n v="269019.81"/>
    <n v="0"/>
    <x v="0"/>
    <m/>
  </r>
  <r>
    <s v="7280399"/>
    <n v="345238.59"/>
    <n v="0"/>
    <x v="0"/>
    <m/>
  </r>
  <r>
    <s v="7288137"/>
    <n v="158731.26999999999"/>
    <n v="0"/>
    <x v="0"/>
    <m/>
  </r>
  <r>
    <s v="7672868"/>
    <n v="160980.9"/>
    <n v="0"/>
    <x v="0"/>
    <m/>
  </r>
  <r>
    <s v="7679723"/>
    <n v="31551.85"/>
    <n v="0"/>
    <x v="0"/>
    <m/>
  </r>
  <r>
    <s v="7680879"/>
    <n v="297079.45"/>
    <n v="0"/>
    <x v="0"/>
    <m/>
  </r>
  <r>
    <s v="7683618"/>
    <n v="85342.76"/>
    <n v="0"/>
    <x v="0"/>
    <m/>
  </r>
  <r>
    <s v="7689516"/>
    <n v="192129.75"/>
    <n v="0"/>
    <x v="0"/>
    <m/>
  </r>
  <r>
    <s v="7690837"/>
    <n v="234695.05"/>
    <n v="0"/>
    <x v="0"/>
    <m/>
  </r>
  <r>
    <s v="7691942"/>
    <n v="91986.58"/>
    <n v="0"/>
    <x v="0"/>
    <m/>
  </r>
  <r>
    <s v="7692288"/>
    <n v="289690.59000000003"/>
    <n v="0"/>
    <x v="0"/>
    <m/>
  </r>
  <r>
    <s v="7699333"/>
    <n v="257610.41"/>
    <n v="0"/>
    <x v="0"/>
    <m/>
  </r>
  <r>
    <s v="7705361"/>
    <n v="73970.490000000005"/>
    <n v="0"/>
    <x v="0"/>
    <m/>
  </r>
  <r>
    <s v="7709017"/>
    <n v="52745.1"/>
    <n v="0"/>
    <x v="0"/>
    <m/>
  </r>
  <r>
    <s v="7717150"/>
    <n v="294281.28999999998"/>
    <n v="0"/>
    <x v="0"/>
    <m/>
  </r>
  <r>
    <s v="7718737"/>
    <n v="139987.12"/>
    <n v="0"/>
    <x v="0"/>
    <m/>
  </r>
  <r>
    <s v="7721061"/>
    <n v="180305.87"/>
    <n v="0"/>
    <x v="0"/>
    <m/>
  </r>
  <r>
    <s v="7721756"/>
    <n v="206945.64"/>
    <n v="0"/>
    <x v="0"/>
    <m/>
  </r>
  <r>
    <s v="7723265"/>
    <n v="350385.68"/>
    <n v="0"/>
    <x v="0"/>
    <m/>
  </r>
  <r>
    <s v="7724545"/>
    <n v="296564.7"/>
    <n v="0"/>
    <x v="0"/>
    <m/>
  </r>
  <r>
    <s v="7725427"/>
    <n v="173320.68"/>
    <n v="0"/>
    <x v="0"/>
    <m/>
  </r>
  <r>
    <s v="7729346"/>
    <n v="246111.83"/>
    <n v="0"/>
    <x v="0"/>
    <m/>
  </r>
  <r>
    <s v="7735319"/>
    <n v="59454.559999999998"/>
    <n v="0"/>
    <x v="0"/>
    <m/>
  </r>
  <r>
    <s v="7742141"/>
    <n v="279363.27"/>
    <n v="0"/>
    <x v="0"/>
    <m/>
  </r>
  <r>
    <s v="7745060"/>
    <n v="77992.009999999995"/>
    <n v="0"/>
    <x v="0"/>
    <m/>
  </r>
  <r>
    <s v="7746100"/>
    <n v="273018.38"/>
    <n v="0"/>
    <x v="0"/>
    <m/>
  </r>
  <r>
    <s v="7747215"/>
    <n v="89461.63"/>
    <n v="0"/>
    <x v="0"/>
    <m/>
  </r>
  <r>
    <s v="7748247"/>
    <n v="183551.4"/>
    <n v="0"/>
    <x v="0"/>
    <m/>
  </r>
  <r>
    <s v="7758634"/>
    <n v="293457.98"/>
    <n v="0"/>
    <x v="0"/>
    <m/>
  </r>
  <r>
    <s v="7758733"/>
    <n v="298810.40999999997"/>
    <n v="0"/>
    <x v="0"/>
    <m/>
  </r>
  <r>
    <s v="7759558"/>
    <n v="93919.76"/>
    <n v="0"/>
    <x v="0"/>
    <m/>
  </r>
  <r>
    <s v="7765571"/>
    <n v="297709.36"/>
    <n v="0"/>
    <x v="0"/>
    <m/>
  </r>
  <r>
    <s v="7772767"/>
    <n v="240517.6"/>
    <n v="0"/>
    <x v="0"/>
    <m/>
  </r>
  <r>
    <s v="7794126"/>
    <n v="279719.83"/>
    <n v="0"/>
    <x v="0"/>
    <m/>
  </r>
  <r>
    <s v="7801079"/>
    <n v="145263.24"/>
    <n v="0"/>
    <x v="0"/>
    <m/>
  </r>
  <r>
    <s v="5710843"/>
    <n v="244810.13"/>
    <n v="239526.09"/>
    <x v="1"/>
    <m/>
  </r>
  <r>
    <s v="7105216"/>
    <n v="379264.12"/>
    <n v="372106.63"/>
    <x v="1"/>
    <m/>
  </r>
  <r>
    <s v="7109135"/>
    <n v="112307.36"/>
    <n v="111784.71"/>
    <x v="0"/>
    <m/>
  </r>
  <r>
    <s v="7127814"/>
    <n v="13997.9"/>
    <n v="13997.9"/>
    <x v="0"/>
    <m/>
  </r>
  <r>
    <s v="7137219"/>
    <n v="344949.56"/>
    <n v="344949.56"/>
    <x v="0"/>
    <m/>
  </r>
  <r>
    <s v="7159585"/>
    <n v="72504.509999999995"/>
    <n v="72504.509999999995"/>
    <x v="0"/>
    <m/>
  </r>
  <r>
    <s v="7159890"/>
    <n v="54359.29"/>
    <n v="54264.77"/>
    <x v="0"/>
    <m/>
  </r>
  <r>
    <s v="7176738"/>
    <n v="195977.29"/>
    <n v="195306.73"/>
    <x v="0"/>
    <m/>
  </r>
  <r>
    <s v="7192636"/>
    <n v="124992.31"/>
    <n v="124992.31"/>
    <x v="0"/>
    <m/>
  </r>
  <r>
    <s v="7213713"/>
    <n v="121628.64"/>
    <n v="120198.08"/>
    <x v="2"/>
    <m/>
  </r>
  <r>
    <s v="7216583"/>
    <n v="291906.94"/>
    <n v="291906.94"/>
    <x v="0"/>
    <m/>
  </r>
  <r>
    <s v="7222102"/>
    <n v="163898.16"/>
    <n v="150783.82999999999"/>
    <x v="0"/>
    <m/>
  </r>
  <r>
    <s v="7222664"/>
    <n v="249146.28"/>
    <n v="249146.28"/>
    <x v="0"/>
    <m/>
  </r>
  <r>
    <s v="7224918"/>
    <n v="235661.96"/>
    <n v="235661.96"/>
    <x v="0"/>
    <m/>
  </r>
  <r>
    <s v="7230006"/>
    <n v="97359.92"/>
    <n v="97359.92"/>
    <x v="0"/>
    <m/>
  </r>
  <r>
    <s v="7230113"/>
    <n v="49923.71"/>
    <n v="49923.71"/>
    <x v="0"/>
    <m/>
  </r>
  <r>
    <s v="7232275"/>
    <n v="183410.07"/>
    <n v="183410.07"/>
    <x v="0"/>
    <m/>
  </r>
  <r>
    <s v="7251762"/>
    <n v="204356.94"/>
    <n v="204019.49"/>
    <x v="0"/>
    <m/>
  </r>
  <r>
    <s v="7274525"/>
    <n v="95992.36"/>
    <n v="93454.55"/>
    <x v="3"/>
    <m/>
  </r>
  <r>
    <s v="7279797"/>
    <n v="44388.52"/>
    <n v="44388.52"/>
    <x v="0"/>
    <m/>
  </r>
  <r>
    <s v="7282890"/>
    <n v="198888.48"/>
    <n v="198888.48"/>
    <x v="0"/>
    <m/>
  </r>
  <r>
    <s v="7289523"/>
    <n v="92752.08"/>
    <n v="92460.49"/>
    <x v="0"/>
    <m/>
  </r>
  <r>
    <s v="7290620"/>
    <n v="198236.93"/>
    <n v="198236.93"/>
    <x v="0"/>
    <m/>
  </r>
  <r>
    <s v="7674989"/>
    <n v="308355.09999999998"/>
    <n v="307868.67"/>
    <x v="0"/>
    <m/>
  </r>
  <r>
    <s v="7697147"/>
    <n v="358047.14"/>
    <n v="358047.14"/>
    <x v="0"/>
    <m/>
  </r>
  <r>
    <s v="7702814"/>
    <n v="53379.75"/>
    <n v="53379.75"/>
    <x v="0"/>
    <m/>
  </r>
  <r>
    <s v="7716103"/>
    <n v="283993.03000000003"/>
    <n v="283372.46000000002"/>
    <x v="0"/>
    <m/>
  </r>
  <r>
    <s v="7725997"/>
    <n v="241659.08"/>
    <n v="109202.51"/>
    <x v="4"/>
    <m/>
  </r>
  <r>
    <s v="7726698"/>
    <n v="139097.94"/>
    <n v="138454.65"/>
    <x v="0"/>
    <m/>
  </r>
  <r>
    <s v="7729817"/>
    <n v="281691.31"/>
    <n v="281691.31"/>
    <x v="0"/>
    <m/>
  </r>
  <r>
    <s v="7733561"/>
    <n v="175079.4"/>
    <n v="169580.05"/>
    <x v="4"/>
    <m/>
  </r>
  <r>
    <s v="7739527"/>
    <n v="205237.41"/>
    <n v="205237.41"/>
    <x v="0"/>
    <m/>
  </r>
  <r>
    <s v="7740939"/>
    <n v="491869.65"/>
    <n v="221155.44"/>
    <x v="4"/>
    <m/>
  </r>
  <r>
    <s v="7746225"/>
    <n v="497634.08"/>
    <n v="497634.08"/>
    <x v="0"/>
    <m/>
  </r>
  <r>
    <s v="7751357"/>
    <n v="388098.52"/>
    <n v="386710.8"/>
    <x v="0"/>
    <m/>
  </r>
  <r>
    <s v="7777402"/>
    <n v="139844.62"/>
    <n v="139844.62"/>
    <x v="0"/>
    <m/>
  </r>
  <r>
    <s v="7792807"/>
    <n v="93617.65"/>
    <n v="93617.65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7179054"/>
    <n v="128156.13"/>
    <n v="0"/>
    <x v="0"/>
    <m/>
  </r>
  <r>
    <s v="5033089"/>
    <n v="57825.24"/>
    <n v="57825.24"/>
    <x v="0"/>
    <m/>
  </r>
  <r>
    <s v="5070834"/>
    <n v="58398.51"/>
    <n v="58398.51"/>
    <x v="0"/>
    <m/>
  </r>
  <r>
    <s v="5204243"/>
    <n v="287972.23"/>
    <n v="280542.03999999998"/>
    <x v="1"/>
    <m/>
  </r>
  <r>
    <s v="5241658"/>
    <n v="19010.5"/>
    <n v="19010.5"/>
    <x v="0"/>
    <m/>
  </r>
  <r>
    <s v="5254560"/>
    <n v="172821.43"/>
    <n v="112271.01"/>
    <x v="0"/>
    <m/>
  </r>
  <r>
    <s v="5285473"/>
    <n v="167051.28"/>
    <n v="165508.82"/>
    <x v="0"/>
    <m/>
  </r>
  <r>
    <s v="5303243"/>
    <n v="158216.54"/>
    <n v="158216.54"/>
    <x v="0"/>
    <m/>
  </r>
  <r>
    <s v="5443759"/>
    <n v="46114.27"/>
    <n v="46114.27"/>
    <x v="0"/>
    <m/>
  </r>
  <r>
    <s v="5446497"/>
    <n v="67010.98"/>
    <n v="67010.98"/>
    <x v="0"/>
    <m/>
  </r>
  <r>
    <s v="5553821"/>
    <n v="79454.94"/>
    <n v="79454.94"/>
    <x v="0"/>
    <m/>
  </r>
  <r>
    <s v="5610639"/>
    <n v="174054.12"/>
    <n v="173265.49"/>
    <x v="0"/>
    <m/>
  </r>
  <r>
    <s v="5913223"/>
    <n v="67718.559999999998"/>
    <n v="67718.559999999998"/>
    <x v="0"/>
    <m/>
  </r>
  <r>
    <s v="7100688"/>
    <n v="301371.90999999997"/>
    <n v="301371.90999999997"/>
    <x v="0"/>
    <m/>
  </r>
  <r>
    <s v="7106313"/>
    <n v="17439.490000000002"/>
    <n v="17181.61"/>
    <x v="0"/>
    <m/>
  </r>
  <r>
    <s v="7119209"/>
    <n v="191402.21"/>
    <n v="191402.21"/>
    <x v="0"/>
    <m/>
  </r>
  <r>
    <s v="7133416"/>
    <n v="255068.37"/>
    <n v="243048.29"/>
    <x v="0"/>
    <m/>
  </r>
  <r>
    <s v="7134927"/>
    <n v="104637.25"/>
    <n v="103985.74"/>
    <x v="0"/>
    <m/>
  </r>
  <r>
    <s v="7138134"/>
    <n v="161410.39000000001"/>
    <n v="131831.24"/>
    <x v="2"/>
    <m/>
  </r>
  <r>
    <s v="7138175"/>
    <n v="155101.18"/>
    <n v="155101.18"/>
    <x v="0"/>
    <m/>
  </r>
  <r>
    <s v="7140841"/>
    <n v="122036.95"/>
    <n v="117111.29"/>
    <x v="3"/>
    <m/>
  </r>
  <r>
    <s v="7146848"/>
    <n v="236978.93"/>
    <n v="236978.93"/>
    <x v="0"/>
    <m/>
  </r>
  <r>
    <s v="7156698"/>
    <n v="254821.69"/>
    <n v="254821.69"/>
    <x v="0"/>
    <m/>
  </r>
  <r>
    <s v="7169196"/>
    <n v="60847.9"/>
    <n v="58390.64"/>
    <x v="0"/>
    <m/>
  </r>
  <r>
    <s v="7172745"/>
    <n v="288462.01"/>
    <n v="288462.01"/>
    <x v="0"/>
    <m/>
  </r>
  <r>
    <s v="7173834"/>
    <n v="127751.76"/>
    <n v="125658.87"/>
    <x v="1"/>
    <m/>
  </r>
  <r>
    <s v="7175698"/>
    <n v="80628.47"/>
    <n v="78978.460000000006"/>
    <x v="0"/>
    <m/>
  </r>
  <r>
    <s v="7179351"/>
    <n v="86493.01"/>
    <n v="84779.17"/>
    <x v="0"/>
    <m/>
  </r>
  <r>
    <s v="7180789"/>
    <n v="292157.33"/>
    <n v="292157.33"/>
    <x v="0"/>
    <m/>
  </r>
  <r>
    <s v="7182991"/>
    <n v="84987.54"/>
    <n v="77486.16"/>
    <x v="0"/>
    <m/>
  </r>
  <r>
    <s v="7186166"/>
    <n v="420981.15"/>
    <n v="420981.15"/>
    <x v="0"/>
    <m/>
  </r>
  <r>
    <s v="7187750"/>
    <n v="51616.03"/>
    <n v="50199.79"/>
    <x v="0"/>
    <m/>
  </r>
  <r>
    <s v="7197882"/>
    <n v="84378.79"/>
    <n v="84378.79"/>
    <x v="0"/>
    <m/>
  </r>
  <r>
    <s v="7197890"/>
    <n v="140806.45000000001"/>
    <n v="3092.13"/>
    <x v="0"/>
    <m/>
  </r>
  <r>
    <s v="7210941"/>
    <n v="161672.97"/>
    <n v="161672.97"/>
    <x v="0"/>
    <m/>
  </r>
  <r>
    <s v="7213002"/>
    <n v="160313.84"/>
    <n v="157164.16"/>
    <x v="0"/>
    <m/>
  </r>
  <r>
    <s v="7214406"/>
    <n v="63532.91"/>
    <n v="63532.91"/>
    <x v="0"/>
    <m/>
  </r>
  <r>
    <s v="7217037"/>
    <n v="169775.95"/>
    <n v="169379.53"/>
    <x v="0"/>
    <m/>
  </r>
  <r>
    <s v="7218548"/>
    <n v="481329.42"/>
    <n v="469055.58"/>
    <x v="0"/>
    <m/>
  </r>
  <r>
    <s v="7224710"/>
    <n v="198818.53"/>
    <n v="197526.16"/>
    <x v="0"/>
    <m/>
  </r>
  <r>
    <s v="7225220"/>
    <n v="70102.740000000005"/>
    <n v="70102.740000000005"/>
    <x v="0"/>
    <m/>
  </r>
  <r>
    <s v="7225329"/>
    <n v="58270.400000000001"/>
    <n v="28032.12"/>
    <x v="0"/>
    <m/>
  </r>
  <r>
    <s v="7225733"/>
    <n v="124524.74"/>
    <n v="124524.74"/>
    <x v="0"/>
    <m/>
  </r>
  <r>
    <s v="7226525"/>
    <n v="198017.64"/>
    <n v="198017.64"/>
    <x v="0"/>
    <m/>
  </r>
  <r>
    <s v="7227853"/>
    <n v="205649.95"/>
    <n v="200737.74"/>
    <x v="0"/>
    <m/>
  </r>
  <r>
    <s v="7229891"/>
    <n v="294560.11"/>
    <n v="292412.76"/>
    <x v="0"/>
    <m/>
  </r>
  <r>
    <s v="7230147"/>
    <n v="150683.35999999999"/>
    <n v="150683.35999999999"/>
    <x v="0"/>
    <m/>
  </r>
  <r>
    <s v="7230246"/>
    <n v="84566.38"/>
    <n v="84566.38"/>
    <x v="0"/>
    <m/>
  </r>
  <r>
    <s v="7234578"/>
    <n v="143781.82"/>
    <n v="143781.82"/>
    <x v="0"/>
    <m/>
  </r>
  <r>
    <s v="7246317"/>
    <n v="226675.51"/>
    <n v="226167.51"/>
    <x v="0"/>
    <m/>
  </r>
  <r>
    <s v="7247851"/>
    <n v="212272.91"/>
    <n v="212272.91"/>
    <x v="0"/>
    <m/>
  </r>
  <r>
    <s v="7248362"/>
    <n v="190256.19"/>
    <n v="190256.19"/>
    <x v="0"/>
    <m/>
  </r>
  <r>
    <s v="7249063"/>
    <n v="171818.83"/>
    <n v="167388.4"/>
    <x v="0"/>
    <m/>
  </r>
  <r>
    <s v="7251861"/>
    <n v="297758.51"/>
    <n v="296034.94"/>
    <x v="0"/>
    <m/>
  </r>
  <r>
    <s v="7254857"/>
    <n v="118140.34"/>
    <n v="118140.34"/>
    <x v="0"/>
    <m/>
  </r>
  <r>
    <s v="7255474"/>
    <n v="89252.62"/>
    <n v="89252.62"/>
    <x v="0"/>
    <m/>
  </r>
  <r>
    <s v="7256910"/>
    <n v="277518.99"/>
    <n v="277518.99"/>
    <x v="0"/>
    <m/>
  </r>
  <r>
    <s v="7257108"/>
    <n v="112721.67"/>
    <n v="111286.44"/>
    <x v="0"/>
    <m/>
  </r>
  <r>
    <s v="7261381"/>
    <n v="233753.28"/>
    <n v="233753.28"/>
    <x v="0"/>
    <m/>
  </r>
  <r>
    <s v="7263627"/>
    <n v="213460.29"/>
    <n v="213460.29"/>
    <x v="0"/>
    <m/>
  </r>
  <r>
    <s v="7263643"/>
    <n v="70091.839999999997"/>
    <n v="70091.839999999997"/>
    <x v="0"/>
    <m/>
  </r>
  <r>
    <s v="7267685"/>
    <n v="187277.85"/>
    <n v="187277.85"/>
    <x v="0"/>
    <m/>
  </r>
  <r>
    <s v="7267925"/>
    <n v="196298.11"/>
    <n v="196298.11"/>
    <x v="0"/>
    <m/>
  </r>
  <r>
    <s v="7269343"/>
    <n v="264311.46999999997"/>
    <n v="264311.46999999997"/>
    <x v="0"/>
    <m/>
  </r>
  <r>
    <s v="7275001"/>
    <n v="221017.78"/>
    <n v="221017.78"/>
    <x v="0"/>
    <m/>
  </r>
  <r>
    <s v="7277809"/>
    <n v="222889.53"/>
    <n v="222698.8"/>
    <x v="0"/>
    <m/>
  </r>
  <r>
    <s v="7278773"/>
    <n v="299370.3"/>
    <n v="299370.3"/>
    <x v="0"/>
    <m/>
  </r>
  <r>
    <s v="7360423"/>
    <n v="255372.78"/>
    <n v="238813.34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5192059"/>
    <n v="156170.6"/>
    <n v="0"/>
    <x v="0"/>
    <m/>
  </r>
  <r>
    <s v="7121916"/>
    <n v="94685.59"/>
    <n v="0"/>
    <x v="0"/>
    <m/>
  </r>
  <r>
    <s v="5000930"/>
    <n v="243188.6"/>
    <n v="243188.6"/>
    <x v="0"/>
    <m/>
  </r>
  <r>
    <s v="5001136"/>
    <n v="143807.73000000001"/>
    <n v="143807.73000000001"/>
    <x v="0"/>
    <m/>
  </r>
  <r>
    <s v="5001201"/>
    <n v="169259.3"/>
    <n v="160388.75"/>
    <x v="0"/>
    <m/>
  </r>
  <r>
    <s v="5003439"/>
    <n v="181443.44"/>
    <n v="181443.44"/>
    <x v="0"/>
    <m/>
  </r>
  <r>
    <s v="5008610"/>
    <n v="244746.36"/>
    <n v="244746.36"/>
    <x v="0"/>
    <m/>
  </r>
  <r>
    <s v="5009154"/>
    <n v="284274.09999999998"/>
    <n v="284274.09999999998"/>
    <x v="0"/>
    <m/>
  </r>
  <r>
    <s v="5040746"/>
    <n v="262607.34999999998"/>
    <n v="262607.34999999998"/>
    <x v="0"/>
    <m/>
  </r>
  <r>
    <s v="5051305"/>
    <n v="184318.18"/>
    <n v="184089.60000000001"/>
    <x v="0"/>
    <m/>
  </r>
  <r>
    <s v="5057641"/>
    <n v="384936.17"/>
    <n v="362923.22"/>
    <x v="0"/>
    <m/>
  </r>
  <r>
    <s v="5061163"/>
    <n v="325402.90999999997"/>
    <n v="325402.90999999997"/>
    <x v="0"/>
    <m/>
  </r>
  <r>
    <s v="5064738"/>
    <n v="147276.07999999999"/>
    <n v="145677.67000000001"/>
    <x v="0"/>
    <m/>
  </r>
  <r>
    <s v="5074182"/>
    <n v="80406.5"/>
    <n v="77993.89"/>
    <x v="1"/>
    <m/>
  </r>
  <r>
    <s v="5081930"/>
    <n v="279736.74"/>
    <n v="279736.74"/>
    <x v="0"/>
    <m/>
  </r>
  <r>
    <s v="5247432"/>
    <n v="179197.72"/>
    <n v="177923.17"/>
    <x v="0"/>
    <m/>
  </r>
  <r>
    <s v="5277777"/>
    <n v="156307.6"/>
    <n v="156307.6"/>
    <x v="0"/>
    <m/>
  </r>
  <r>
    <s v="5289152"/>
    <n v="129796.72"/>
    <n v="129144.55"/>
    <x v="0"/>
    <m/>
  </r>
  <r>
    <s v="5324355"/>
    <n v="351738.39"/>
    <n v="340315.57"/>
    <x v="2"/>
    <m/>
  </r>
  <r>
    <s v="5371802"/>
    <n v="222807.18"/>
    <n v="221831.29"/>
    <x v="0"/>
    <m/>
  </r>
  <r>
    <s v="5457841"/>
    <n v="145220.67000000001"/>
    <n v="145220.67000000001"/>
    <x v="0"/>
    <m/>
  </r>
  <r>
    <s v="5604202"/>
    <n v="135852.92000000001"/>
    <n v="133454.87"/>
    <x v="0"/>
    <m/>
  </r>
  <r>
    <s v="5620703"/>
    <n v="55299.81"/>
    <n v="55299.81"/>
    <x v="0"/>
    <m/>
  </r>
  <r>
    <s v="5683057"/>
    <n v="58272.76"/>
    <n v="38728.480000000003"/>
    <x v="0"/>
    <m/>
  </r>
  <r>
    <s v="5687306"/>
    <n v="117199.34"/>
    <n v="112907.66"/>
    <x v="0"/>
    <m/>
  </r>
  <r>
    <s v="5782677"/>
    <n v="146870.06"/>
    <n v="140545.23000000001"/>
    <x v="2"/>
    <m/>
  </r>
  <r>
    <s v="5790654"/>
    <n v="28053.81"/>
    <n v="23771.4"/>
    <x v="0"/>
    <m/>
  </r>
  <r>
    <s v="7101041"/>
    <n v="351870.05"/>
    <n v="351870.05"/>
    <x v="0"/>
    <m/>
  </r>
  <r>
    <s v="7102478"/>
    <n v="95402.57"/>
    <n v="95402.57"/>
    <x v="0"/>
    <m/>
  </r>
  <r>
    <s v="7104482"/>
    <n v="324539.77"/>
    <n v="323894.95"/>
    <x v="0"/>
    <m/>
  </r>
  <r>
    <s v="7108897"/>
    <n v="175312.42"/>
    <n v="175312.42"/>
    <x v="0"/>
    <m/>
  </r>
  <r>
    <s v="7113533"/>
    <n v="196205"/>
    <n v="196205"/>
    <x v="0"/>
    <m/>
  </r>
  <r>
    <s v="7116056"/>
    <n v="208514.36"/>
    <n v="208514.36"/>
    <x v="0"/>
    <m/>
  </r>
  <r>
    <s v="7116627"/>
    <n v="225118.85"/>
    <n v="224414.87"/>
    <x v="0"/>
    <m/>
  </r>
  <r>
    <s v="7123433"/>
    <n v="126964.65"/>
    <n v="126175.48"/>
    <x v="0"/>
    <m/>
  </r>
  <r>
    <s v="7128960"/>
    <n v="266764.87"/>
    <n v="266764.87"/>
    <x v="0"/>
    <m/>
  </r>
  <r>
    <s v="7130826"/>
    <n v="96823.54"/>
    <n v="96823.54"/>
    <x v="0"/>
    <m/>
  </r>
  <r>
    <s v="7131378"/>
    <n v="297521.05"/>
    <n v="297158.69"/>
    <x v="0"/>
    <m/>
  </r>
  <r>
    <s v="7134364"/>
    <n v="183489.83"/>
    <n v="183489.83"/>
    <x v="0"/>
    <m/>
  </r>
  <r>
    <s v="7136906"/>
    <n v="117245.74"/>
    <n v="117245.74"/>
    <x v="0"/>
    <m/>
  </r>
  <r>
    <s v="7143084"/>
    <n v="126131.75"/>
    <n v="126131.75"/>
    <x v="0"/>
    <m/>
  </r>
  <r>
    <s v="7146533"/>
    <n v="235199.04"/>
    <n v="235199.04"/>
    <x v="0"/>
    <m/>
  </r>
  <r>
    <s v="7147341"/>
    <n v="43499.97"/>
    <n v="43499.97"/>
    <x v="0"/>
    <m/>
  </r>
  <r>
    <s v="7155047"/>
    <n v="118128.03"/>
    <n v="51433.05"/>
    <x v="0"/>
    <m/>
  </r>
  <r>
    <s v="7164098"/>
    <n v="137917.23000000001"/>
    <n v="134002.66"/>
    <x v="3"/>
    <m/>
  </r>
  <r>
    <s v="7182603"/>
    <n v="88825.09"/>
    <n v="88825.09"/>
    <x v="0"/>
    <m/>
  </r>
  <r>
    <s v="7327992"/>
    <n v="50930.7"/>
    <n v="50930.7"/>
    <x v="0"/>
    <m/>
  </r>
  <r>
    <s v="7377120"/>
    <n v="111030.15"/>
    <n v="107759.97"/>
    <x v="0"/>
    <m/>
  </r>
  <r>
    <s v="7522634"/>
    <n v="20402.34"/>
    <n v="20402.3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9B055-CDA4-AA4E-905C-FF84CAEFBB47}" name="Pivottabell5" cacheId="11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21:B26" firstHeaderRow="1" firstDataRow="1" firstDataCol="1"/>
  <pivotFields count="5"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tal av DelinquencyStatusCode_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7BD19-D693-2E47-8934-0FA5D70CC353}" name="Pivottabell3" cacheId="7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12:B17" firstHeaderRow="1" firstDataRow="1" firstDataCol="1"/>
  <pivotFields count="5"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tal av DelinquencyStatusCode_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932C2-AA22-DE41-975A-8F02A7AF7D08}" name="Pivottabell1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showAll="0"/>
    <pivotField showAll="0"/>
    <pivotField showAll="0"/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ntal av DelinquencyStatusCode_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551D-05C2-C74C-BC01-969C2215D584}">
  <dimension ref="A2:G26"/>
  <sheetViews>
    <sheetView tabSelected="1" workbookViewId="0">
      <selection activeCell="K27" sqref="K27"/>
    </sheetView>
  </sheetViews>
  <sheetFormatPr baseColWidth="10" defaultRowHeight="15" x14ac:dyDescent="0.2"/>
  <cols>
    <col min="1" max="1" width="13.5" bestFit="1" customWidth="1"/>
    <col min="2" max="2" width="28.6640625" bestFit="1" customWidth="1"/>
  </cols>
  <sheetData>
    <row r="2" spans="1:6" x14ac:dyDescent="0.2">
      <c r="B2">
        <v>22</v>
      </c>
      <c r="F2" t="s">
        <v>107</v>
      </c>
    </row>
    <row r="3" spans="1:6" x14ac:dyDescent="0.2">
      <c r="A3" s="2" t="s">
        <v>104</v>
      </c>
      <c r="B3" t="s">
        <v>103</v>
      </c>
    </row>
    <row r="4" spans="1:6" x14ac:dyDescent="0.2">
      <c r="A4" s="3">
        <v>0</v>
      </c>
      <c r="B4" s="1">
        <v>3</v>
      </c>
    </row>
    <row r="5" spans="1:6" x14ac:dyDescent="0.2">
      <c r="A5" s="3">
        <v>1</v>
      </c>
      <c r="B5" s="1">
        <v>2</v>
      </c>
    </row>
    <row r="6" spans="1:6" x14ac:dyDescent="0.2">
      <c r="A6" s="3">
        <v>3</v>
      </c>
      <c r="B6" s="1">
        <v>1</v>
      </c>
    </row>
    <row r="7" spans="1:6" x14ac:dyDescent="0.2">
      <c r="A7" s="3">
        <v>4</v>
      </c>
      <c r="B7" s="1">
        <v>1</v>
      </c>
      <c r="D7">
        <f>6/98</f>
        <v>6.1224489795918366E-2</v>
      </c>
    </row>
    <row r="8" spans="1:6" x14ac:dyDescent="0.2">
      <c r="A8" s="3">
        <v>9</v>
      </c>
      <c r="B8" s="1">
        <v>91</v>
      </c>
    </row>
    <row r="9" spans="1:6" x14ac:dyDescent="0.2">
      <c r="A9" s="3" t="s">
        <v>105</v>
      </c>
      <c r="B9" s="1">
        <v>98</v>
      </c>
    </row>
    <row r="11" spans="1:6" x14ac:dyDescent="0.2">
      <c r="B11">
        <v>23</v>
      </c>
    </row>
    <row r="12" spans="1:6" x14ac:dyDescent="0.2">
      <c r="A12" s="2" t="s">
        <v>104</v>
      </c>
      <c r="B12" t="s">
        <v>103</v>
      </c>
    </row>
    <row r="13" spans="1:6" x14ac:dyDescent="0.2">
      <c r="A13" s="3">
        <v>2</v>
      </c>
      <c r="B13">
        <v>2</v>
      </c>
    </row>
    <row r="14" spans="1:6" x14ac:dyDescent="0.2">
      <c r="A14" s="3">
        <v>3</v>
      </c>
      <c r="B14">
        <v>1</v>
      </c>
    </row>
    <row r="15" spans="1:6" x14ac:dyDescent="0.2">
      <c r="A15" s="3">
        <v>4</v>
      </c>
      <c r="B15">
        <v>1</v>
      </c>
    </row>
    <row r="16" spans="1:6" x14ac:dyDescent="0.2">
      <c r="A16" s="3">
        <v>9</v>
      </c>
      <c r="B16">
        <v>64</v>
      </c>
    </row>
    <row r="17" spans="1:7" x14ac:dyDescent="0.2">
      <c r="A17" s="3" t="s">
        <v>105</v>
      </c>
      <c r="B17">
        <v>68</v>
      </c>
      <c r="D17">
        <f>3/68</f>
        <v>4.4117647058823532E-2</v>
      </c>
    </row>
    <row r="20" spans="1:7" x14ac:dyDescent="0.2">
      <c r="B20">
        <v>21</v>
      </c>
    </row>
    <row r="21" spans="1:7" x14ac:dyDescent="0.2">
      <c r="A21" s="2" t="s">
        <v>104</v>
      </c>
      <c r="B21" t="s">
        <v>103</v>
      </c>
    </row>
    <row r="22" spans="1:7" x14ac:dyDescent="0.2">
      <c r="A22" s="3">
        <v>1</v>
      </c>
      <c r="B22">
        <v>2</v>
      </c>
    </row>
    <row r="23" spans="1:7" x14ac:dyDescent="0.2">
      <c r="A23" s="3">
        <v>2</v>
      </c>
      <c r="B23">
        <v>1</v>
      </c>
    </row>
    <row r="24" spans="1:7" x14ac:dyDescent="0.2">
      <c r="A24" s="3">
        <v>4</v>
      </c>
      <c r="B24">
        <v>1</v>
      </c>
    </row>
    <row r="25" spans="1:7" x14ac:dyDescent="0.2">
      <c r="A25" s="3">
        <v>9</v>
      </c>
      <c r="B25">
        <v>45</v>
      </c>
    </row>
    <row r="26" spans="1:7" x14ac:dyDescent="0.2">
      <c r="A26" s="3" t="s">
        <v>105</v>
      </c>
      <c r="B26">
        <v>49</v>
      </c>
      <c r="D26">
        <f>3/49</f>
        <v>6.1224489795918366E-2</v>
      </c>
      <c r="F26" t="s">
        <v>106</v>
      </c>
      <c r="G26">
        <f>AVERAGE(D7:D26)</f>
        <v>5.5522208883553414E-2</v>
      </c>
    </row>
  </sheetData>
  <pageMargins left="0.7" right="0.7" top="0.75" bottom="0.75" header="0.3" footer="0.3"/>
  <headerFooter>
    <oddHeader>&amp;L&amp;"Calibri"&amp;10&amp;K008000 INTERN&amp;1#_x000D_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workbookViewId="0">
      <selection activeCell="B11" sqref="A1:E99"/>
    </sheetView>
  </sheetViews>
  <sheetFormatPr baseColWidth="10" defaultRowHeight="16" x14ac:dyDescent="0.2"/>
  <sheetData>
    <row r="1" spans="1:5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2">
      <c r="A2" t="s">
        <v>5</v>
      </c>
      <c r="B2">
        <v>250287.1</v>
      </c>
      <c r="C2">
        <v>0</v>
      </c>
      <c r="D2">
        <v>9</v>
      </c>
    </row>
    <row r="3" spans="1:5" ht="15" x14ac:dyDescent="0.2">
      <c r="A3" t="s">
        <v>6</v>
      </c>
      <c r="B3">
        <v>54109.45</v>
      </c>
      <c r="C3">
        <v>0</v>
      </c>
      <c r="D3">
        <v>9</v>
      </c>
    </row>
    <row r="4" spans="1:5" ht="15" x14ac:dyDescent="0.2">
      <c r="A4" t="s">
        <v>7</v>
      </c>
      <c r="B4">
        <v>96658.29</v>
      </c>
      <c r="C4">
        <v>0</v>
      </c>
      <c r="D4">
        <v>9</v>
      </c>
    </row>
    <row r="5" spans="1:5" ht="15" x14ac:dyDescent="0.2">
      <c r="A5" t="s">
        <v>8</v>
      </c>
      <c r="B5">
        <v>189376.18</v>
      </c>
      <c r="C5">
        <v>0</v>
      </c>
      <c r="D5">
        <v>9</v>
      </c>
    </row>
    <row r="6" spans="1:5" ht="15" x14ac:dyDescent="0.2">
      <c r="A6" t="s">
        <v>9</v>
      </c>
      <c r="B6">
        <v>111531.92</v>
      </c>
      <c r="C6">
        <v>0</v>
      </c>
      <c r="D6">
        <v>9</v>
      </c>
    </row>
    <row r="7" spans="1:5" ht="15" x14ac:dyDescent="0.2">
      <c r="A7" t="s">
        <v>10</v>
      </c>
      <c r="B7">
        <v>76378.92</v>
      </c>
      <c r="C7">
        <v>0</v>
      </c>
      <c r="D7">
        <v>9</v>
      </c>
    </row>
    <row r="8" spans="1:5" ht="15" x14ac:dyDescent="0.2">
      <c r="A8" t="s">
        <v>11</v>
      </c>
      <c r="B8">
        <v>215061.34</v>
      </c>
      <c r="C8">
        <v>0</v>
      </c>
      <c r="D8">
        <v>9</v>
      </c>
    </row>
    <row r="9" spans="1:5" ht="15" x14ac:dyDescent="0.2">
      <c r="A9" t="s">
        <v>12</v>
      </c>
      <c r="B9">
        <v>109378.26</v>
      </c>
      <c r="C9">
        <v>0</v>
      </c>
      <c r="D9">
        <v>9</v>
      </c>
    </row>
    <row r="10" spans="1:5" ht="15" x14ac:dyDescent="0.2">
      <c r="A10" t="s">
        <v>13</v>
      </c>
      <c r="B10">
        <v>116879.77</v>
      </c>
      <c r="C10">
        <v>0</v>
      </c>
      <c r="D10">
        <v>9</v>
      </c>
    </row>
    <row r="11" spans="1:5" ht="15" x14ac:dyDescent="0.2">
      <c r="A11" t="s">
        <v>14</v>
      </c>
      <c r="B11">
        <v>167239.51999999999</v>
      </c>
      <c r="C11">
        <v>0</v>
      </c>
      <c r="D11">
        <v>9</v>
      </c>
    </row>
    <row r="12" spans="1:5" ht="15" x14ac:dyDescent="0.2">
      <c r="A12" t="s">
        <v>15</v>
      </c>
      <c r="B12">
        <v>291777.09000000003</v>
      </c>
      <c r="C12">
        <v>0</v>
      </c>
      <c r="D12">
        <v>9</v>
      </c>
    </row>
    <row r="13" spans="1:5" ht="15" x14ac:dyDescent="0.2">
      <c r="A13" t="s">
        <v>16</v>
      </c>
      <c r="B13">
        <v>334502.26</v>
      </c>
      <c r="C13">
        <v>0</v>
      </c>
      <c r="D13">
        <v>9</v>
      </c>
    </row>
    <row r="14" spans="1:5" ht="15" x14ac:dyDescent="0.2">
      <c r="A14" t="s">
        <v>17</v>
      </c>
      <c r="B14">
        <v>159904.26999999999</v>
      </c>
      <c r="C14">
        <v>0</v>
      </c>
      <c r="D14">
        <v>9</v>
      </c>
    </row>
    <row r="15" spans="1:5" ht="15" x14ac:dyDescent="0.2">
      <c r="A15" t="s">
        <v>18</v>
      </c>
      <c r="B15">
        <v>30255.45</v>
      </c>
      <c r="C15">
        <v>0</v>
      </c>
      <c r="D15">
        <v>9</v>
      </c>
    </row>
    <row r="16" spans="1:5" ht="15" x14ac:dyDescent="0.2">
      <c r="A16" t="s">
        <v>19</v>
      </c>
      <c r="B16">
        <v>118416.25</v>
      </c>
      <c r="C16">
        <v>0</v>
      </c>
      <c r="D16">
        <v>9</v>
      </c>
    </row>
    <row r="17" spans="1:4" ht="15" x14ac:dyDescent="0.2">
      <c r="A17" t="s">
        <v>20</v>
      </c>
      <c r="B17">
        <v>283993.51</v>
      </c>
      <c r="C17">
        <v>0</v>
      </c>
      <c r="D17">
        <v>9</v>
      </c>
    </row>
    <row r="18" spans="1:4" ht="15" x14ac:dyDescent="0.2">
      <c r="A18" t="s">
        <v>21</v>
      </c>
      <c r="B18">
        <v>191196.78</v>
      </c>
      <c r="C18">
        <v>0</v>
      </c>
      <c r="D18">
        <v>9</v>
      </c>
    </row>
    <row r="19" spans="1:4" ht="15" x14ac:dyDescent="0.2">
      <c r="A19" t="s">
        <v>22</v>
      </c>
      <c r="B19">
        <v>52308.35</v>
      </c>
      <c r="C19">
        <v>0</v>
      </c>
      <c r="D19">
        <v>9</v>
      </c>
    </row>
    <row r="20" spans="1:4" ht="15" x14ac:dyDescent="0.2">
      <c r="A20" t="s">
        <v>23</v>
      </c>
      <c r="B20">
        <v>225902.78</v>
      </c>
      <c r="C20">
        <v>0</v>
      </c>
      <c r="D20">
        <v>9</v>
      </c>
    </row>
    <row r="21" spans="1:4" ht="15" x14ac:dyDescent="0.2">
      <c r="A21" t="s">
        <v>24</v>
      </c>
      <c r="B21">
        <v>101116.19</v>
      </c>
      <c r="C21">
        <v>0</v>
      </c>
      <c r="D21">
        <v>9</v>
      </c>
    </row>
    <row r="22" spans="1:4" ht="15" x14ac:dyDescent="0.2">
      <c r="A22" t="s">
        <v>25</v>
      </c>
      <c r="B22">
        <v>296107.84000000003</v>
      </c>
      <c r="C22">
        <v>0</v>
      </c>
      <c r="D22">
        <v>9</v>
      </c>
    </row>
    <row r="23" spans="1:4" ht="15" x14ac:dyDescent="0.2">
      <c r="A23" t="s">
        <v>26</v>
      </c>
      <c r="B23">
        <v>281356.78000000003</v>
      </c>
      <c r="C23">
        <v>0</v>
      </c>
      <c r="D23">
        <v>9</v>
      </c>
    </row>
    <row r="24" spans="1:4" ht="15" x14ac:dyDescent="0.2">
      <c r="A24" t="s">
        <v>27</v>
      </c>
      <c r="B24">
        <v>197631.45</v>
      </c>
      <c r="C24">
        <v>0</v>
      </c>
      <c r="D24">
        <v>9</v>
      </c>
    </row>
    <row r="25" spans="1:4" ht="15" x14ac:dyDescent="0.2">
      <c r="A25" t="s">
        <v>28</v>
      </c>
      <c r="B25">
        <v>398043.82</v>
      </c>
      <c r="C25">
        <v>0</v>
      </c>
      <c r="D25">
        <v>9</v>
      </c>
    </row>
    <row r="26" spans="1:4" ht="15" x14ac:dyDescent="0.2">
      <c r="A26" t="s">
        <v>29</v>
      </c>
      <c r="B26">
        <v>295606.55</v>
      </c>
      <c r="C26">
        <v>0</v>
      </c>
      <c r="D26">
        <v>9</v>
      </c>
    </row>
    <row r="27" spans="1:4" ht="15" x14ac:dyDescent="0.2">
      <c r="A27" t="s">
        <v>30</v>
      </c>
      <c r="B27">
        <v>267704.8</v>
      </c>
      <c r="C27">
        <v>0</v>
      </c>
      <c r="D27">
        <v>9</v>
      </c>
    </row>
    <row r="28" spans="1:4" ht="15" x14ac:dyDescent="0.2">
      <c r="A28" t="s">
        <v>31</v>
      </c>
      <c r="B28">
        <v>269019.81</v>
      </c>
      <c r="C28">
        <v>0</v>
      </c>
      <c r="D28">
        <v>9</v>
      </c>
    </row>
    <row r="29" spans="1:4" ht="15" x14ac:dyDescent="0.2">
      <c r="A29" t="s">
        <v>32</v>
      </c>
      <c r="B29">
        <v>345238.59</v>
      </c>
      <c r="C29">
        <v>0</v>
      </c>
      <c r="D29">
        <v>9</v>
      </c>
    </row>
    <row r="30" spans="1:4" ht="15" x14ac:dyDescent="0.2">
      <c r="A30" t="s">
        <v>33</v>
      </c>
      <c r="B30">
        <v>158731.26999999999</v>
      </c>
      <c r="C30">
        <v>0</v>
      </c>
      <c r="D30">
        <v>9</v>
      </c>
    </row>
    <row r="31" spans="1:4" ht="15" x14ac:dyDescent="0.2">
      <c r="A31" t="s">
        <v>34</v>
      </c>
      <c r="B31">
        <v>160980.9</v>
      </c>
      <c r="C31">
        <v>0</v>
      </c>
      <c r="D31">
        <v>9</v>
      </c>
    </row>
    <row r="32" spans="1:4" ht="15" x14ac:dyDescent="0.2">
      <c r="A32" t="s">
        <v>35</v>
      </c>
      <c r="B32">
        <v>31551.85</v>
      </c>
      <c r="C32">
        <v>0</v>
      </c>
      <c r="D32">
        <v>9</v>
      </c>
    </row>
    <row r="33" spans="1:4" ht="15" x14ac:dyDescent="0.2">
      <c r="A33" t="s">
        <v>36</v>
      </c>
      <c r="B33">
        <v>297079.45</v>
      </c>
      <c r="C33">
        <v>0</v>
      </c>
      <c r="D33">
        <v>9</v>
      </c>
    </row>
    <row r="34" spans="1:4" ht="15" x14ac:dyDescent="0.2">
      <c r="A34" t="s">
        <v>37</v>
      </c>
      <c r="B34">
        <v>85342.76</v>
      </c>
      <c r="C34">
        <v>0</v>
      </c>
      <c r="D34">
        <v>9</v>
      </c>
    </row>
    <row r="35" spans="1:4" ht="15" x14ac:dyDescent="0.2">
      <c r="A35" t="s">
        <v>38</v>
      </c>
      <c r="B35">
        <v>192129.75</v>
      </c>
      <c r="C35">
        <v>0</v>
      </c>
      <c r="D35">
        <v>9</v>
      </c>
    </row>
    <row r="36" spans="1:4" ht="15" x14ac:dyDescent="0.2">
      <c r="A36" t="s">
        <v>39</v>
      </c>
      <c r="B36">
        <v>234695.05</v>
      </c>
      <c r="C36">
        <v>0</v>
      </c>
      <c r="D36">
        <v>9</v>
      </c>
    </row>
    <row r="37" spans="1:4" ht="15" x14ac:dyDescent="0.2">
      <c r="A37" t="s">
        <v>40</v>
      </c>
      <c r="B37">
        <v>91986.58</v>
      </c>
      <c r="C37">
        <v>0</v>
      </c>
      <c r="D37">
        <v>9</v>
      </c>
    </row>
    <row r="38" spans="1:4" ht="15" x14ac:dyDescent="0.2">
      <c r="A38" t="s">
        <v>41</v>
      </c>
      <c r="B38">
        <v>289690.59000000003</v>
      </c>
      <c r="C38">
        <v>0</v>
      </c>
      <c r="D38">
        <v>9</v>
      </c>
    </row>
    <row r="39" spans="1:4" ht="15" x14ac:dyDescent="0.2">
      <c r="A39" t="s">
        <v>42</v>
      </c>
      <c r="B39">
        <v>257610.41</v>
      </c>
      <c r="C39">
        <v>0</v>
      </c>
      <c r="D39">
        <v>9</v>
      </c>
    </row>
    <row r="40" spans="1:4" ht="15" x14ac:dyDescent="0.2">
      <c r="A40" t="s">
        <v>43</v>
      </c>
      <c r="B40">
        <v>73970.490000000005</v>
      </c>
      <c r="C40">
        <v>0</v>
      </c>
      <c r="D40">
        <v>9</v>
      </c>
    </row>
    <row r="41" spans="1:4" ht="15" x14ac:dyDescent="0.2">
      <c r="A41" t="s">
        <v>44</v>
      </c>
      <c r="B41">
        <v>52745.1</v>
      </c>
      <c r="C41">
        <v>0</v>
      </c>
      <c r="D41">
        <v>9</v>
      </c>
    </row>
    <row r="42" spans="1:4" ht="15" x14ac:dyDescent="0.2">
      <c r="A42" t="s">
        <v>45</v>
      </c>
      <c r="B42">
        <v>294281.28999999998</v>
      </c>
      <c r="C42">
        <v>0</v>
      </c>
      <c r="D42">
        <v>9</v>
      </c>
    </row>
    <row r="43" spans="1:4" ht="15" x14ac:dyDescent="0.2">
      <c r="A43" t="s">
        <v>46</v>
      </c>
      <c r="B43">
        <v>139987.12</v>
      </c>
      <c r="C43">
        <v>0</v>
      </c>
      <c r="D43">
        <v>9</v>
      </c>
    </row>
    <row r="44" spans="1:4" ht="15" x14ac:dyDescent="0.2">
      <c r="A44" t="s">
        <v>47</v>
      </c>
      <c r="B44">
        <v>180305.87</v>
      </c>
      <c r="C44">
        <v>0</v>
      </c>
      <c r="D44">
        <v>9</v>
      </c>
    </row>
    <row r="45" spans="1:4" ht="15" x14ac:dyDescent="0.2">
      <c r="A45" t="s">
        <v>48</v>
      </c>
      <c r="B45">
        <v>206945.64</v>
      </c>
      <c r="C45">
        <v>0</v>
      </c>
      <c r="D45">
        <v>9</v>
      </c>
    </row>
    <row r="46" spans="1:4" ht="15" x14ac:dyDescent="0.2">
      <c r="A46" t="s">
        <v>49</v>
      </c>
      <c r="B46">
        <v>350385.68</v>
      </c>
      <c r="C46">
        <v>0</v>
      </c>
      <c r="D46">
        <v>9</v>
      </c>
    </row>
    <row r="47" spans="1:4" ht="15" x14ac:dyDescent="0.2">
      <c r="A47" t="s">
        <v>50</v>
      </c>
      <c r="B47">
        <v>296564.7</v>
      </c>
      <c r="C47">
        <v>0</v>
      </c>
      <c r="D47">
        <v>9</v>
      </c>
    </row>
    <row r="48" spans="1:4" ht="15" x14ac:dyDescent="0.2">
      <c r="A48" t="s">
        <v>51</v>
      </c>
      <c r="B48">
        <v>173320.68</v>
      </c>
      <c r="C48">
        <v>0</v>
      </c>
      <c r="D48">
        <v>9</v>
      </c>
    </row>
    <row r="49" spans="1:4" ht="15" x14ac:dyDescent="0.2">
      <c r="A49" t="s">
        <v>52</v>
      </c>
      <c r="B49">
        <v>246111.83</v>
      </c>
      <c r="C49">
        <v>0</v>
      </c>
      <c r="D49">
        <v>9</v>
      </c>
    </row>
    <row r="50" spans="1:4" ht="15" x14ac:dyDescent="0.2">
      <c r="A50" t="s">
        <v>53</v>
      </c>
      <c r="B50">
        <v>59454.559999999998</v>
      </c>
      <c r="C50">
        <v>0</v>
      </c>
      <c r="D50">
        <v>9</v>
      </c>
    </row>
    <row r="51" spans="1:4" ht="15" x14ac:dyDescent="0.2">
      <c r="A51" t="s">
        <v>54</v>
      </c>
      <c r="B51">
        <v>279363.27</v>
      </c>
      <c r="C51">
        <v>0</v>
      </c>
      <c r="D51">
        <v>9</v>
      </c>
    </row>
    <row r="52" spans="1:4" ht="15" x14ac:dyDescent="0.2">
      <c r="A52" t="s">
        <v>55</v>
      </c>
      <c r="B52">
        <v>77992.009999999995</v>
      </c>
      <c r="C52">
        <v>0</v>
      </c>
      <c r="D52">
        <v>9</v>
      </c>
    </row>
    <row r="53" spans="1:4" ht="15" x14ac:dyDescent="0.2">
      <c r="A53" t="s">
        <v>56</v>
      </c>
      <c r="B53">
        <v>273018.38</v>
      </c>
      <c r="C53">
        <v>0</v>
      </c>
      <c r="D53">
        <v>9</v>
      </c>
    </row>
    <row r="54" spans="1:4" ht="15" x14ac:dyDescent="0.2">
      <c r="A54" t="s">
        <v>57</v>
      </c>
      <c r="B54">
        <v>89461.63</v>
      </c>
      <c r="C54">
        <v>0</v>
      </c>
      <c r="D54">
        <v>9</v>
      </c>
    </row>
    <row r="55" spans="1:4" ht="15" x14ac:dyDescent="0.2">
      <c r="A55" t="s">
        <v>58</v>
      </c>
      <c r="B55">
        <v>183551.4</v>
      </c>
      <c r="C55">
        <v>0</v>
      </c>
      <c r="D55">
        <v>9</v>
      </c>
    </row>
    <row r="56" spans="1:4" ht="15" x14ac:dyDescent="0.2">
      <c r="A56" t="s">
        <v>59</v>
      </c>
      <c r="B56">
        <v>293457.98</v>
      </c>
      <c r="C56">
        <v>0</v>
      </c>
      <c r="D56">
        <v>9</v>
      </c>
    </row>
    <row r="57" spans="1:4" ht="15" x14ac:dyDescent="0.2">
      <c r="A57" t="s">
        <v>60</v>
      </c>
      <c r="B57">
        <v>298810.40999999997</v>
      </c>
      <c r="C57">
        <v>0</v>
      </c>
      <c r="D57">
        <v>9</v>
      </c>
    </row>
    <row r="58" spans="1:4" ht="15" x14ac:dyDescent="0.2">
      <c r="A58" t="s">
        <v>61</v>
      </c>
      <c r="B58">
        <v>93919.76</v>
      </c>
      <c r="C58">
        <v>0</v>
      </c>
      <c r="D58">
        <v>9</v>
      </c>
    </row>
    <row r="59" spans="1:4" ht="15" x14ac:dyDescent="0.2">
      <c r="A59" t="s">
        <v>62</v>
      </c>
      <c r="B59">
        <v>297709.36</v>
      </c>
      <c r="C59">
        <v>0</v>
      </c>
      <c r="D59">
        <v>9</v>
      </c>
    </row>
    <row r="60" spans="1:4" ht="15" x14ac:dyDescent="0.2">
      <c r="A60" t="s">
        <v>63</v>
      </c>
      <c r="B60">
        <v>240517.6</v>
      </c>
      <c r="C60">
        <v>0</v>
      </c>
      <c r="D60">
        <v>9</v>
      </c>
    </row>
    <row r="61" spans="1:4" ht="15" x14ac:dyDescent="0.2">
      <c r="A61" t="s">
        <v>64</v>
      </c>
      <c r="B61">
        <v>279719.83</v>
      </c>
      <c r="C61">
        <v>0</v>
      </c>
      <c r="D61">
        <v>9</v>
      </c>
    </row>
    <row r="62" spans="1:4" ht="15" x14ac:dyDescent="0.2">
      <c r="A62" t="s">
        <v>65</v>
      </c>
      <c r="B62">
        <v>145263.24</v>
      </c>
      <c r="C62">
        <v>0</v>
      </c>
      <c r="D62">
        <v>9</v>
      </c>
    </row>
    <row r="63" spans="1:4" ht="15" x14ac:dyDescent="0.2">
      <c r="A63" t="s">
        <v>66</v>
      </c>
      <c r="B63">
        <v>244810.13</v>
      </c>
      <c r="C63">
        <v>239526.09</v>
      </c>
      <c r="D63">
        <v>1</v>
      </c>
    </row>
    <row r="64" spans="1:4" ht="15" x14ac:dyDescent="0.2">
      <c r="A64" t="s">
        <v>67</v>
      </c>
      <c r="B64">
        <v>379264.12</v>
      </c>
      <c r="C64">
        <v>372106.63</v>
      </c>
      <c r="D64">
        <v>1</v>
      </c>
    </row>
    <row r="65" spans="1:4" ht="15" x14ac:dyDescent="0.2">
      <c r="A65" t="s">
        <v>68</v>
      </c>
      <c r="B65">
        <v>112307.36</v>
      </c>
      <c r="C65">
        <v>111784.71</v>
      </c>
      <c r="D65">
        <v>9</v>
      </c>
    </row>
    <row r="66" spans="1:4" ht="15" x14ac:dyDescent="0.2">
      <c r="A66" t="s">
        <v>69</v>
      </c>
      <c r="B66">
        <v>13997.9</v>
      </c>
      <c r="C66">
        <v>13997.9</v>
      </c>
      <c r="D66">
        <v>9</v>
      </c>
    </row>
    <row r="67" spans="1:4" ht="15" x14ac:dyDescent="0.2">
      <c r="A67" t="s">
        <v>70</v>
      </c>
      <c r="B67">
        <v>344949.56</v>
      </c>
      <c r="C67">
        <v>344949.56</v>
      </c>
      <c r="D67">
        <v>9</v>
      </c>
    </row>
    <row r="68" spans="1:4" ht="15" x14ac:dyDescent="0.2">
      <c r="A68" t="s">
        <v>71</v>
      </c>
      <c r="B68">
        <v>72504.509999999995</v>
      </c>
      <c r="C68">
        <v>72504.509999999995</v>
      </c>
      <c r="D68">
        <v>9</v>
      </c>
    </row>
    <row r="69" spans="1:4" ht="15" x14ac:dyDescent="0.2">
      <c r="A69" t="s">
        <v>72</v>
      </c>
      <c r="B69">
        <v>54359.29</v>
      </c>
      <c r="C69">
        <v>54264.77</v>
      </c>
      <c r="D69">
        <v>9</v>
      </c>
    </row>
    <row r="70" spans="1:4" ht="15" x14ac:dyDescent="0.2">
      <c r="A70" t="s">
        <v>73</v>
      </c>
      <c r="B70">
        <v>195977.29</v>
      </c>
      <c r="C70">
        <v>195306.73</v>
      </c>
      <c r="D70">
        <v>9</v>
      </c>
    </row>
    <row r="71" spans="1:4" ht="15" x14ac:dyDescent="0.2">
      <c r="A71" t="s">
        <v>74</v>
      </c>
      <c r="B71">
        <v>124992.31</v>
      </c>
      <c r="C71">
        <v>124992.31</v>
      </c>
      <c r="D71">
        <v>9</v>
      </c>
    </row>
    <row r="72" spans="1:4" ht="15" x14ac:dyDescent="0.2">
      <c r="A72" t="s">
        <v>75</v>
      </c>
      <c r="B72">
        <v>121628.64</v>
      </c>
      <c r="C72">
        <v>120198.08</v>
      </c>
      <c r="D72">
        <v>3</v>
      </c>
    </row>
    <row r="73" spans="1:4" ht="15" x14ac:dyDescent="0.2">
      <c r="A73" t="s">
        <v>76</v>
      </c>
      <c r="B73">
        <v>291906.94</v>
      </c>
      <c r="C73">
        <v>291906.94</v>
      </c>
      <c r="D73">
        <v>9</v>
      </c>
    </row>
    <row r="74" spans="1:4" ht="15" x14ac:dyDescent="0.2">
      <c r="A74" t="s">
        <v>77</v>
      </c>
      <c r="B74">
        <v>163898.16</v>
      </c>
      <c r="C74">
        <v>150783.82999999999</v>
      </c>
      <c r="D74">
        <v>9</v>
      </c>
    </row>
    <row r="75" spans="1:4" ht="15" x14ac:dyDescent="0.2">
      <c r="A75" t="s">
        <v>78</v>
      </c>
      <c r="B75">
        <v>249146.28</v>
      </c>
      <c r="C75">
        <v>249146.28</v>
      </c>
      <c r="D75">
        <v>9</v>
      </c>
    </row>
    <row r="76" spans="1:4" ht="15" x14ac:dyDescent="0.2">
      <c r="A76" t="s">
        <v>79</v>
      </c>
      <c r="B76">
        <v>235661.96</v>
      </c>
      <c r="C76">
        <v>235661.96</v>
      </c>
      <c r="D76">
        <v>9</v>
      </c>
    </row>
    <row r="77" spans="1:4" ht="15" x14ac:dyDescent="0.2">
      <c r="A77" t="s">
        <v>80</v>
      </c>
      <c r="B77">
        <v>97359.92</v>
      </c>
      <c r="C77">
        <v>97359.92</v>
      </c>
      <c r="D77">
        <v>9</v>
      </c>
    </row>
    <row r="78" spans="1:4" ht="15" x14ac:dyDescent="0.2">
      <c r="A78" t="s">
        <v>81</v>
      </c>
      <c r="B78">
        <v>49923.71</v>
      </c>
      <c r="C78">
        <v>49923.71</v>
      </c>
      <c r="D78">
        <v>9</v>
      </c>
    </row>
    <row r="79" spans="1:4" ht="15" x14ac:dyDescent="0.2">
      <c r="A79" t="s">
        <v>82</v>
      </c>
      <c r="B79">
        <v>183410.07</v>
      </c>
      <c r="C79">
        <v>183410.07</v>
      </c>
      <c r="D79">
        <v>9</v>
      </c>
    </row>
    <row r="80" spans="1:4" ht="15" x14ac:dyDescent="0.2">
      <c r="A80" t="s">
        <v>83</v>
      </c>
      <c r="B80">
        <v>204356.94</v>
      </c>
      <c r="C80">
        <v>204019.49</v>
      </c>
      <c r="D80">
        <v>9</v>
      </c>
    </row>
    <row r="81" spans="1:4" ht="15" x14ac:dyDescent="0.2">
      <c r="A81" t="s">
        <v>84</v>
      </c>
      <c r="B81">
        <v>95992.36</v>
      </c>
      <c r="C81">
        <v>93454.55</v>
      </c>
      <c r="D81">
        <v>4</v>
      </c>
    </row>
    <row r="82" spans="1:4" ht="15" x14ac:dyDescent="0.2">
      <c r="A82" t="s">
        <v>85</v>
      </c>
      <c r="B82">
        <v>44388.52</v>
      </c>
      <c r="C82">
        <v>44388.52</v>
      </c>
      <c r="D82">
        <v>9</v>
      </c>
    </row>
    <row r="83" spans="1:4" ht="15" x14ac:dyDescent="0.2">
      <c r="A83" t="s">
        <v>86</v>
      </c>
      <c r="B83">
        <v>198888.48</v>
      </c>
      <c r="C83">
        <v>198888.48</v>
      </c>
      <c r="D83">
        <v>9</v>
      </c>
    </row>
    <row r="84" spans="1:4" ht="15" x14ac:dyDescent="0.2">
      <c r="A84" t="s">
        <v>87</v>
      </c>
      <c r="B84">
        <v>92752.08</v>
      </c>
      <c r="C84">
        <v>92460.49</v>
      </c>
      <c r="D84">
        <v>9</v>
      </c>
    </row>
    <row r="85" spans="1:4" ht="15" x14ac:dyDescent="0.2">
      <c r="A85" t="s">
        <v>88</v>
      </c>
      <c r="B85">
        <v>198236.93</v>
      </c>
      <c r="C85">
        <v>198236.93</v>
      </c>
      <c r="D85">
        <v>9</v>
      </c>
    </row>
    <row r="86" spans="1:4" ht="15" x14ac:dyDescent="0.2">
      <c r="A86" t="s">
        <v>89</v>
      </c>
      <c r="B86">
        <v>308355.09999999998</v>
      </c>
      <c r="C86">
        <v>307868.67</v>
      </c>
      <c r="D86">
        <v>9</v>
      </c>
    </row>
    <row r="87" spans="1:4" ht="15" x14ac:dyDescent="0.2">
      <c r="A87" t="s">
        <v>90</v>
      </c>
      <c r="B87">
        <v>358047.14</v>
      </c>
      <c r="C87">
        <v>358047.14</v>
      </c>
      <c r="D87">
        <v>9</v>
      </c>
    </row>
    <row r="88" spans="1:4" ht="15" x14ac:dyDescent="0.2">
      <c r="A88" t="s">
        <v>91</v>
      </c>
      <c r="B88">
        <v>53379.75</v>
      </c>
      <c r="C88">
        <v>53379.75</v>
      </c>
      <c r="D88">
        <v>9</v>
      </c>
    </row>
    <row r="89" spans="1:4" ht="15" x14ac:dyDescent="0.2">
      <c r="A89" t="s">
        <v>92</v>
      </c>
      <c r="B89">
        <v>283993.03000000003</v>
      </c>
      <c r="C89">
        <v>283372.46000000002</v>
      </c>
      <c r="D89">
        <v>9</v>
      </c>
    </row>
    <row r="90" spans="1:4" ht="15" x14ac:dyDescent="0.2">
      <c r="A90" t="s">
        <v>93</v>
      </c>
      <c r="B90">
        <v>241659.08</v>
      </c>
      <c r="C90">
        <v>109202.51</v>
      </c>
      <c r="D90">
        <v>0</v>
      </c>
    </row>
    <row r="91" spans="1:4" ht="15" x14ac:dyDescent="0.2">
      <c r="A91" t="s">
        <v>94</v>
      </c>
      <c r="B91">
        <v>139097.94</v>
      </c>
      <c r="C91">
        <v>138454.65</v>
      </c>
      <c r="D91">
        <v>9</v>
      </c>
    </row>
    <row r="92" spans="1:4" ht="15" x14ac:dyDescent="0.2">
      <c r="A92" t="s">
        <v>95</v>
      </c>
      <c r="B92">
        <v>281691.31</v>
      </c>
      <c r="C92">
        <v>281691.31</v>
      </c>
      <c r="D92">
        <v>9</v>
      </c>
    </row>
    <row r="93" spans="1:4" ht="15" x14ac:dyDescent="0.2">
      <c r="A93" t="s">
        <v>96</v>
      </c>
      <c r="B93">
        <v>175079.4</v>
      </c>
      <c r="C93">
        <v>169580.05</v>
      </c>
      <c r="D93">
        <v>0</v>
      </c>
    </row>
    <row r="94" spans="1:4" ht="15" x14ac:dyDescent="0.2">
      <c r="A94" t="s">
        <v>97</v>
      </c>
      <c r="B94">
        <v>205237.41</v>
      </c>
      <c r="C94">
        <v>205237.41</v>
      </c>
      <c r="D94">
        <v>9</v>
      </c>
    </row>
    <row r="95" spans="1:4" ht="15" x14ac:dyDescent="0.2">
      <c r="A95" t="s">
        <v>98</v>
      </c>
      <c r="B95">
        <v>491869.65</v>
      </c>
      <c r="C95">
        <v>221155.44</v>
      </c>
      <c r="D95">
        <v>0</v>
      </c>
    </row>
    <row r="96" spans="1:4" ht="15" x14ac:dyDescent="0.2">
      <c r="A96" t="s">
        <v>99</v>
      </c>
      <c r="B96">
        <v>497634.08</v>
      </c>
      <c r="C96">
        <v>497634.08</v>
      </c>
      <c r="D96">
        <v>9</v>
      </c>
    </row>
    <row r="97" spans="1:4" ht="15" x14ac:dyDescent="0.2">
      <c r="A97" t="s">
        <v>100</v>
      </c>
      <c r="B97">
        <v>388098.52</v>
      </c>
      <c r="C97">
        <v>386710.8</v>
      </c>
      <c r="D97">
        <v>9</v>
      </c>
    </row>
    <row r="98" spans="1:4" ht="15" x14ac:dyDescent="0.2">
      <c r="A98" t="s">
        <v>101</v>
      </c>
      <c r="B98">
        <v>139844.62</v>
      </c>
      <c r="C98">
        <v>139844.62</v>
      </c>
      <c r="D98">
        <v>9</v>
      </c>
    </row>
    <row r="99" spans="1:4" ht="15" x14ac:dyDescent="0.2">
      <c r="A99" t="s">
        <v>102</v>
      </c>
      <c r="B99">
        <v>93617.65</v>
      </c>
      <c r="C99">
        <v>93617.65</v>
      </c>
      <c r="D99">
        <v>9</v>
      </c>
    </row>
  </sheetData>
  <pageMargins left="0.7" right="0.7" top="0.75" bottom="0.75" header="0.3" footer="0.3"/>
  <headerFooter>
    <oddHeader>&amp;L&amp;"Calibri"&amp;10&amp;K008000 INTERN&amp;1#_x000D_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Nilsson</cp:lastModifiedBy>
  <dcterms:modified xsi:type="dcterms:W3CDTF">2024-03-28T09:17:00Z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2024-03-28T09:01:01Z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6f80e635-1beb-447a-ba43-cb8c339c2a48</vt:lpwstr>
  </property>
  <property fmtid="{D5CDD505-2E9C-101B-9397-08002B2CF9AE}" pid="8" name="MSIP_Label_1bf9b20d-ef19-4e95-99dc-fd90a52be24a_ContentBits">
    <vt:lpwstr>1</vt:lpwstr>
  </property>
</Properties>
</file>