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slinz2-my.sharepoint.com/personal/c_eder_bs-linz2_ac_at/Documents/01_AWL/3. Klasse/01.02_BÜB/"/>
    </mc:Choice>
  </mc:AlternateContent>
  <xr:revisionPtr revIDLastSave="190" documentId="8_{5B0FDEED-9799-43EC-97DD-FAE1651D1A77}" xr6:coauthVersionLast="47" xr6:coauthVersionMax="47" xr10:uidLastSave="{B20CFDE3-B2CF-4057-BF9E-4E77C1B2D9D1}"/>
  <bookViews>
    <workbookView xWindow="-120" yWindow="-120" windowWidth="29040" windowHeight="15840" activeTab="1" xr2:uid="{00000000-000D-0000-FFFF-FFFF00000000}"/>
  </bookViews>
  <sheets>
    <sheet name="Angabe" sheetId="4" r:id="rId1"/>
    <sheet name="Lösung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5" l="1"/>
  <c r="A25" i="5"/>
  <c r="D31" i="5"/>
  <c r="D29" i="5"/>
  <c r="D27" i="5"/>
  <c r="E8" i="5"/>
  <c r="F23" i="5"/>
  <c r="E23" i="5"/>
  <c r="D23" i="5"/>
  <c r="C23" i="5"/>
  <c r="B23" i="5"/>
  <c r="B23" i="4"/>
</calcChain>
</file>

<file path=xl/sharedStrings.xml><?xml version="1.0" encoding="utf-8"?>
<sst xmlns="http://schemas.openxmlformats.org/spreadsheetml/2006/main" count="61" uniqueCount="36">
  <si>
    <t>Aufwände</t>
  </si>
  <si>
    <t>Euro</t>
  </si>
  <si>
    <t>-neutraler Aufwand</t>
  </si>
  <si>
    <t>+Zusatzkosten</t>
  </si>
  <si>
    <t>Einzelkosten</t>
  </si>
  <si>
    <t>Gemeinkosten</t>
  </si>
  <si>
    <t>Fertigungsmaterial</t>
  </si>
  <si>
    <t>Kleinmaterial</t>
  </si>
  <si>
    <t>Gas</t>
  </si>
  <si>
    <t>Strom</t>
  </si>
  <si>
    <t>Reinigungsmittel</t>
  </si>
  <si>
    <t>Löhne</t>
  </si>
  <si>
    <t>Urlaubslöhne</t>
  </si>
  <si>
    <t>Sozialaufwand</t>
  </si>
  <si>
    <t>Reparaturen</t>
  </si>
  <si>
    <t>Kfz-Kosten</t>
  </si>
  <si>
    <t>Telefongebühren</t>
  </si>
  <si>
    <t>Versicherungen</t>
  </si>
  <si>
    <t>Zinsaufwand</t>
  </si>
  <si>
    <t>Abschreibung</t>
  </si>
  <si>
    <t>Reinigungskosten</t>
  </si>
  <si>
    <t>Zeitungen</t>
  </si>
  <si>
    <t>Unternehmerlohn</t>
  </si>
  <si>
    <t>Kalk.Abschreibung</t>
  </si>
  <si>
    <t>Kalk. Zinsen</t>
  </si>
  <si>
    <t xml:space="preserve">Materialschlüssel = </t>
  </si>
  <si>
    <t>Lohnschlüssel =</t>
  </si>
  <si>
    <t>Summarschlüssel =</t>
  </si>
  <si>
    <t>Kontrolle:</t>
  </si>
  <si>
    <t xml:space="preserve"> = Selbstkosten</t>
  </si>
  <si>
    <t xml:space="preserve"> = GK * 100 / MEK</t>
  </si>
  <si>
    <t xml:space="preserve"> = 187.345,-- * 100 / 125.000,--</t>
  </si>
  <si>
    <t xml:space="preserve"> = GK * 100 / LEK</t>
  </si>
  <si>
    <t xml:space="preserve"> = 187.345,-- * 100 / (48.075,-- + 20.000,--)</t>
  </si>
  <si>
    <t xml:space="preserve"> = GK * 100 / EK</t>
  </si>
  <si>
    <t xml:space="preserve"> = 187.345,-- * 100 / 193.075,--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</si>
</sst>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C07]\ * #,##0.00_-;\-[$€-C07]\ * #,##0.00_-;_-[$€-C07]\ * &quot;-&quot;??_-;_-@_-"/>
  </numFmts>
  <fonts count="6" x14ac:knownFonts="1">
    <font>
      <sz val="10"/>
      <name val="Arial"/>
    </font>
    <font>
      <sz val="16"/>
      <name val="Arial"/>
      <family val="2"/>
    </font>
    <font>
      <sz val="12"/>
      <name val="Arial"/>
      <family val="2"/>
    </font>
    <font>
      <sz val="22"/>
      <name val="Arial"/>
      <family val="2"/>
    </font>
    <font>
      <sz val="12"/>
      <color rgb="FFFF000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/>
    <xf numFmtId="4" fontId="2" fillId="0" borderId="0" xfId="0" applyNumberFormat="1" applyFont="1"/>
    <xf numFmtId="0" fontId="2" fillId="0" borderId="0" xfId="0" applyFont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4" fontId="4" fillId="0" borderId="1" xfId="0" applyNumberFormat="1" applyFont="1" applyBorder="1"/>
    <xf numFmtId="0" fontId="4" fillId="0" borderId="0" xfId="0" applyFont="1"/>
    <xf numFmtId="10" fontId="4" fillId="0" borderId="0" xfId="1" applyNumberFormat="1" applyFont="1"/>
    <xf numFmtId="4" fontId="2" fillId="0" borderId="2" xfId="0" applyNumberFormat="1" applyFont="1" applyBorder="1"/>
    <xf numFmtId="0" fontId="1" fillId="2" borderId="3" xfId="0" applyFont="1" applyFill="1" applyBorder="1"/>
    <xf numFmtId="164" fontId="1" fillId="2" borderId="4" xfId="0" applyNumberFormat="1" applyFont="1" applyFill="1" applyBorder="1"/>
    <xf numFmtId="4" fontId="0" fillId="2" borderId="5" xfId="0" applyNumberFormat="1" applyFill="1" applyBorder="1"/>
    <xf numFmtId="164" fontId="0" fillId="2" borderId="6" xfId="0" applyNumberFormat="1" applyFill="1" applyBorder="1"/>
    <xf numFmtId="4" fontId="0" fillId="2" borderId="7" xfId="0" applyNumberFormat="1" applyFill="1" applyBorder="1"/>
    <xf numFmtId="164" fontId="0" fillId="2" borderId="8" xfId="0" applyNumberFormat="1" applyFill="1" applyBorder="1"/>
    <xf numFmtId="9" fontId="2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199238</xdr:colOff>
      <xdr:row>11</xdr:row>
      <xdr:rowOff>133117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BB0FEE7-9F0D-430C-A16E-5CF111BFE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942975"/>
          <a:ext cx="6295238" cy="1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29"/>
  <sheetViews>
    <sheetView zoomScale="85" zoomScaleNormal="85" workbookViewId="0">
      <selection sqref="A1:XFD1048576"/>
    </sheetView>
  </sheetViews>
  <sheetFormatPr baseColWidth="10" defaultColWidth="11.42578125" defaultRowHeight="15" x14ac:dyDescent="0.2"/>
  <cols>
    <col min="1" max="1" width="23.85546875" customWidth="1"/>
    <col min="2" max="2" width="17.42578125" style="9" customWidth="1"/>
    <col min="3" max="3" width="21.7109375" style="6" bestFit="1" customWidth="1"/>
    <col min="4" max="6" width="20.7109375" style="6" customWidth="1"/>
  </cols>
  <sheetData>
    <row r="2" spans="1:6" ht="20.25" x14ac:dyDescent="0.3">
      <c r="A2" s="2" t="s">
        <v>0</v>
      </c>
      <c r="B2" s="7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20.100000000000001" customHeight="1" x14ac:dyDescent="0.2">
      <c r="A3" s="4" t="s">
        <v>6</v>
      </c>
      <c r="B3" s="4">
        <v>125000</v>
      </c>
      <c r="C3" s="4"/>
      <c r="D3" s="4"/>
      <c r="E3" s="4"/>
      <c r="F3" s="4"/>
    </row>
    <row r="4" spans="1:6" ht="20.100000000000001" customHeight="1" x14ac:dyDescent="0.2">
      <c r="A4" s="4" t="s">
        <v>7</v>
      </c>
      <c r="B4" s="4">
        <v>22200</v>
      </c>
      <c r="C4" s="4"/>
      <c r="D4" s="4"/>
      <c r="E4" s="4"/>
      <c r="F4" s="4"/>
    </row>
    <row r="5" spans="1:6" ht="20.100000000000001" customHeight="1" x14ac:dyDescent="0.2">
      <c r="A5" s="4" t="s">
        <v>8</v>
      </c>
      <c r="B5" s="4">
        <v>7550</v>
      </c>
      <c r="C5" s="4"/>
      <c r="D5" s="4"/>
      <c r="E5" s="4"/>
      <c r="F5" s="4"/>
    </row>
    <row r="6" spans="1:6" ht="20.100000000000001" customHeight="1" x14ac:dyDescent="0.2">
      <c r="A6" s="4" t="s">
        <v>9</v>
      </c>
      <c r="B6" s="4">
        <v>7220</v>
      </c>
      <c r="C6" s="4"/>
      <c r="D6" s="4"/>
      <c r="E6" s="4"/>
      <c r="F6" s="4"/>
    </row>
    <row r="7" spans="1:6" ht="20.100000000000001" customHeight="1" x14ac:dyDescent="0.2">
      <c r="A7" s="4" t="s">
        <v>10</v>
      </c>
      <c r="B7" s="4">
        <v>1340</v>
      </c>
      <c r="C7" s="4"/>
      <c r="D7" s="4"/>
      <c r="E7" s="4"/>
      <c r="F7" s="4"/>
    </row>
    <row r="8" spans="1:6" ht="20.100000000000001" customHeight="1" x14ac:dyDescent="0.2">
      <c r="A8" s="4" t="s">
        <v>11</v>
      </c>
      <c r="B8" s="4">
        <v>64100</v>
      </c>
      <c r="C8" s="4"/>
      <c r="D8" s="4"/>
      <c r="E8" s="4"/>
      <c r="F8" s="4"/>
    </row>
    <row r="9" spans="1:6" ht="20.100000000000001" customHeight="1" x14ac:dyDescent="0.2">
      <c r="A9" s="4" t="s">
        <v>12</v>
      </c>
      <c r="B9" s="4">
        <v>15300</v>
      </c>
      <c r="C9" s="4"/>
      <c r="D9" s="4"/>
      <c r="E9" s="4"/>
      <c r="F9" s="4"/>
    </row>
    <row r="10" spans="1:6" ht="20.100000000000001" customHeight="1" x14ac:dyDescent="0.2">
      <c r="A10" s="4" t="s">
        <v>13</v>
      </c>
      <c r="B10" s="4">
        <v>30100</v>
      </c>
      <c r="C10" s="4"/>
      <c r="D10" s="4"/>
      <c r="E10" s="4"/>
      <c r="F10" s="4"/>
    </row>
    <row r="11" spans="1:6" ht="20.100000000000001" customHeight="1" x14ac:dyDescent="0.2">
      <c r="A11" s="4" t="s">
        <v>14</v>
      </c>
      <c r="B11" s="4">
        <v>9060</v>
      </c>
      <c r="C11" s="4"/>
      <c r="D11" s="4"/>
      <c r="E11" s="4"/>
      <c r="F11" s="4"/>
    </row>
    <row r="12" spans="1:6" ht="20.100000000000001" customHeight="1" x14ac:dyDescent="0.2">
      <c r="A12" s="4" t="s">
        <v>15</v>
      </c>
      <c r="B12" s="4">
        <v>15630</v>
      </c>
      <c r="C12" s="4"/>
      <c r="D12" s="4"/>
      <c r="E12" s="4"/>
      <c r="F12" s="4"/>
    </row>
    <row r="13" spans="1:6" ht="20.100000000000001" customHeight="1" x14ac:dyDescent="0.2">
      <c r="A13" s="4" t="s">
        <v>16</v>
      </c>
      <c r="B13" s="4">
        <v>4970</v>
      </c>
      <c r="C13" s="4"/>
      <c r="D13" s="4"/>
      <c r="E13" s="4"/>
      <c r="F13" s="4"/>
    </row>
    <row r="14" spans="1:6" ht="20.100000000000001" customHeight="1" x14ac:dyDescent="0.2">
      <c r="A14" s="4" t="s">
        <v>17</v>
      </c>
      <c r="B14" s="4">
        <v>9530</v>
      </c>
      <c r="C14" s="4"/>
      <c r="D14" s="4"/>
      <c r="E14" s="4"/>
      <c r="F14" s="4"/>
    </row>
    <row r="15" spans="1:6" ht="20.100000000000001" customHeight="1" x14ac:dyDescent="0.2">
      <c r="A15" s="4" t="s">
        <v>18</v>
      </c>
      <c r="B15" s="4">
        <v>5390</v>
      </c>
      <c r="C15" s="4"/>
      <c r="D15" s="4"/>
      <c r="E15" s="4"/>
      <c r="F15" s="4"/>
    </row>
    <row r="16" spans="1:6" ht="20.100000000000001" customHeight="1" x14ac:dyDescent="0.2">
      <c r="A16" s="4" t="s">
        <v>19</v>
      </c>
      <c r="B16" s="4">
        <v>24610</v>
      </c>
      <c r="C16" s="4"/>
      <c r="D16" s="4"/>
      <c r="E16" s="4"/>
      <c r="F16" s="4"/>
    </row>
    <row r="17" spans="1:6" ht="20.100000000000001" customHeight="1" x14ac:dyDescent="0.2">
      <c r="A17" s="4" t="s">
        <v>20</v>
      </c>
      <c r="B17" s="4">
        <v>2290</v>
      </c>
      <c r="C17" s="4"/>
      <c r="D17" s="4"/>
      <c r="E17" s="4"/>
      <c r="F17" s="4"/>
    </row>
    <row r="18" spans="1:6" ht="20.100000000000001" customHeight="1" x14ac:dyDescent="0.2">
      <c r="A18" s="4" t="s">
        <v>21</v>
      </c>
      <c r="B18" s="4">
        <v>1820</v>
      </c>
      <c r="C18" s="4"/>
      <c r="D18" s="4"/>
      <c r="E18" s="4"/>
      <c r="F18" s="4"/>
    </row>
    <row r="19" spans="1:6" ht="20.100000000000001" customHeight="1" x14ac:dyDescent="0.2">
      <c r="A19" s="4" t="s">
        <v>22</v>
      </c>
      <c r="B19" s="4"/>
      <c r="C19" s="4"/>
      <c r="D19" s="4"/>
      <c r="E19" s="4"/>
      <c r="F19" s="4"/>
    </row>
    <row r="20" spans="1:6" ht="20.100000000000001" customHeight="1" x14ac:dyDescent="0.2">
      <c r="A20" s="4" t="s">
        <v>23</v>
      </c>
      <c r="B20" s="4"/>
      <c r="C20" s="4"/>
      <c r="D20" s="4"/>
      <c r="E20" s="4"/>
      <c r="F20" s="4"/>
    </row>
    <row r="21" spans="1:6" ht="20.100000000000001" customHeight="1" x14ac:dyDescent="0.2">
      <c r="A21" s="4" t="s">
        <v>24</v>
      </c>
      <c r="B21" s="4"/>
      <c r="C21" s="4"/>
      <c r="D21" s="4"/>
      <c r="E21" s="4"/>
      <c r="F21" s="4"/>
    </row>
    <row r="22" spans="1:6" ht="20.100000000000001" customHeight="1" x14ac:dyDescent="0.2">
      <c r="A22" s="4"/>
      <c r="B22" s="4"/>
      <c r="C22" s="4"/>
      <c r="D22" s="4"/>
      <c r="E22" s="4"/>
      <c r="F22" s="4"/>
    </row>
    <row r="23" spans="1:6" ht="20.100000000000001" customHeight="1" x14ac:dyDescent="0.2">
      <c r="A23" s="4"/>
      <c r="B23" s="4">
        <f>SUM(B3:B22)</f>
        <v>346110</v>
      </c>
      <c r="C23" s="4"/>
      <c r="D23" s="4"/>
      <c r="E23" s="4"/>
      <c r="F23" s="4"/>
    </row>
    <row r="24" spans="1:6" ht="8.25" customHeight="1" x14ac:dyDescent="0.3">
      <c r="A24" s="1"/>
      <c r="B24" s="8"/>
      <c r="C24" s="5"/>
      <c r="D24" s="5"/>
      <c r="E24" s="5"/>
      <c r="F24" s="5"/>
    </row>
    <row r="27" spans="1:6" ht="27" x14ac:dyDescent="0.35">
      <c r="A27" s="10"/>
      <c r="B27" s="11"/>
    </row>
    <row r="29" spans="1:6" ht="27" x14ac:dyDescent="0.35">
      <c r="A29" s="10"/>
    </row>
  </sheetData>
  <pageMargins left="0.78740157480314965" right="0.78740157480314965" top="0.59055118110236227" bottom="0.59055118110236227" header="0.51181102362204722" footer="0.51181102362204722"/>
  <pageSetup paperSize="9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7B9E-09F1-4DB8-B416-26CE691620F8}">
  <dimension ref="A2:F31"/>
  <sheetViews>
    <sheetView tabSelected="1" topLeftCell="A3" workbookViewId="0">
      <selection activeCell="D31" sqref="D31"/>
    </sheetView>
  </sheetViews>
  <sheetFormatPr baseColWidth="10" defaultColWidth="11.42578125" defaultRowHeight="15" x14ac:dyDescent="0.2"/>
  <cols>
    <col min="1" max="1" width="23.85546875" customWidth="1"/>
    <col min="2" max="2" width="17.42578125" style="9" customWidth="1"/>
    <col min="3" max="3" width="21.7109375" style="6" bestFit="1" customWidth="1"/>
    <col min="4" max="6" width="20.7109375" style="6" customWidth="1"/>
  </cols>
  <sheetData>
    <row r="2" spans="1:6" ht="20.25" x14ac:dyDescent="0.3">
      <c r="A2" s="2" t="s">
        <v>0</v>
      </c>
      <c r="B2" s="7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20.100000000000001" customHeight="1" x14ac:dyDescent="0.2">
      <c r="A3" s="4" t="s">
        <v>6</v>
      </c>
      <c r="B3" s="4">
        <v>125000</v>
      </c>
      <c r="C3" s="12"/>
      <c r="D3" s="12"/>
      <c r="E3" s="12">
        <v>125000</v>
      </c>
      <c r="F3" s="12"/>
    </row>
    <row r="4" spans="1:6" ht="20.100000000000001" customHeight="1" x14ac:dyDescent="0.2">
      <c r="A4" s="4" t="s">
        <v>7</v>
      </c>
      <c r="B4" s="4">
        <v>22200</v>
      </c>
      <c r="C4" s="12"/>
      <c r="D4" s="12"/>
      <c r="E4" s="12"/>
      <c r="F4" s="12">
        <v>22200</v>
      </c>
    </row>
    <row r="5" spans="1:6" ht="20.100000000000001" customHeight="1" x14ac:dyDescent="0.2">
      <c r="A5" s="4" t="s">
        <v>8</v>
      </c>
      <c r="B5" s="4">
        <v>7550</v>
      </c>
      <c r="C5" s="12"/>
      <c r="D5" s="12"/>
      <c r="E5" s="12"/>
      <c r="F5" s="12">
        <v>7550</v>
      </c>
    </row>
    <row r="6" spans="1:6" ht="20.100000000000001" customHeight="1" x14ac:dyDescent="0.2">
      <c r="A6" s="4" t="s">
        <v>9</v>
      </c>
      <c r="B6" s="4">
        <v>7220</v>
      </c>
      <c r="C6" s="12"/>
      <c r="D6" s="12"/>
      <c r="E6" s="12"/>
      <c r="F6" s="12">
        <v>7220</v>
      </c>
    </row>
    <row r="7" spans="1:6" ht="20.100000000000001" customHeight="1" x14ac:dyDescent="0.2">
      <c r="A7" s="4" t="s">
        <v>10</v>
      </c>
      <c r="B7" s="4">
        <v>1340</v>
      </c>
      <c r="C7" s="12"/>
      <c r="D7" s="12"/>
      <c r="E7" s="12"/>
      <c r="F7" s="12">
        <v>1340</v>
      </c>
    </row>
    <row r="8" spans="1:6" ht="20.100000000000001" customHeight="1" x14ac:dyDescent="0.2">
      <c r="A8" s="4" t="s">
        <v>11</v>
      </c>
      <c r="B8" s="4">
        <v>64100</v>
      </c>
      <c r="C8" s="12"/>
      <c r="D8" s="12"/>
      <c r="E8" s="12">
        <f>B8*75/100</f>
        <v>48075</v>
      </c>
      <c r="F8" s="12">
        <v>16025</v>
      </c>
    </row>
    <row r="9" spans="1:6" ht="20.100000000000001" customHeight="1" x14ac:dyDescent="0.2">
      <c r="A9" s="4" t="s">
        <v>12</v>
      </c>
      <c r="B9" s="4">
        <v>15300</v>
      </c>
      <c r="C9" s="12"/>
      <c r="D9" s="12"/>
      <c r="E9" s="12"/>
      <c r="F9" s="12">
        <v>15300</v>
      </c>
    </row>
    <row r="10" spans="1:6" ht="20.100000000000001" customHeight="1" x14ac:dyDescent="0.2">
      <c r="A10" s="4" t="s">
        <v>13</v>
      </c>
      <c r="B10" s="4">
        <v>30100</v>
      </c>
      <c r="C10" s="12"/>
      <c r="D10" s="12"/>
      <c r="E10" s="12"/>
      <c r="F10" s="12">
        <v>30100</v>
      </c>
    </row>
    <row r="11" spans="1:6" ht="20.100000000000001" customHeight="1" x14ac:dyDescent="0.2">
      <c r="A11" s="4" t="s">
        <v>14</v>
      </c>
      <c r="B11" s="4">
        <v>9060</v>
      </c>
      <c r="C11" s="12"/>
      <c r="D11" s="12"/>
      <c r="E11" s="12"/>
      <c r="F11" s="12">
        <v>9060</v>
      </c>
    </row>
    <row r="12" spans="1:6" ht="20.100000000000001" customHeight="1" x14ac:dyDescent="0.2">
      <c r="A12" s="4" t="s">
        <v>15</v>
      </c>
      <c r="B12" s="4">
        <v>15630</v>
      </c>
      <c r="C12" s="12"/>
      <c r="D12" s="12"/>
      <c r="E12" s="12"/>
      <c r="F12" s="12">
        <v>15630</v>
      </c>
    </row>
    <row r="13" spans="1:6" ht="20.100000000000001" customHeight="1" x14ac:dyDescent="0.2">
      <c r="A13" s="4" t="s">
        <v>16</v>
      </c>
      <c r="B13" s="4">
        <v>4970</v>
      </c>
      <c r="C13" s="12"/>
      <c r="D13" s="12"/>
      <c r="E13" s="12"/>
      <c r="F13" s="12">
        <v>4970</v>
      </c>
    </row>
    <row r="14" spans="1:6" ht="20.100000000000001" customHeight="1" x14ac:dyDescent="0.2">
      <c r="A14" s="4" t="s">
        <v>17</v>
      </c>
      <c r="B14" s="4">
        <v>9530</v>
      </c>
      <c r="C14" s="12"/>
      <c r="D14" s="12"/>
      <c r="E14" s="12"/>
      <c r="F14" s="12">
        <v>9530</v>
      </c>
    </row>
    <row r="15" spans="1:6" ht="20.100000000000001" customHeight="1" x14ac:dyDescent="0.2">
      <c r="A15" s="4" t="s">
        <v>18</v>
      </c>
      <c r="B15" s="4">
        <v>5390</v>
      </c>
      <c r="C15" s="12">
        <v>5390</v>
      </c>
      <c r="D15" s="12"/>
      <c r="E15" s="12"/>
      <c r="F15" s="12"/>
    </row>
    <row r="16" spans="1:6" ht="20.100000000000001" customHeight="1" x14ac:dyDescent="0.2">
      <c r="A16" s="4" t="s">
        <v>19</v>
      </c>
      <c r="B16" s="4">
        <v>24610</v>
      </c>
      <c r="C16" s="12">
        <v>24610</v>
      </c>
      <c r="D16" s="12"/>
      <c r="E16" s="12"/>
      <c r="F16" s="12"/>
    </row>
    <row r="17" spans="1:6" ht="20.100000000000001" customHeight="1" x14ac:dyDescent="0.2">
      <c r="A17" s="4" t="s">
        <v>20</v>
      </c>
      <c r="B17" s="4">
        <v>2290</v>
      </c>
      <c r="C17" s="12"/>
      <c r="D17" s="12"/>
      <c r="E17" s="12"/>
      <c r="F17" s="12">
        <v>2290</v>
      </c>
    </row>
    <row r="18" spans="1:6" ht="20.100000000000001" customHeight="1" x14ac:dyDescent="0.2">
      <c r="A18" s="4" t="s">
        <v>21</v>
      </c>
      <c r="B18" s="4">
        <v>1820</v>
      </c>
      <c r="C18" s="12"/>
      <c r="D18" s="12"/>
      <c r="E18" s="12"/>
      <c r="F18" s="12">
        <v>1820</v>
      </c>
    </row>
    <row r="19" spans="1:6" ht="20.100000000000001" customHeight="1" x14ac:dyDescent="0.2">
      <c r="A19" s="4" t="s">
        <v>22</v>
      </c>
      <c r="B19" s="4"/>
      <c r="C19" s="12"/>
      <c r="D19" s="12">
        <v>34000</v>
      </c>
      <c r="E19" s="12">
        <v>20000</v>
      </c>
      <c r="F19" s="12">
        <v>14000</v>
      </c>
    </row>
    <row r="20" spans="1:6" ht="20.100000000000001" customHeight="1" x14ac:dyDescent="0.2">
      <c r="A20" s="4" t="s">
        <v>23</v>
      </c>
      <c r="B20" s="4"/>
      <c r="C20" s="12"/>
      <c r="D20" s="12">
        <v>25100</v>
      </c>
      <c r="E20" s="12"/>
      <c r="F20" s="12">
        <v>25100</v>
      </c>
    </row>
    <row r="21" spans="1:6" ht="20.100000000000001" customHeight="1" x14ac:dyDescent="0.2">
      <c r="A21" s="4" t="s">
        <v>24</v>
      </c>
      <c r="B21" s="4"/>
      <c r="C21" s="12"/>
      <c r="D21" s="12">
        <v>5210</v>
      </c>
      <c r="E21" s="12"/>
      <c r="F21" s="12">
        <v>5210</v>
      </c>
    </row>
    <row r="22" spans="1:6" ht="20.100000000000001" customHeight="1" x14ac:dyDescent="0.2">
      <c r="A22" s="4"/>
      <c r="B22" s="4"/>
      <c r="C22" s="12"/>
      <c r="D22" s="12"/>
      <c r="E22" s="12"/>
      <c r="F22" s="12"/>
    </row>
    <row r="23" spans="1:6" ht="20.100000000000001" customHeight="1" thickBot="1" x14ac:dyDescent="0.25">
      <c r="A23" s="15"/>
      <c r="B23" s="15">
        <f>SUM(B3:B22)</f>
        <v>346110</v>
      </c>
      <c r="C23" s="12">
        <f>SUM(C3:C22)</f>
        <v>30000</v>
      </c>
      <c r="D23" s="12">
        <f>SUM(D3:D22)</f>
        <v>64310</v>
      </c>
      <c r="E23" s="12">
        <f t="shared" ref="E23:F23" si="0">SUM(E3:E22)</f>
        <v>193075</v>
      </c>
      <c r="F23" s="12">
        <f t="shared" si="0"/>
        <v>187345</v>
      </c>
    </row>
    <row r="24" spans="1:6" ht="20.25" x14ac:dyDescent="0.3">
      <c r="A24" s="16" t="s">
        <v>28</v>
      </c>
      <c r="B24" s="17"/>
      <c r="C24" s="5"/>
      <c r="D24" s="5"/>
      <c r="E24" s="5"/>
      <c r="F24" s="5"/>
    </row>
    <row r="25" spans="1:6" x14ac:dyDescent="0.2">
      <c r="A25" s="18">
        <f>B23-C23+D23</f>
        <v>380420</v>
      </c>
      <c r="B25" s="19"/>
    </row>
    <row r="26" spans="1:6" ht="15.75" thickBot="1" x14ac:dyDescent="0.25">
      <c r="A26" s="20">
        <f>E23+F23</f>
        <v>380420</v>
      </c>
      <c r="B26" s="21" t="s">
        <v>29</v>
      </c>
    </row>
    <row r="27" spans="1:6" ht="27" x14ac:dyDescent="0.35">
      <c r="A27" s="10"/>
      <c r="B27" s="11"/>
      <c r="C27" s="13" t="s">
        <v>25</v>
      </c>
      <c r="D27" s="14">
        <f>F23/E3</f>
        <v>1.4987600000000001</v>
      </c>
      <c r="E27" s="22" t="s">
        <v>30</v>
      </c>
      <c r="F27" s="6" t="s">
        <v>31</v>
      </c>
    </row>
    <row r="28" spans="1:6" x14ac:dyDescent="0.2">
      <c r="C28" s="13"/>
      <c r="D28" s="13"/>
    </row>
    <row r="29" spans="1:6" ht="27" x14ac:dyDescent="0.35">
      <c r="A29" s="10"/>
      <c r="C29" s="13" t="s">
        <v>26</v>
      </c>
      <c r="D29" s="14">
        <f>F23/(E8+E19)</f>
        <v>2.7520381931692985</v>
      </c>
      <c r="E29" s="6" t="s">
        <v>32</v>
      </c>
      <c r="F29" s="6" t="s">
        <v>33</v>
      </c>
    </row>
    <row r="30" spans="1:6" x14ac:dyDescent="0.2">
      <c r="C30" s="13"/>
      <c r="D30" s="13"/>
    </row>
    <row r="31" spans="1:6" x14ac:dyDescent="0.2">
      <c r="C31" s="13" t="s">
        <v>27</v>
      </c>
      <c r="D31" s="14">
        <f>F23/E23</f>
        <v>0.97032241356985627</v>
      </c>
      <c r="E31" s="6" t="s">
        <v>34</v>
      </c>
      <c r="F31" s="6" t="s">
        <v>35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F4FF7C50D764A429B50328ECDEA11E1" ma:contentTypeVersion="2" ma:contentTypeDescription="Ein neues Dokument erstellen." ma:contentTypeScope="" ma:versionID="44e7d5613cc759e4522d2a24c7bc7b03">
  <xsd:schema xmlns:xsd="http://www.w3.org/2001/XMLSchema" xmlns:xs="http://www.w3.org/2001/XMLSchema" xmlns:p="http://schemas.microsoft.com/office/2006/metadata/properties" xmlns:ns2="862f8cea-90f8-4184-828b-2f3066c999de" targetNamespace="http://schemas.microsoft.com/office/2006/metadata/properties" ma:root="true" ma:fieldsID="17e14db03f1096a2391a2bd3b87f8247" ns2:_="">
    <xsd:import namespace="862f8cea-90f8-4184-828b-2f3066c999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8cea-90f8-4184-828b-2f3066c99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720DC0-0C14-48F5-B1D0-2D3E65BE8A50}"/>
</file>

<file path=customXml/itemProps2.xml><?xml version="1.0" encoding="utf-8"?>
<ds:datastoreItem xmlns:ds="http://schemas.openxmlformats.org/officeDocument/2006/customXml" ds:itemID="{5005F017-F237-4502-B681-04E42BC9B482}"/>
</file>

<file path=customXml/itemProps3.xml><?xml version="1.0" encoding="utf-8"?>
<ds:datastoreItem xmlns:ds="http://schemas.openxmlformats.org/officeDocument/2006/customXml" ds:itemID="{790D9311-40A7-4F17-BBD2-2ABEDC53897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Angabe</vt:lpstr>
      <vt:lpstr>Lösung</vt:lpstr>
    </vt:vector>
  </TitlesOfParts>
  <Manager/>
  <Company>bs linz 2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</dc:creator>
  <cp:keywords/>
  <dc:description/>
  <cp:lastModifiedBy>Claudia Eder</cp:lastModifiedBy>
  <cp:revision/>
  <dcterms:created xsi:type="dcterms:W3CDTF">2008-10-10T11:42:12Z</dcterms:created>
  <dcterms:modified xsi:type="dcterms:W3CDTF">2022-02-14T10:00:44Z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0x0101000F4FF7C50D764A429B50328ECDEA11E1</vt:lpwstr>
  </property>
</Properties>
</file>