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V4" i="1"/>
  <c r="T4"/>
  <c r="R4"/>
  <c r="P4"/>
  <c r="N4"/>
  <c r="L4"/>
  <c r="K4"/>
  <c r="I4"/>
  <c r="H4"/>
  <c r="F4"/>
  <c r="S3"/>
  <c r="Q3"/>
  <c r="E3" l="1"/>
  <c r="G3"/>
  <c r="J3"/>
  <c r="M3"/>
  <c r="O3"/>
  <c r="U3"/>
</calcChain>
</file>

<file path=xl/sharedStrings.xml><?xml version="1.0" encoding="utf-8"?>
<sst xmlns="http://schemas.openxmlformats.org/spreadsheetml/2006/main" count="45" uniqueCount="40">
  <si>
    <t>Parsing Schema</t>
  </si>
  <si>
    <t>SQL Text</t>
  </si>
  <si>
    <t>Number Executions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</si>
  <si>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</si>
  <si>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</si>
  <si>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</si>
  <si>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</si>
  <si>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</si>
  <si>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</si>
  <si>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</si>
  <si>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</si>
  <si>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</si>
  <si>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</si>
  <si>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</si>
  <si>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</si>
  <si>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</si>
  <si>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</si>
  <si>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</si>
  <si>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</si>
  <si>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</si>
  <si>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</si>
  <si>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</si>
  <si>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</si>
  <si>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</si>
  <si>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</si>
  <si>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</si>
  <si>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</si>
  <si>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</si>
  <si>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</si>
  <si>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</si>
  <si>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</si>
  <si>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</si>
  <si>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</si>
  <si>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</si>
  <si>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</t>
  </si>
  <si>
    <t>Instance-ID</t>
  </si>
  <si>
    <t>&lt;Instance-ID&gt;</t>
  </si>
  <si>
    <t>No.</t>
  </si>
  <si>
    <t>Concurrency Wait
in Seconds</t>
  </si>
  <si>
    <t>Cluster Wait
in Seconds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</si>
</sst>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</cellXfs>
  <cellStyles count="1">
    <cellStyle name="Standard" xfId="0" builtinId="0"/>
  </cellStyles>
  <dxfs count="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8.85546875" style="7" bestFit="1" customWidth="1"/>
    <col min="4" max="4" width="40.7109375" style="7" customWidth="1"/>
    <col min="5" max="5" width="10.7109375" style="7" customWidth="1"/>
    <col min="6" max="6" width="11.42578125" style="7"/>
    <col min="7" max="7" width="10.7109375" style="7" customWidth="1"/>
    <col min="8" max="8" width="8.7109375" style="7" bestFit="1" customWidth="1"/>
    <col min="9" max="9" width="12.7109375" style="7" bestFit="1" customWidth="1"/>
    <col min="10" max="10" width="10.7109375" style="7" customWidth="1"/>
    <col min="11" max="11" width="8.7109375" style="7" bestFit="1" customWidth="1"/>
    <col min="12" max="12" width="12.7109375" style="7" bestFit="1" customWidth="1"/>
    <col min="13" max="13" width="10.7109375" style="7" customWidth="1"/>
    <col min="14" max="14" width="8.7109375" style="7" bestFit="1" customWidth="1"/>
    <col min="15" max="15" width="10.7109375" style="7" customWidth="1"/>
    <col min="16" max="16" width="8.7109375" style="7" bestFit="1" customWidth="1"/>
    <col min="17" max="17" width="10.7109375" style="7" customWidth="1"/>
    <col min="18" max="18" width="8.7109375" style="7" bestFit="1" customWidth="1"/>
    <col min="19" max="19" width="10.7109375" style="7" customWidth="1"/>
    <col min="20" max="20" width="8.7109375" style="7" bestFit="1" customWidth="1"/>
    <col min="21" max="21" width="10.7109375" style="7" customWidth="1"/>
    <col min="22" max="22" width="8.7109375" style="7" bestFit="1" customWidth="1"/>
    <col min="23" max="23" width="15.7109375" style="7" customWidth="1"/>
    <col min="24" max="24" width="22.7109375" style="7" customWidth="1"/>
    <col min="25" max="16384" width="11.42578125" style="1"/>
  </cols>
  <sheetData>
    <row r="1" spans="1:24">
      <c r="A1" s="32" t="s">
        <v>37</v>
      </c>
      <c r="B1" s="17" t="s">
        <v>0</v>
      </c>
      <c r="C1" s="17" t="s">
        <v>34</v>
      </c>
      <c r="D1" s="17" t="s">
        <v>1</v>
      </c>
      <c r="E1" s="20" t="s">
        <v>2</v>
      </c>
      <c r="F1" s="21"/>
      <c r="G1" s="20" t="s">
        <v>5</v>
      </c>
      <c r="H1" s="24"/>
      <c r="I1" s="21"/>
      <c r="J1" s="20" t="s">
        <v>6</v>
      </c>
      <c r="K1" s="24"/>
      <c r="L1" s="21"/>
      <c r="M1" s="20" t="s">
        <v>7</v>
      </c>
      <c r="N1" s="21"/>
      <c r="O1" s="20" t="s">
        <v>8</v>
      </c>
      <c r="P1" s="21"/>
      <c r="Q1" s="31" t="s">
        <v>38</v>
      </c>
      <c r="R1" s="21"/>
      <c r="S1" s="31" t="s">
        <v>39</v>
      </c>
      <c r="T1" s="21"/>
      <c r="U1" s="20" t="s">
        <v>9</v>
      </c>
      <c r="V1" s="21"/>
      <c r="W1" s="17" t="s">
        <v>10</v>
      </c>
      <c r="X1" s="17" t="s">
        <v>11</v>
      </c>
    </row>
    <row r="2" spans="1:24">
      <c r="A2" s="33"/>
      <c r="B2" s="18"/>
      <c r="C2" s="29"/>
      <c r="D2" s="18"/>
      <c r="E2" s="22"/>
      <c r="F2" s="23"/>
      <c r="G2" s="25" t="s">
        <v>3</v>
      </c>
      <c r="H2" s="26"/>
      <c r="I2" s="27" t="s">
        <v>4</v>
      </c>
      <c r="J2" s="25" t="s">
        <v>3</v>
      </c>
      <c r="K2" s="26"/>
      <c r="L2" s="27" t="s">
        <v>4</v>
      </c>
      <c r="M2" s="22"/>
      <c r="N2" s="23"/>
      <c r="O2" s="22"/>
      <c r="P2" s="23"/>
      <c r="Q2" s="22"/>
      <c r="R2" s="23"/>
      <c r="S2" s="22"/>
      <c r="T2" s="23"/>
      <c r="U2" s="22"/>
      <c r="V2" s="23"/>
      <c r="W2" s="18"/>
      <c r="X2" s="18"/>
    </row>
    <row r="3" spans="1:24">
      <c r="A3" s="34"/>
      <c r="B3" s="19"/>
      <c r="C3" s="30"/>
      <c r="D3" s="19"/>
      <c r="E3" s="13">
        <f>SUM(E4:E10000)</f>
        <v>2</v>
      </c>
      <c r="F3" s="2"/>
      <c r="G3" s="13">
        <f>SUM(G4:G10000)</f>
        <v>4</v>
      </c>
      <c r="H3" s="2"/>
      <c r="I3" s="28"/>
      <c r="J3" s="13">
        <f>SUM(J4:J10000)</f>
        <v>6</v>
      </c>
      <c r="K3" s="2"/>
      <c r="L3" s="28"/>
      <c r="M3" s="13">
        <f>SUM(M4:M10000)</f>
        <v>1</v>
      </c>
      <c r="N3" s="2"/>
      <c r="O3" s="13">
        <f>SUM(O4:O10000)</f>
        <v>1</v>
      </c>
      <c r="P3" s="2"/>
      <c r="Q3" s="13">
        <f>SUM(Q4:Q10000)</f>
        <v>1</v>
      </c>
      <c r="R3" s="16"/>
      <c r="S3" s="13">
        <f>SUM(S4:S10000)</f>
        <v>1</v>
      </c>
      <c r="T3" s="16"/>
      <c r="U3" s="13">
        <f>SUM(U4:U10000)</f>
        <v>1</v>
      </c>
      <c r="V3" s="2"/>
      <c r="W3" s="19"/>
      <c r="X3" s="19"/>
    </row>
    <row r="4" spans="1:24">
      <c r="A4" s="4">
        <v>20000</v>
      </c>
      <c r="B4" s="3"/>
      <c r="C4" s="3"/>
      <c r="D4" s="3"/>
      <c r="E4" s="4">
        <v>2</v>
      </c>
      <c r="F4" s="5" t="e">
        <f>ERow/E$3</f>
        <v>#NAME?</v>
      </c>
      <c r="G4" s="4">
        <v>4</v>
      </c>
      <c r="H4" s="5" t="e">
        <f>GRow/G$3</f>
        <v>#NAME?</v>
      </c>
      <c r="I4" s="6" t="e">
        <f>GRow/ERow</f>
        <v>#NAME?</v>
      </c>
      <c r="J4" s="4">
        <v>6</v>
      </c>
      <c r="K4" s="5" t="e">
        <f>JRow/J$3</f>
        <v>#NAME?</v>
      </c>
      <c r="L4" s="6" t="e">
        <f>JRow/ERow</f>
        <v>#NAME?</v>
      </c>
      <c r="M4" s="4">
        <v>1</v>
      </c>
      <c r="N4" s="5" t="e">
        <f>MRow/M$3</f>
        <v>#NAME?</v>
      </c>
      <c r="O4" s="4">
        <v>1</v>
      </c>
      <c r="P4" s="5" t="e">
        <f>ORow/O$3</f>
        <v>#NAME?</v>
      </c>
      <c r="Q4" s="4">
        <v>1</v>
      </c>
      <c r="R4" s="5" t="e">
        <f>QRow/Q$3</f>
        <v>#NAME?</v>
      </c>
      <c r="S4" s="4">
        <v>1</v>
      </c>
      <c r="T4" s="5" t="e">
        <f>SRow/S$3</f>
        <v>#NAME?</v>
      </c>
      <c r="U4" s="4">
        <v>1</v>
      </c>
      <c r="V4" s="5" t="e">
        <f>URow/U$3</f>
        <v>#NAME?</v>
      </c>
      <c r="W4" s="3"/>
      <c r="X4" s="3"/>
    </row>
  </sheetData>
  <mergeCells count="18">
    <mergeCell ref="E1:F2"/>
    <mergeCell ref="C1:C3"/>
    <mergeCell ref="Q1:R2"/>
    <mergeCell ref="S1:T2"/>
    <mergeCell ref="A1:A3"/>
    <mergeCell ref="B1:B3"/>
    <mergeCell ref="D1:D3"/>
    <mergeCell ref="G1:I1"/>
    <mergeCell ref="G2:H2"/>
    <mergeCell ref="I2:I3"/>
    <mergeCell ref="W1:W3"/>
    <mergeCell ref="X1:X3"/>
    <mergeCell ref="U1:V2"/>
    <mergeCell ref="O1:P2"/>
    <mergeCell ref="J1:L1"/>
    <mergeCell ref="M1:N2"/>
    <mergeCell ref="J2:K2"/>
    <mergeCell ref="L2:L3"/>
  </mergeCells>
  <phoneticPr fontId="1" type="noConversion"/>
  <conditionalFormatting sqref="F1:F1048576">
    <cfRule type="cellIs" dxfId="4" priority="3" operator="greaterThan">
      <formula>0.01</formula>
    </cfRule>
  </conditionalFormatting>
  <conditionalFormatting sqref="H1:H1048576">
    <cfRule type="cellIs" dxfId="3" priority="2" operator="greaterThan">
      <formula>0.01</formula>
    </cfRule>
  </conditionalFormatting>
  <conditionalFormatting sqref="K1:K1048576 N1:N1048576 P1:P1048576 R1:R1048576 T1:T1048576">
    <cfRule type="cellIs" dxfId="1" priority="1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A5" sqref="A5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10</v>
      </c>
      <c r="B1" s="8" t="s">
        <v>11</v>
      </c>
      <c r="C1" s="35" t="s">
        <v>1</v>
      </c>
      <c r="D1" s="36"/>
      <c r="E1" s="36"/>
      <c r="F1" s="36"/>
      <c r="G1" s="36"/>
      <c r="H1" s="36"/>
      <c r="I1" s="37"/>
    </row>
    <row r="2" spans="1:9">
      <c r="A2" s="14" t="s">
        <v>35</v>
      </c>
      <c r="B2" s="41" t="s">
        <v>12</v>
      </c>
      <c r="C2" s="42"/>
      <c r="D2" s="42"/>
      <c r="E2" s="42"/>
      <c r="F2" s="42"/>
      <c r="G2" s="42"/>
      <c r="H2" s="42"/>
      <c r="I2" s="43"/>
    </row>
    <row r="3" spans="1:9">
      <c r="A3" s="8" t="s">
        <v>13</v>
      </c>
      <c r="B3" s="8" t="s">
        <v>14</v>
      </c>
      <c r="C3" s="8" t="s">
        <v>15</v>
      </c>
      <c r="D3" s="8" t="s">
        <v>16</v>
      </c>
      <c r="E3" s="9" t="s">
        <v>17</v>
      </c>
      <c r="F3" s="9" t="s">
        <v>18</v>
      </c>
      <c r="G3" s="9" t="s">
        <v>19</v>
      </c>
      <c r="H3" s="8" t="s">
        <v>20</v>
      </c>
      <c r="I3" s="8" t="s">
        <v>21</v>
      </c>
    </row>
    <row r="4" spans="1:9">
      <c r="A4" s="10" t="s">
        <v>22</v>
      </c>
      <c r="B4" s="10" t="s">
        <v>23</v>
      </c>
      <c r="C4" s="38" t="s">
        <v>24</v>
      </c>
      <c r="D4" s="39"/>
      <c r="E4" s="39"/>
      <c r="F4" s="39"/>
      <c r="G4" s="39"/>
      <c r="H4" s="39"/>
      <c r="I4" s="40"/>
    </row>
    <row r="5" spans="1:9">
      <c r="A5" s="15" t="s">
        <v>36</v>
      </c>
      <c r="B5" s="44" t="s">
        <v>25</v>
      </c>
      <c r="C5" s="45"/>
      <c r="D5" s="45"/>
      <c r="E5" s="45"/>
      <c r="F5" s="45"/>
      <c r="G5" s="45"/>
      <c r="H5" s="45"/>
      <c r="I5" s="46"/>
    </row>
    <row r="6" spans="1:9">
      <c r="A6" s="11" t="s">
        <v>26</v>
      </c>
      <c r="B6" s="11"/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1" t="s">
        <v>32</v>
      </c>
      <c r="I6" s="11" t="s">
        <v>33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Delta V$SQLAREA</vt:lpstr>
      <vt:lpstr>Execution Plans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2014-11-04T10:11:30Z</dcterms:modified>
</cp:coreProperties>
</file>