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2505" windowWidth="28680" windowHeight="12765"/>
  </bookViews>
  <sheets>
    <sheet name="Delta V$SQLAREA" sheetId="1" r:id="rId1"/>
    <sheet name="Execution Plans" sheetId="2" r:id="rId2"/>
  </sheets>
  <definedNames>
    <definedName name="_xlnm.Print_Titles" localSheetId="1">'Execution Plans'!$1:$3</definedName>
  </definedNames>
  <calcPr calcId="125725"/>
</workbook>
</file>

<file path=xl/calcChain.xml><?xml version="1.0" encoding="utf-8"?>
<calcChain xmlns="http://schemas.openxmlformats.org/spreadsheetml/2006/main">
  <c r="K4" i="1"/>
  <c r="H4"/>
  <c r="Q4" l="1"/>
  <c r="O4"/>
  <c r="M4"/>
  <c r="J4"/>
  <c r="G4"/>
  <c r="E4"/>
  <c r="D3" l="1"/>
  <c r="F3"/>
  <c r="I3"/>
  <c r="L3"/>
  <c r="N3"/>
  <c r="P3"/>
</calcChain>
</file>

<file path=xl/sharedStrings.xml><?xml version="1.0" encoding="utf-8"?>
<sst xmlns="http://schemas.openxmlformats.org/spreadsheetml/2006/main" count="42" uniqueCount="37">
  <si>
    <t>Parsing Schema</t>
  </si>
  <si>
    <t>SQL Text</t>
  </si>
  <si>
    <t>Number Executions</t>
  </si>
  <si>
    <t>Total</t>
  </si>
  <si>
    <t>Per Execution</t>
  </si>
  <si>
    <t>Elapsed Time in Seconds</t>
  </si>
  <si>
    <t>CPU Time in Seconds</t>
  </si>
  <si>
    <t>Total Buffer Gets</t>
  </si>
  <si>
    <t>Total Disk Reads</t>
  </si>
  <si>
    <t>Rows Processes</t>
  </si>
  <si>
    <t>SQL-ID</t>
  </si>
  <si>
    <t>Address</t>
  </si>
  <si>
    <t>Child-ID</t>
  </si>
  <si>
    <t>Operation (Options)</t>
  </si>
  <si>
    <t>Object</t>
  </si>
  <si>
    <t>Cost [Oracle-Units]</t>
  </si>
  <si>
    <t>Cardinality</t>
  </si>
  <si>
    <t>Bytes</t>
  </si>
  <si>
    <t>CPU Cost</t>
  </si>
  <si>
    <t>IO Cost</t>
  </si>
  <si>
    <t>Access Predicates</t>
  </si>
  <si>
    <t>Filter Predicates</t>
  </si>
  <si>
    <t>&lt;SQL-ID&gt;</t>
  </si>
  <si>
    <t>&lt;Address&gt;</t>
  </si>
  <si>
    <t>&lt;SQL Text&gt;</t>
  </si>
  <si>
    <t>&lt;Child-ID&gt;</t>
  </si>
  <si>
    <t>&lt;Operation&gt;</t>
  </si>
  <si>
    <t>&lt;Cost&gt;</t>
  </si>
  <si>
    <t>&lt;Cardinality&gt;</t>
  </si>
  <si>
    <t>&lt;Bytes&gt;</t>
  </si>
  <si>
    <t>&lt;CPU Cost&gt;</t>
  </si>
  <si>
    <t>&lt;IO Cost&gt;</t>
  </si>
  <si>
    <t>&lt;Access Predicates&gt;</t>
  </si>
  <si>
    <t>&lt;Filter Predicates&gt;</t>
  </si>
  <si>
    <t>Instance</t>
  </si>
  <si>
    <t>Instance-ID</t>
  </si>
  <si>
    <t>&lt;Instance-ID&gt;</t>
  </si>
</sst>
</file>

<file path=xl/styles.xml><?xml version="1.0" encoding="utf-8"?>
<styleSheet xmlns="http://schemas.openxmlformats.org/spreadsheetml/2006/main">
  <numFmts count="1">
    <numFmt numFmtId="164" formatCode="0.0%"/>
  </numFmts>
  <fonts count="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DF4D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49" fontId="0" fillId="0" borderId="2" xfId="0" applyNumberFormat="1" applyBorder="1" applyAlignment="1">
      <alignment vertical="top"/>
    </xf>
    <xf numFmtId="3" fontId="0" fillId="0" borderId="2" xfId="0" applyNumberFormat="1" applyBorder="1" applyAlignment="1">
      <alignment vertical="top"/>
    </xf>
    <xf numFmtId="164" fontId="0" fillId="0" borderId="2" xfId="0" applyNumberFormat="1" applyBorder="1" applyAlignment="1">
      <alignment vertical="top"/>
    </xf>
    <xf numFmtId="4" fontId="0" fillId="0" borderId="2" xfId="0" applyNumberFormat="1" applyBorder="1" applyAlignment="1">
      <alignment vertical="top"/>
    </xf>
    <xf numFmtId="0" fontId="0" fillId="0" borderId="2" xfId="0" applyBorder="1" applyAlignment="1">
      <alignment vertical="top"/>
    </xf>
    <xf numFmtId="0" fontId="2" fillId="3" borderId="2" xfId="0" applyFont="1" applyFill="1" applyBorder="1" applyAlignment="1">
      <alignment vertical="top"/>
    </xf>
    <xf numFmtId="3" fontId="2" fillId="3" borderId="2" xfId="0" applyNumberFormat="1" applyFont="1" applyFill="1" applyBorder="1" applyAlignment="1">
      <alignment vertical="top"/>
    </xf>
    <xf numFmtId="0" fontId="3" fillId="4" borderId="2" xfId="0" applyFont="1" applyFill="1" applyBorder="1" applyAlignment="1">
      <alignment vertical="top"/>
    </xf>
    <xf numFmtId="0" fontId="3" fillId="0" borderId="2" xfId="0" applyFont="1" applyBorder="1" applyAlignment="1">
      <alignment vertical="top"/>
    </xf>
    <xf numFmtId="3" fontId="3" fillId="0" borderId="2" xfId="0" applyNumberFormat="1" applyFont="1" applyBorder="1" applyAlignment="1">
      <alignment vertical="top"/>
    </xf>
    <xf numFmtId="3" fontId="0" fillId="2" borderId="1" xfId="0" applyNumberFormat="1" applyFill="1" applyBorder="1" applyAlignment="1">
      <alignment vertical="top"/>
    </xf>
    <xf numFmtId="0" fontId="2" fillId="3" borderId="10" xfId="0" applyFont="1" applyFill="1" applyBorder="1" applyAlignment="1">
      <alignment vertical="top"/>
    </xf>
    <xf numFmtId="0" fontId="3" fillId="5" borderId="10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" xfId="0" applyBorder="1" applyAlignment="1">
      <alignment vertical="top"/>
    </xf>
    <xf numFmtId="0" fontId="2" fillId="2" borderId="5" xfId="0" applyFont="1" applyFill="1" applyBorder="1" applyAlignment="1">
      <alignment vertical="top"/>
    </xf>
    <xf numFmtId="0" fontId="2" fillId="2" borderId="6" xfId="0" applyFont="1" applyFill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2" fillId="2" borderId="9" xfId="0" applyFont="1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4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3" borderId="10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3" fillId="4" borderId="10" xfId="0" applyFont="1" applyFill="1" applyBorder="1" applyAlignment="1">
      <alignment vertical="top" wrapText="1"/>
    </xf>
    <xf numFmtId="0" fontId="3" fillId="4" borderId="11" xfId="0" applyFont="1" applyFill="1" applyBorder="1" applyAlignment="1">
      <alignment vertical="top" wrapText="1"/>
    </xf>
    <xf numFmtId="0" fontId="3" fillId="4" borderId="12" xfId="0" applyFont="1" applyFill="1" applyBorder="1" applyAlignment="1">
      <alignment vertical="top" wrapText="1"/>
    </xf>
    <xf numFmtId="0" fontId="2" fillId="3" borderId="10" xfId="0" applyFont="1" applyFill="1" applyBorder="1" applyAlignment="1">
      <alignment horizontal="left" vertical="top"/>
    </xf>
    <xf numFmtId="0" fontId="2" fillId="3" borderId="11" xfId="0" applyFont="1" applyFill="1" applyBorder="1" applyAlignment="1">
      <alignment horizontal="left" vertical="top"/>
    </xf>
    <xf numFmtId="0" fontId="2" fillId="3" borderId="12" xfId="0" applyFont="1" applyFill="1" applyBorder="1" applyAlignment="1">
      <alignment horizontal="left" vertical="top"/>
    </xf>
    <xf numFmtId="0" fontId="3" fillId="5" borderId="10" xfId="0" applyFont="1" applyFill="1" applyBorder="1" applyAlignment="1">
      <alignment horizontal="left" vertical="top"/>
    </xf>
    <xf numFmtId="0" fontId="3" fillId="5" borderId="11" xfId="0" applyFont="1" applyFill="1" applyBorder="1" applyAlignment="1">
      <alignment horizontal="left" vertical="top"/>
    </xf>
    <xf numFmtId="0" fontId="3" fillId="5" borderId="12" xfId="0" applyFont="1" applyFill="1" applyBorder="1" applyAlignment="1">
      <alignment horizontal="left" vertical="top"/>
    </xf>
  </cellXfs>
  <cellStyles count="1">
    <cellStyle name="Standard" xfId="0" builtinId="0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"/>
  <sheetViews>
    <sheetView tabSelected="1" zoomScale="120" zoomScaleNormal="120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A4" sqref="A4"/>
    </sheetView>
  </sheetViews>
  <sheetFormatPr baseColWidth="10" defaultRowHeight="12.75"/>
  <cols>
    <col min="1" max="1" width="15.85546875" style="7" bestFit="1" customWidth="1"/>
    <col min="2" max="2" width="8.85546875" style="7" bestFit="1" customWidth="1"/>
    <col min="3" max="3" width="40.7109375" style="7" customWidth="1"/>
    <col min="4" max="4" width="10.7109375" style="7" customWidth="1"/>
    <col min="5" max="5" width="11.42578125" style="7"/>
    <col min="6" max="6" width="10.7109375" style="7" customWidth="1"/>
    <col min="7" max="7" width="8.42578125" style="7" bestFit="1" customWidth="1"/>
    <col min="8" max="8" width="12.7109375" style="7" bestFit="1" customWidth="1"/>
    <col min="9" max="9" width="10.7109375" style="7" customWidth="1"/>
    <col min="10" max="10" width="8.42578125" style="7" bestFit="1" customWidth="1"/>
    <col min="11" max="11" width="12.7109375" style="7" bestFit="1" customWidth="1"/>
    <col min="12" max="12" width="10.7109375" style="7" customWidth="1"/>
    <col min="13" max="13" width="8.42578125" style="7" bestFit="1" customWidth="1"/>
    <col min="14" max="14" width="10.7109375" style="7" customWidth="1"/>
    <col min="15" max="15" width="8.42578125" style="7" bestFit="1" customWidth="1"/>
    <col min="16" max="16" width="10.7109375" style="7" customWidth="1"/>
    <col min="17" max="17" width="8.42578125" style="7" bestFit="1" customWidth="1"/>
    <col min="18" max="19" width="15.7109375" style="7" customWidth="1"/>
    <col min="20" max="16384" width="11.42578125" style="1"/>
  </cols>
  <sheetData>
    <row r="1" spans="1:19">
      <c r="A1" s="16" t="s">
        <v>0</v>
      </c>
      <c r="B1" s="16" t="s">
        <v>34</v>
      </c>
      <c r="C1" s="16" t="s">
        <v>1</v>
      </c>
      <c r="D1" s="19" t="s">
        <v>2</v>
      </c>
      <c r="E1" s="20"/>
      <c r="F1" s="19" t="s">
        <v>5</v>
      </c>
      <c r="G1" s="23"/>
      <c r="H1" s="20"/>
      <c r="I1" s="19" t="s">
        <v>6</v>
      </c>
      <c r="J1" s="23"/>
      <c r="K1" s="20"/>
      <c r="L1" s="19" t="s">
        <v>7</v>
      </c>
      <c r="M1" s="20"/>
      <c r="N1" s="19" t="s">
        <v>8</v>
      </c>
      <c r="O1" s="20"/>
      <c r="P1" s="19" t="s">
        <v>9</v>
      </c>
      <c r="Q1" s="20"/>
      <c r="R1" s="16" t="s">
        <v>10</v>
      </c>
      <c r="S1" s="16" t="s">
        <v>11</v>
      </c>
    </row>
    <row r="2" spans="1:19">
      <c r="A2" s="17"/>
      <c r="B2" s="28"/>
      <c r="C2" s="17"/>
      <c r="D2" s="21"/>
      <c r="E2" s="22"/>
      <c r="F2" s="24" t="s">
        <v>3</v>
      </c>
      <c r="G2" s="25"/>
      <c r="H2" s="26" t="s">
        <v>4</v>
      </c>
      <c r="I2" s="24" t="s">
        <v>3</v>
      </c>
      <c r="J2" s="25"/>
      <c r="K2" s="26" t="s">
        <v>4</v>
      </c>
      <c r="L2" s="21"/>
      <c r="M2" s="22"/>
      <c r="N2" s="21"/>
      <c r="O2" s="22"/>
      <c r="P2" s="21"/>
      <c r="Q2" s="22"/>
      <c r="R2" s="17"/>
      <c r="S2" s="17"/>
    </row>
    <row r="3" spans="1:19">
      <c r="A3" s="18"/>
      <c r="B3" s="29"/>
      <c r="C3" s="18"/>
      <c r="D3" s="13">
        <f>SUM(D4:D10000)</f>
        <v>2</v>
      </c>
      <c r="E3" s="2"/>
      <c r="F3" s="13">
        <f>SUM(F4:F10000)</f>
        <v>4</v>
      </c>
      <c r="G3" s="2"/>
      <c r="H3" s="27"/>
      <c r="I3" s="13">
        <f>SUM(I4:I10000)</f>
        <v>6</v>
      </c>
      <c r="J3" s="2"/>
      <c r="K3" s="27"/>
      <c r="L3" s="13">
        <f>SUM(L4:L10000)</f>
        <v>1</v>
      </c>
      <c r="M3" s="2"/>
      <c r="N3" s="13">
        <f>SUM(N4:N10000)</f>
        <v>1</v>
      </c>
      <c r="O3" s="2"/>
      <c r="P3" s="13">
        <f>SUM(P4:P10000)</f>
        <v>1</v>
      </c>
      <c r="Q3" s="2"/>
      <c r="R3" s="18"/>
      <c r="S3" s="18"/>
    </row>
    <row r="4" spans="1:19">
      <c r="A4" s="3"/>
      <c r="B4" s="3"/>
      <c r="C4" s="3"/>
      <c r="D4" s="4">
        <v>2</v>
      </c>
      <c r="E4" s="5" t="e">
        <f>DRow/D$3</f>
        <v>#NAME?</v>
      </c>
      <c r="F4" s="4">
        <v>4</v>
      </c>
      <c r="G4" s="5" t="e">
        <f>FRow/F$3</f>
        <v>#NAME?</v>
      </c>
      <c r="H4" s="6" t="e">
        <f>FRow/DRow</f>
        <v>#NAME?</v>
      </c>
      <c r="I4" s="4">
        <v>6</v>
      </c>
      <c r="J4" s="5" t="e">
        <f>IRow/I$3</f>
        <v>#NAME?</v>
      </c>
      <c r="K4" s="6" t="e">
        <f>IRow/DRow</f>
        <v>#NAME?</v>
      </c>
      <c r="L4" s="4">
        <v>1</v>
      </c>
      <c r="M4" s="5" t="e">
        <f>LRow/L$3</f>
        <v>#NAME?</v>
      </c>
      <c r="N4" s="4">
        <v>1</v>
      </c>
      <c r="O4" s="5" t="e">
        <f>NRow/N$3</f>
        <v>#NAME?</v>
      </c>
      <c r="P4" s="4">
        <v>1</v>
      </c>
      <c r="Q4" s="5" t="e">
        <f>PRow/P$3</f>
        <v>#NAME?</v>
      </c>
      <c r="R4" s="3"/>
      <c r="S4" s="3"/>
    </row>
  </sheetData>
  <mergeCells count="15">
    <mergeCell ref="A1:A3"/>
    <mergeCell ref="C1:C3"/>
    <mergeCell ref="F1:H1"/>
    <mergeCell ref="F2:G2"/>
    <mergeCell ref="H2:H3"/>
    <mergeCell ref="D1:E2"/>
    <mergeCell ref="B1:B3"/>
    <mergeCell ref="R1:R3"/>
    <mergeCell ref="S1:S3"/>
    <mergeCell ref="P1:Q2"/>
    <mergeCell ref="N1:O2"/>
    <mergeCell ref="I1:K1"/>
    <mergeCell ref="L1:M2"/>
    <mergeCell ref="I2:J2"/>
    <mergeCell ref="K2:K3"/>
  </mergeCells>
  <phoneticPr fontId="1" type="noConversion"/>
  <conditionalFormatting sqref="E1:E1048576 G1:G1048576 J1:J1048576 M1:M1048576 O1:O1048576 Q1:Q1048576">
    <cfRule type="cellIs" dxfId="0" priority="1" stopIfTrue="1" operator="greaterThanOrEqual">
      <formula>0.01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"/>
  <sheetViews>
    <sheetView zoomScale="120" zoomScaleNormal="120" workbookViewId="0">
      <pane ySplit="3" topLeftCell="A4" activePane="bottomLeft" state="frozen"/>
      <selection pane="bottomLeft" activeCell="A5" sqref="A5"/>
    </sheetView>
  </sheetViews>
  <sheetFormatPr baseColWidth="10" defaultRowHeight="12.75"/>
  <cols>
    <col min="1" max="1" width="19" style="7" bestFit="1" customWidth="1"/>
    <col min="2" max="2" width="10.28515625" style="7" bestFit="1" customWidth="1"/>
    <col min="3" max="3" width="18.42578125" style="7" bestFit="1" customWidth="1"/>
    <col min="4" max="4" width="12" style="7" bestFit="1" customWidth="1"/>
    <col min="5" max="5" width="8.140625" style="4" bestFit="1" customWidth="1"/>
    <col min="6" max="6" width="11.7109375" style="4" bestFit="1" customWidth="1"/>
    <col min="7" max="7" width="9.5703125" style="4" bestFit="1" customWidth="1"/>
    <col min="8" max="8" width="19.140625" style="7" bestFit="1" customWidth="1"/>
    <col min="9" max="9" width="17" style="7" bestFit="1" customWidth="1"/>
    <col min="10" max="16384" width="11.42578125" style="1"/>
  </cols>
  <sheetData>
    <row r="1" spans="1:9">
      <c r="A1" s="8" t="s">
        <v>10</v>
      </c>
      <c r="B1" s="8" t="s">
        <v>11</v>
      </c>
      <c r="C1" s="30" t="s">
        <v>1</v>
      </c>
      <c r="D1" s="31"/>
      <c r="E1" s="31"/>
      <c r="F1" s="31"/>
      <c r="G1" s="31"/>
      <c r="H1" s="31"/>
      <c r="I1" s="32"/>
    </row>
    <row r="2" spans="1:9">
      <c r="A2" s="14" t="s">
        <v>35</v>
      </c>
      <c r="B2" s="36" t="s">
        <v>12</v>
      </c>
      <c r="C2" s="37"/>
      <c r="D2" s="37"/>
      <c r="E2" s="37"/>
      <c r="F2" s="37"/>
      <c r="G2" s="37"/>
      <c r="H2" s="37"/>
      <c r="I2" s="38"/>
    </row>
    <row r="3" spans="1:9">
      <c r="A3" s="8" t="s">
        <v>13</v>
      </c>
      <c r="B3" s="8" t="s">
        <v>14</v>
      </c>
      <c r="C3" s="8" t="s">
        <v>15</v>
      </c>
      <c r="D3" s="8" t="s">
        <v>16</v>
      </c>
      <c r="E3" s="9" t="s">
        <v>17</v>
      </c>
      <c r="F3" s="9" t="s">
        <v>18</v>
      </c>
      <c r="G3" s="9" t="s">
        <v>19</v>
      </c>
      <c r="H3" s="8" t="s">
        <v>20</v>
      </c>
      <c r="I3" s="8" t="s">
        <v>21</v>
      </c>
    </row>
    <row r="4" spans="1:9">
      <c r="A4" s="10" t="s">
        <v>22</v>
      </c>
      <c r="B4" s="10" t="s">
        <v>23</v>
      </c>
      <c r="C4" s="33" t="s">
        <v>24</v>
      </c>
      <c r="D4" s="34"/>
      <c r="E4" s="34"/>
      <c r="F4" s="34"/>
      <c r="G4" s="34"/>
      <c r="H4" s="34"/>
      <c r="I4" s="35"/>
    </row>
    <row r="5" spans="1:9">
      <c r="A5" s="15" t="s">
        <v>36</v>
      </c>
      <c r="B5" s="39" t="s">
        <v>25</v>
      </c>
      <c r="C5" s="40"/>
      <c r="D5" s="40"/>
      <c r="E5" s="40"/>
      <c r="F5" s="40"/>
      <c r="G5" s="40"/>
      <c r="H5" s="40"/>
      <c r="I5" s="41"/>
    </row>
    <row r="6" spans="1:9">
      <c r="A6" s="11" t="s">
        <v>26</v>
      </c>
      <c r="B6" s="11"/>
      <c r="C6" s="12" t="s">
        <v>27</v>
      </c>
      <c r="D6" s="12" t="s">
        <v>28</v>
      </c>
      <c r="E6" s="12" t="s">
        <v>29</v>
      </c>
      <c r="F6" s="12" t="s">
        <v>30</v>
      </c>
      <c r="G6" s="12" t="s">
        <v>31</v>
      </c>
      <c r="H6" s="11" t="s">
        <v>32</v>
      </c>
      <c r="I6" s="11" t="s">
        <v>33</v>
      </c>
    </row>
  </sheetData>
  <mergeCells count="4">
    <mergeCell ref="C1:I1"/>
    <mergeCell ref="C4:I4"/>
    <mergeCell ref="B2:I2"/>
    <mergeCell ref="B5:I5"/>
  </mergeCells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Delta V$SQLAREA</vt:lpstr>
      <vt:lpstr>Execution Plans</vt:lpstr>
      <vt:lpstr>'Execution Plans'!Drucktitel</vt:lpstr>
    </vt:vector>
  </TitlesOfParts>
  <Company>msg Group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Rothmann</dc:creator>
  <cp:lastModifiedBy>Andreas Rothmann</cp:lastModifiedBy>
  <dcterms:created xsi:type="dcterms:W3CDTF">2011-06-07T13:39:37Z</dcterms:created>
  <dcterms:modified xsi:type="dcterms:W3CDTF">2014-11-04T07:47:53Z</dcterms:modified>
</cp:coreProperties>
</file>