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505" windowWidth="28680" windowHeight="12765"/>
  </bookViews>
  <sheets>
    <sheet name="Delta V$SQLAREA" sheetId="1" r:id="rId1"/>
    <sheet name="Execution Plans" sheetId="2" r:id="rId2"/>
  </sheets>
  <definedNames>
    <definedName name="_xlnm.Print_Titles" localSheetId="1">'Execution Plans'!$1:$3</definedName>
  </definedNames>
  <calcPr calcId="145621"/>
</workbook>
</file>

<file path=xl/calcChain.xml><?xml version="1.0" encoding="utf-8"?>
<calcChain xmlns="http://schemas.openxmlformats.org/spreadsheetml/2006/main">
  <c r="J4" i="1" l="1"/>
  <c r="C3" i="1" l="1"/>
  <c r="D4" i="1" s="1"/>
  <c r="E3" i="1"/>
  <c r="H3" i="1"/>
  <c r="K3" i="1"/>
  <c r="M3" i="1"/>
  <c r="O3" i="1"/>
  <c r="F4" i="1"/>
  <c r="G4" i="1"/>
  <c r="I4" i="1"/>
  <c r="L4" i="1"/>
  <c r="N4" i="1"/>
  <c r="P4" i="1"/>
</calcChain>
</file>

<file path=xl/sharedStrings.xml><?xml version="1.0" encoding="utf-8"?>
<sst xmlns="http://schemas.openxmlformats.org/spreadsheetml/2006/main" count="39" uniqueCount="34">
  <si>
    <t>Parsing Schema</t>
  </si>
  <si>
    <t>SQL Text</t>
  </si>
  <si>
    <t>Number Executions</t>
  </si>
  <si>
    <t>Total</t>
  </si>
  <si>
    <t>Per Execution</t>
  </si>
  <si>
    <t>Elapsed Time in Seconds</t>
  </si>
  <si>
    <t>CPU Time in Seconds</t>
  </si>
  <si>
    <t>Total Buffer Gets</t>
  </si>
  <si>
    <t>Total Disk Reads</t>
  </si>
  <si>
    <t>Rows Processes</t>
  </si>
  <si>
    <t>SQL-ID</t>
  </si>
  <si>
    <t>Address</t>
  </si>
  <si>
    <t>Child-ID</t>
  </si>
  <si>
    <t>Operation (Options)</t>
  </si>
  <si>
    <t>Object</t>
  </si>
  <si>
    <t>Cost [Oracle-Units]</t>
  </si>
  <si>
    <t>Cardinality</t>
  </si>
  <si>
    <t>Bytes</t>
  </si>
  <si>
    <t>CPU Cost</t>
  </si>
  <si>
    <t>IO Cost</t>
  </si>
  <si>
    <t>Access Predicates</t>
  </si>
  <si>
    <t>Filter Predicates</t>
  </si>
  <si>
    <t>&lt;SQL-ID&gt;</t>
  </si>
  <si>
    <t>&lt;Address&gt;</t>
  </si>
  <si>
    <t>&lt;SQL Text&gt;</t>
  </si>
  <si>
    <t>&lt;Child-ID&gt;</t>
  </si>
  <si>
    <t>&lt;Operation&gt;</t>
  </si>
  <si>
    <t>&lt;Cost&gt;</t>
  </si>
  <si>
    <t>&lt;Cardinality&gt;</t>
  </si>
  <si>
    <t>&lt;Bytes&gt;</t>
  </si>
  <si>
    <t>&lt;CPU Cost&gt;</t>
  </si>
  <si>
    <t>&lt;IO Cost&gt;</t>
  </si>
  <si>
    <t>&lt;Access Predicates&gt;</t>
  </si>
  <si>
    <t>&lt;Filter Predicates&gt;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</si>
</sst>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DF4D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49" fontId="0" fillId="0" borderId="2" xfId="0" applyNumberFormat="1" applyBorder="1" applyAlignment="1">
      <alignment vertical="top"/>
    </xf>
    <xf numFmtId="3" fontId="0" fillId="0" borderId="2" xfId="0" applyNumberFormat="1" applyBorder="1" applyAlignment="1">
      <alignment vertical="top"/>
    </xf>
    <xf numFmtId="164" fontId="0" fillId="0" borderId="2" xfId="0" applyNumberFormat="1" applyBorder="1" applyAlignment="1">
      <alignment vertical="top"/>
    </xf>
    <xf numFmtId="4" fontId="0" fillId="0" borderId="2" xfId="0" applyNumberFormat="1" applyBorder="1" applyAlignment="1">
      <alignment vertical="top"/>
    </xf>
    <xf numFmtId="0" fontId="0" fillId="0" borderId="2" xfId="0" applyBorder="1" applyAlignment="1">
      <alignment vertical="top"/>
    </xf>
    <xf numFmtId="0" fontId="2" fillId="3" borderId="2" xfId="0" applyFont="1" applyFill="1" applyBorder="1" applyAlignment="1">
      <alignment vertical="top"/>
    </xf>
    <xf numFmtId="3" fontId="2" fillId="3" borderId="2" xfId="0" applyNumberFormat="1" applyFont="1" applyFill="1" applyBorder="1" applyAlignment="1">
      <alignment vertical="top"/>
    </xf>
    <xf numFmtId="0" fontId="3" fillId="4" borderId="2" xfId="0" applyFont="1" applyFill="1" applyBorder="1" applyAlignment="1">
      <alignment vertical="top"/>
    </xf>
    <xf numFmtId="0" fontId="3" fillId="0" borderId="2" xfId="0" applyFont="1" applyBorder="1" applyAlignment="1">
      <alignment vertical="top"/>
    </xf>
    <xf numFmtId="3" fontId="3" fillId="0" borderId="2" xfId="0" applyNumberFormat="1" applyFont="1" applyBorder="1" applyAlignment="1">
      <alignment vertical="top"/>
    </xf>
    <xf numFmtId="0" fontId="2" fillId="2" borderId="3" xfId="0" applyFont="1" applyFill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1" xfId="0" applyBorder="1" applyAlignment="1">
      <alignment vertical="top"/>
    </xf>
    <xf numFmtId="0" fontId="2" fillId="2" borderId="5" xfId="0" applyFont="1" applyFill="1" applyBorder="1" applyAlignment="1">
      <alignment vertical="top"/>
    </xf>
    <xf numFmtId="0" fontId="2" fillId="2" borderId="6" xfId="0" applyFont="1" applyFill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8" xfId="0" applyBorder="1" applyAlignment="1">
      <alignment vertical="top"/>
    </xf>
    <xf numFmtId="0" fontId="2" fillId="2" borderId="9" xfId="0" applyFont="1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2" borderId="4" xfId="0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2" fillId="3" borderId="10" xfId="0" applyFont="1" applyFill="1" applyBorder="1" applyAlignment="1">
      <alignment vertical="top"/>
    </xf>
    <xf numFmtId="0" fontId="2" fillId="3" borderId="11" xfId="0" applyFont="1" applyFill="1" applyBorder="1" applyAlignment="1">
      <alignment vertical="top"/>
    </xf>
    <xf numFmtId="0" fontId="2" fillId="3" borderId="12" xfId="0" applyFont="1" applyFill="1" applyBorder="1" applyAlignment="1">
      <alignment vertical="top"/>
    </xf>
    <xf numFmtId="0" fontId="3" fillId="4" borderId="10" xfId="0" applyFont="1" applyFill="1" applyBorder="1" applyAlignment="1">
      <alignment vertical="top" wrapText="1"/>
    </xf>
    <xf numFmtId="0" fontId="3" fillId="4" borderId="11" xfId="0" applyFont="1" applyFill="1" applyBorder="1" applyAlignment="1">
      <alignment vertical="top" wrapText="1"/>
    </xf>
    <xf numFmtId="0" fontId="3" fillId="4" borderId="12" xfId="0" applyFont="1" applyFill="1" applyBorder="1" applyAlignment="1">
      <alignment vertical="top" wrapText="1"/>
    </xf>
    <xf numFmtId="0" fontId="3" fillId="5" borderId="10" xfId="0" applyFont="1" applyFill="1" applyBorder="1" applyAlignment="1">
      <alignment horizontal="left" vertical="top"/>
    </xf>
    <xf numFmtId="0" fontId="3" fillId="5" borderId="11" xfId="0" applyFont="1" applyFill="1" applyBorder="1" applyAlignment="1">
      <alignment horizontal="left" vertical="top"/>
    </xf>
    <xf numFmtId="0" fontId="3" fillId="5" borderId="12" xfId="0" applyFont="1" applyFill="1" applyBorder="1" applyAlignment="1">
      <alignment horizontal="left" vertical="top"/>
    </xf>
  </cellXfs>
  <cellStyles count="1">
    <cellStyle name="Standard" xfId="0" builtinId="0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abSelected="1" zoomScale="120" zoomScaleNormal="12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J5" sqref="J5"/>
    </sheetView>
  </sheetViews>
  <sheetFormatPr baseColWidth="10" defaultRowHeight="12.75" x14ac:dyDescent="0.2"/>
  <cols>
    <col min="1" max="1" width="15.85546875" style="7" bestFit="1" customWidth="1"/>
    <col min="2" max="2" width="40.7109375" style="7" customWidth="1"/>
    <col min="3" max="3" width="10.7109375" style="7" customWidth="1"/>
    <col min="4" max="4" width="11.42578125" style="7"/>
    <col min="5" max="5" width="10.7109375" style="7" customWidth="1"/>
    <col min="6" max="6" width="8.42578125" style="7" bestFit="1" customWidth="1"/>
    <col min="7" max="7" width="12.7109375" style="7" bestFit="1" customWidth="1"/>
    <col min="8" max="8" width="10.7109375" style="7" customWidth="1"/>
    <col min="9" max="9" width="8.42578125" style="7" bestFit="1" customWidth="1"/>
    <col min="10" max="10" width="12.7109375" style="7" bestFit="1" customWidth="1"/>
    <col min="11" max="11" width="10.7109375" style="7" customWidth="1"/>
    <col min="12" max="12" width="8.42578125" style="7" bestFit="1" customWidth="1"/>
    <col min="13" max="13" width="10.7109375" style="7" customWidth="1"/>
    <col min="14" max="14" width="8.42578125" style="7" bestFit="1" customWidth="1"/>
    <col min="15" max="15" width="10.7109375" style="7" customWidth="1"/>
    <col min="16" max="16" width="8.42578125" style="7" bestFit="1" customWidth="1"/>
    <col min="17" max="18" width="15.7109375" style="7" customWidth="1"/>
    <col min="19" max="16384" width="11.42578125" style="1"/>
  </cols>
  <sheetData>
    <row r="1" spans="1:18" x14ac:dyDescent="0.2">
      <c r="A1" s="13" t="s">
        <v>0</v>
      </c>
      <c r="B1" s="13" t="s">
        <v>1</v>
      </c>
      <c r="C1" s="16" t="s">
        <v>2</v>
      </c>
      <c r="D1" s="17"/>
      <c r="E1" s="16" t="s">
        <v>5</v>
      </c>
      <c r="F1" s="20"/>
      <c r="G1" s="17"/>
      <c r="H1" s="16" t="s">
        <v>6</v>
      </c>
      <c r="I1" s="20"/>
      <c r="J1" s="17"/>
      <c r="K1" s="16" t="s">
        <v>7</v>
      </c>
      <c r="L1" s="17"/>
      <c r="M1" s="16" t="s">
        <v>8</v>
      </c>
      <c r="N1" s="17"/>
      <c r="O1" s="16" t="s">
        <v>9</v>
      </c>
      <c r="P1" s="17"/>
      <c r="Q1" s="13" t="s">
        <v>10</v>
      </c>
      <c r="R1" s="13" t="s">
        <v>11</v>
      </c>
    </row>
    <row r="2" spans="1:18" x14ac:dyDescent="0.2">
      <c r="A2" s="14"/>
      <c r="B2" s="14"/>
      <c r="C2" s="18"/>
      <c r="D2" s="19"/>
      <c r="E2" s="21" t="s">
        <v>3</v>
      </c>
      <c r="F2" s="22"/>
      <c r="G2" s="23" t="s">
        <v>4</v>
      </c>
      <c r="H2" s="21" t="s">
        <v>3</v>
      </c>
      <c r="I2" s="22"/>
      <c r="J2" s="23" t="s">
        <v>4</v>
      </c>
      <c r="K2" s="18"/>
      <c r="L2" s="19"/>
      <c r="M2" s="18"/>
      <c r="N2" s="19"/>
      <c r="O2" s="18"/>
      <c r="P2" s="19"/>
      <c r="Q2" s="14"/>
      <c r="R2" s="14"/>
    </row>
    <row r="3" spans="1:18" x14ac:dyDescent="0.2">
      <c r="A3" s="15"/>
      <c r="B3" s="15"/>
      <c r="C3" s="2">
        <f>SUM(C4:C10000)</f>
        <v>2</v>
      </c>
      <c r="D3" s="2"/>
      <c r="E3" s="2">
        <f>SUM(E4:E10000)</f>
        <v>4</v>
      </c>
      <c r="F3" s="2"/>
      <c r="G3" s="24"/>
      <c r="H3" s="2">
        <f>SUM(H4:H10000)</f>
        <v>6</v>
      </c>
      <c r="I3" s="2"/>
      <c r="J3" s="24"/>
      <c r="K3" s="2">
        <f>SUM(K4:K10000)</f>
        <v>1</v>
      </c>
      <c r="L3" s="2"/>
      <c r="M3" s="2">
        <f>SUM(M4:M10000)</f>
        <v>1</v>
      </c>
      <c r="N3" s="2"/>
      <c r="O3" s="2">
        <f>SUM(O4:O10000)</f>
        <v>1</v>
      </c>
      <c r="P3" s="2"/>
      <c r="Q3" s="15"/>
      <c r="R3" s="15"/>
    </row>
    <row r="4" spans="1:18" x14ac:dyDescent="0.2">
      <c r="A4" s="3"/>
      <c r="B4" s="3"/>
      <c r="C4" s="4">
        <v>2</v>
      </c>
      <c r="D4" s="5" t="e">
        <f>CRow/C$3</f>
        <v>#NAME?</v>
      </c>
      <c r="E4" s="4">
        <v>4</v>
      </c>
      <c r="F4" s="5" t="e">
        <f>ERow/E$3</f>
        <v>#NAME?</v>
      </c>
      <c r="G4" s="6" t="e">
        <f>ERow/CRow</f>
        <v>#NAME?</v>
      </c>
      <c r="H4" s="4">
        <v>6</v>
      </c>
      <c r="I4" s="5" t="e">
        <f>HRow/H$3</f>
        <v>#NAME?</v>
      </c>
      <c r="J4" s="6" t="e">
        <f>HRow/CRow</f>
        <v>#NAME?</v>
      </c>
      <c r="K4" s="4">
        <v>1</v>
      </c>
      <c r="L4" s="5" t="e">
        <f>KRow/K$3</f>
        <v>#NAME?</v>
      </c>
      <c r="M4" s="4">
        <v>1</v>
      </c>
      <c r="N4" s="5" t="e">
        <f>MRow/M$3</f>
        <v>#NAME?</v>
      </c>
      <c r="O4" s="4">
        <v>1</v>
      </c>
      <c r="P4" s="5" t="e">
        <f>ORow/O$3</f>
        <v>#NAME?</v>
      </c>
      <c r="Q4" s="3"/>
      <c r="R4" s="3"/>
    </row>
  </sheetData>
  <mergeCells count="14">
    <mergeCell ref="A1:A3"/>
    <mergeCell ref="B1:B3"/>
    <mergeCell ref="E1:G1"/>
    <mergeCell ref="E2:F2"/>
    <mergeCell ref="G2:G3"/>
    <mergeCell ref="C1:D2"/>
    <mergeCell ref="Q1:Q3"/>
    <mergeCell ref="R1:R3"/>
    <mergeCell ref="O1:P2"/>
    <mergeCell ref="M1:N2"/>
    <mergeCell ref="H1:J1"/>
    <mergeCell ref="K1:L2"/>
    <mergeCell ref="H2:I2"/>
    <mergeCell ref="J2:J3"/>
  </mergeCells>
  <phoneticPr fontId="1" type="noConversion"/>
  <conditionalFormatting sqref="D1:D1048576 F1:F1048576 I1:I1048576 L1:L1048576 N1:N1048576 P1:P1048576">
    <cfRule type="cellIs" dxfId="0" priority="1" stopIfTrue="1" operator="greaterThanOrEqual">
      <formula>0.01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zoomScale="120" zoomScaleNormal="120" workbookViewId="0">
      <pane ySplit="3" topLeftCell="A4" activePane="bottomLeft" state="frozen"/>
      <selection pane="bottomLeft" activeCell="A4" sqref="A4"/>
    </sheetView>
  </sheetViews>
  <sheetFormatPr baseColWidth="10" defaultRowHeight="12.75" x14ac:dyDescent="0.2"/>
  <cols>
    <col min="1" max="1" width="19" style="7" bestFit="1" customWidth="1"/>
    <col min="2" max="2" width="10.28515625" style="7" bestFit="1" customWidth="1"/>
    <col min="3" max="3" width="18.42578125" style="7" bestFit="1" customWidth="1"/>
    <col min="4" max="4" width="12" style="7" bestFit="1" customWidth="1"/>
    <col min="5" max="5" width="8.140625" style="4" bestFit="1" customWidth="1"/>
    <col min="6" max="6" width="11.7109375" style="4" bestFit="1" customWidth="1"/>
    <col min="7" max="7" width="9.5703125" style="4" bestFit="1" customWidth="1"/>
    <col min="8" max="8" width="19.140625" style="7" bestFit="1" customWidth="1"/>
    <col min="9" max="9" width="17" style="7" bestFit="1" customWidth="1"/>
    <col min="10" max="16384" width="11.42578125" style="1"/>
  </cols>
  <sheetData>
    <row r="1" spans="1:9" x14ac:dyDescent="0.2">
      <c r="A1" s="8" t="s">
        <v>10</v>
      </c>
      <c r="B1" s="8" t="s">
        <v>11</v>
      </c>
      <c r="C1" s="25" t="s">
        <v>1</v>
      </c>
      <c r="D1" s="26"/>
      <c r="E1" s="26"/>
      <c r="F1" s="26"/>
      <c r="G1" s="26"/>
      <c r="H1" s="26"/>
      <c r="I1" s="27"/>
    </row>
    <row r="2" spans="1:9" x14ac:dyDescent="0.2">
      <c r="A2" s="25" t="s">
        <v>12</v>
      </c>
      <c r="B2" s="26"/>
      <c r="C2" s="26"/>
      <c r="D2" s="26"/>
      <c r="E2" s="26"/>
      <c r="F2" s="26"/>
      <c r="G2" s="26"/>
      <c r="H2" s="26"/>
      <c r="I2" s="27"/>
    </row>
    <row r="3" spans="1:9" x14ac:dyDescent="0.2">
      <c r="A3" s="8" t="s">
        <v>13</v>
      </c>
      <c r="B3" s="8" t="s">
        <v>14</v>
      </c>
      <c r="C3" s="8" t="s">
        <v>15</v>
      </c>
      <c r="D3" s="8" t="s">
        <v>16</v>
      </c>
      <c r="E3" s="9" t="s">
        <v>17</v>
      </c>
      <c r="F3" s="9" t="s">
        <v>18</v>
      </c>
      <c r="G3" s="9" t="s">
        <v>19</v>
      </c>
      <c r="H3" s="8" t="s">
        <v>20</v>
      </c>
      <c r="I3" s="8" t="s">
        <v>21</v>
      </c>
    </row>
    <row r="4" spans="1:9" x14ac:dyDescent="0.2">
      <c r="A4" s="10" t="s">
        <v>22</v>
      </c>
      <c r="B4" s="10" t="s">
        <v>23</v>
      </c>
      <c r="C4" s="28" t="s">
        <v>24</v>
      </c>
      <c r="D4" s="29"/>
      <c r="E4" s="29"/>
      <c r="F4" s="29"/>
      <c r="G4" s="29"/>
      <c r="H4" s="29"/>
      <c r="I4" s="30"/>
    </row>
    <row r="5" spans="1:9" x14ac:dyDescent="0.2">
      <c r="A5" s="31" t="s">
        <v>25</v>
      </c>
      <c r="B5" s="32"/>
      <c r="C5" s="32"/>
      <c r="D5" s="32"/>
      <c r="E5" s="32"/>
      <c r="F5" s="32"/>
      <c r="G5" s="32"/>
      <c r="H5" s="32"/>
      <c r="I5" s="33"/>
    </row>
    <row r="6" spans="1:9" x14ac:dyDescent="0.2">
      <c r="A6" s="11" t="s">
        <v>26</v>
      </c>
      <c r="B6" s="11"/>
      <c r="C6" s="11" t="s">
        <v>27</v>
      </c>
      <c r="D6" s="11" t="s">
        <v>28</v>
      </c>
      <c r="E6" s="12" t="s">
        <v>29</v>
      </c>
      <c r="F6" s="12" t="s">
        <v>30</v>
      </c>
      <c r="G6" s="12" t="s">
        <v>31</v>
      </c>
      <c r="H6" s="11" t="s">
        <v>32</v>
      </c>
      <c r="I6" s="11" t="s">
        <v>33</v>
      </c>
    </row>
  </sheetData>
  <mergeCells count="4">
    <mergeCell ref="A2:I2"/>
    <mergeCell ref="C1:I1"/>
    <mergeCell ref="C4:I4"/>
    <mergeCell ref="A5:I5"/>
  </mergeCells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Delta V$SQLAREA</vt:lpstr>
      <vt:lpstr>Execution Plans</vt:lpstr>
      <vt:lpstr>'Execution Plans'!Drucktitel</vt:lpstr>
    </vt:vector>
  </TitlesOfParts>
  <Company>msg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Rothmann</dc:creator>
  <cp:lastModifiedBy>Andreas Rothmann</cp:lastModifiedBy>
  <dcterms:created xsi:type="dcterms:W3CDTF">2011-06-07T13:39:37Z</dcterms:created>
  <dcterms:modified xsi:type="dcterms:W3CDTF">2013-06-10T14:41:31Z</dcterms:modified>
</cp:coreProperties>
</file>