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822/Documents/GitHub/FLXSUS/"/>
    </mc:Choice>
  </mc:AlternateContent>
  <xr:revisionPtr revIDLastSave="0" documentId="13_ncr:1_{1E3F8530-6819-044B-A669-2833288E954A}" xr6:coauthVersionLast="47" xr6:coauthVersionMax="47" xr10:uidLastSave="{00000000-0000-0000-0000-000000000000}"/>
  <bookViews>
    <workbookView xWindow="0" yWindow="500" windowWidth="14400" windowHeight="17500" xr2:uid="{101D7EF5-ACAD-E84A-BEB6-A21BB2D31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7" i="1" l="1"/>
  <c r="AE87" i="1"/>
  <c r="AD87" i="1"/>
  <c r="AC87" i="1"/>
  <c r="AB87" i="1"/>
  <c r="AA87" i="1"/>
  <c r="T107" i="1"/>
  <c r="T106" i="1"/>
  <c r="T105" i="1"/>
  <c r="T104" i="1"/>
  <c r="T103" i="1"/>
  <c r="W87" i="1"/>
  <c r="W86" i="1"/>
  <c r="W85" i="1"/>
  <c r="W96" i="1" s="1"/>
  <c r="AF85" i="1" s="1"/>
  <c r="W84" i="1"/>
  <c r="W83" i="1"/>
  <c r="W82" i="1"/>
  <c r="W81" i="1"/>
  <c r="W92" i="1" s="1"/>
  <c r="AF81" i="1" s="1"/>
  <c r="R49" i="1"/>
  <c r="R48" i="1"/>
  <c r="R46" i="1"/>
  <c r="R44" i="1"/>
  <c r="R43" i="1"/>
  <c r="R42" i="1"/>
  <c r="R41" i="1"/>
  <c r="R36" i="1"/>
  <c r="R35" i="1"/>
  <c r="R34" i="1"/>
  <c r="R33" i="1"/>
  <c r="R32" i="1"/>
  <c r="R31" i="1"/>
  <c r="R30" i="1"/>
  <c r="R29" i="1"/>
  <c r="R28" i="1"/>
  <c r="R22" i="1"/>
  <c r="R21" i="1"/>
  <c r="R20" i="1"/>
  <c r="R19" i="1"/>
  <c r="R18" i="1"/>
  <c r="R17" i="1"/>
  <c r="R16" i="1"/>
  <c r="R15" i="1"/>
  <c r="R14" i="1"/>
  <c r="R23" i="1"/>
  <c r="AC13" i="1"/>
  <c r="AC11" i="1"/>
  <c r="AF126" i="1"/>
  <c r="AE126" i="1"/>
  <c r="AD126" i="1"/>
  <c r="AC126" i="1"/>
  <c r="AB126" i="1"/>
  <c r="AF125" i="1"/>
  <c r="AE125" i="1"/>
  <c r="AD125" i="1"/>
  <c r="AC125" i="1"/>
  <c r="AB125" i="1"/>
  <c r="AA126" i="1"/>
  <c r="AA125" i="1"/>
  <c r="AE86" i="1"/>
  <c r="AD86" i="1"/>
  <c r="AC86" i="1"/>
  <c r="AB86" i="1"/>
  <c r="AA86" i="1"/>
  <c r="AE85" i="1"/>
  <c r="AD85" i="1"/>
  <c r="AC85" i="1"/>
  <c r="AB85" i="1"/>
  <c r="AA85" i="1"/>
  <c r="AE84" i="1"/>
  <c r="AD84" i="1"/>
  <c r="AC84" i="1"/>
  <c r="AB84" i="1"/>
  <c r="AA84" i="1"/>
  <c r="AE83" i="1"/>
  <c r="AD83" i="1"/>
  <c r="AC83" i="1"/>
  <c r="AB83" i="1"/>
  <c r="AA83" i="1"/>
  <c r="AF82" i="1"/>
  <c r="AE82" i="1"/>
  <c r="AD82" i="1"/>
  <c r="AC82" i="1"/>
  <c r="AB82" i="1"/>
  <c r="AA82" i="1"/>
  <c r="AE81" i="1"/>
  <c r="AD81" i="1"/>
  <c r="AC81" i="1"/>
  <c r="AB81" i="1"/>
  <c r="AA81" i="1"/>
  <c r="W149" i="1"/>
  <c r="V149" i="1"/>
  <c r="U149" i="1"/>
  <c r="T149" i="1"/>
  <c r="S149" i="1"/>
  <c r="R149" i="1"/>
  <c r="W148" i="1"/>
  <c r="V148" i="1"/>
  <c r="U148" i="1"/>
  <c r="T148" i="1"/>
  <c r="S148" i="1"/>
  <c r="R148" i="1"/>
  <c r="T138" i="1"/>
  <c r="T137" i="1"/>
  <c r="S142" i="1" s="1"/>
  <c r="T136" i="1"/>
  <c r="S141" i="1" s="1"/>
  <c r="T109" i="1"/>
  <c r="T108" i="1"/>
  <c r="W97" i="1"/>
  <c r="AF86" i="1" s="1"/>
  <c r="V97" i="1"/>
  <c r="U97" i="1"/>
  <c r="T97" i="1"/>
  <c r="S97" i="1"/>
  <c r="R97" i="1"/>
  <c r="V96" i="1"/>
  <c r="U96" i="1"/>
  <c r="T96" i="1"/>
  <c r="S96" i="1"/>
  <c r="R96" i="1"/>
  <c r="W95" i="1"/>
  <c r="V95" i="1"/>
  <c r="U95" i="1"/>
  <c r="T95" i="1"/>
  <c r="S95" i="1"/>
  <c r="R95" i="1"/>
  <c r="W94" i="1"/>
  <c r="AF83" i="1" s="1"/>
  <c r="V94" i="1"/>
  <c r="U94" i="1"/>
  <c r="T94" i="1"/>
  <c r="S94" i="1"/>
  <c r="R94" i="1"/>
  <c r="W93" i="1"/>
  <c r="V93" i="1"/>
  <c r="U93" i="1"/>
  <c r="T93" i="1"/>
  <c r="S93" i="1"/>
  <c r="R93" i="1"/>
  <c r="V92" i="1"/>
  <c r="U92" i="1"/>
  <c r="T92" i="1"/>
  <c r="S92" i="1"/>
  <c r="R92" i="1"/>
  <c r="V61" i="1"/>
  <c r="U61" i="1"/>
  <c r="T61" i="1"/>
  <c r="S61" i="1"/>
  <c r="R61" i="1"/>
  <c r="V64" i="1"/>
  <c r="V63" i="1"/>
  <c r="V60" i="1"/>
  <c r="V59" i="1"/>
  <c r="V58" i="1"/>
  <c r="V57" i="1"/>
  <c r="V56" i="1"/>
  <c r="V55" i="1"/>
  <c r="V54" i="1"/>
  <c r="U64" i="1"/>
  <c r="U63" i="1"/>
  <c r="U60" i="1"/>
  <c r="U59" i="1"/>
  <c r="U58" i="1"/>
  <c r="U57" i="1"/>
  <c r="U56" i="1"/>
  <c r="U55" i="1"/>
  <c r="U54" i="1"/>
  <c r="T64" i="1"/>
  <c r="T63" i="1"/>
  <c r="T65" i="1" s="1"/>
  <c r="T60" i="1"/>
  <c r="T59" i="1"/>
  <c r="T58" i="1"/>
  <c r="T57" i="1"/>
  <c r="T56" i="1"/>
  <c r="T55" i="1"/>
  <c r="T54" i="1"/>
  <c r="S64" i="1"/>
  <c r="S63" i="1"/>
  <c r="S60" i="1"/>
  <c r="S59" i="1"/>
  <c r="S58" i="1"/>
  <c r="S57" i="1"/>
  <c r="S56" i="1"/>
  <c r="S55" i="1"/>
  <c r="S54" i="1"/>
  <c r="R64" i="1"/>
  <c r="R63" i="1"/>
  <c r="R65" i="1" s="1"/>
  <c r="R59" i="1"/>
  <c r="R60" i="1"/>
  <c r="R58" i="1"/>
  <c r="R76" i="1" s="1"/>
  <c r="R57" i="1"/>
  <c r="R56" i="1"/>
  <c r="R55" i="1"/>
  <c r="R54" i="1"/>
  <c r="R3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W3" i="1"/>
  <c r="V3" i="1"/>
  <c r="U3" i="1"/>
  <c r="T3" i="1"/>
  <c r="S3" i="1"/>
  <c r="R6" i="1"/>
  <c r="R5" i="1"/>
  <c r="R4" i="1"/>
  <c r="R3" i="1"/>
  <c r="W2" i="1"/>
  <c r="V2" i="1"/>
  <c r="U2" i="1"/>
  <c r="T2" i="1"/>
  <c r="S2" i="1"/>
  <c r="R2" i="1"/>
  <c r="Y6" i="1"/>
  <c r="Y5" i="1"/>
  <c r="X6" i="1"/>
  <c r="X5" i="1"/>
  <c r="Y4" i="1"/>
  <c r="X4" i="1"/>
  <c r="Y3" i="1"/>
  <c r="X3" i="1"/>
  <c r="Y2" i="1"/>
  <c r="X2" i="1"/>
  <c r="AF84" i="1" l="1"/>
  <c r="S65" i="1"/>
  <c r="V76" i="1"/>
  <c r="V65" i="1"/>
  <c r="S76" i="1"/>
  <c r="T76" i="1"/>
  <c r="U76" i="1"/>
  <c r="R141" i="1"/>
  <c r="R142" i="1"/>
  <c r="R114" i="1"/>
  <c r="S114" i="1"/>
  <c r="S115" i="1"/>
  <c r="S117" i="1"/>
  <c r="S116" i="1"/>
  <c r="S112" i="1"/>
  <c r="R115" i="1"/>
  <c r="S113" i="1"/>
  <c r="R113" i="1"/>
  <c r="R117" i="1"/>
  <c r="R116" i="1"/>
  <c r="R112" i="1"/>
  <c r="U65" i="1"/>
  <c r="Z6" i="1"/>
  <c r="Z3" i="1"/>
  <c r="Z4" i="1"/>
  <c r="Z5" i="1"/>
  <c r="Z2" i="1"/>
  <c r="R120" i="1" l="1"/>
  <c r="R144" i="1"/>
</calcChain>
</file>

<file path=xl/sharedStrings.xml><?xml version="1.0" encoding="utf-8"?>
<sst xmlns="http://schemas.openxmlformats.org/spreadsheetml/2006/main" count="1245" uniqueCount="82">
  <si>
    <t>FLNSUS 21 Pre</t>
  </si>
  <si>
    <t>FLNSUS 21 Post</t>
  </si>
  <si>
    <t>FLNSUS 22 Pre</t>
  </si>
  <si>
    <t>FLNSUS 22 Post</t>
  </si>
  <si>
    <t>FLXSUS 23 Midterm Jan</t>
  </si>
  <si>
    <t>Race - Black or African American</t>
  </si>
  <si>
    <t>Race - White or Caucasian</t>
  </si>
  <si>
    <t>Race - Asian or Pacific Islander</t>
  </si>
  <si>
    <t>Race - American Indian or Alaska Native</t>
  </si>
  <si>
    <t>Race - Prefer not to answer</t>
  </si>
  <si>
    <t>Race - Other</t>
  </si>
  <si>
    <t>Race - Multiracial</t>
  </si>
  <si>
    <t>Total</t>
  </si>
  <si>
    <t>Sum</t>
  </si>
  <si>
    <t>Defined this based off non-multiracial individuals in order to be able to compare</t>
  </si>
  <si>
    <t>^^^^^</t>
  </si>
  <si>
    <t>American Indian or Alaska Native</t>
  </si>
  <si>
    <t>Asian</t>
  </si>
  <si>
    <t>Black or African American</t>
  </si>
  <si>
    <t>Hispanic, Latino, or of Spanish Origin</t>
  </si>
  <si>
    <t>Native Hawaiian or Other Pacific Islander</t>
  </si>
  <si>
    <t>White</t>
  </si>
  <si>
    <t>Unknown Race/Ethnicity</t>
  </si>
  <si>
    <t>Unduplicated Total</t>
  </si>
  <si>
    <t>But they don't report for non-US citizens… challenging to compare</t>
  </si>
  <si>
    <t>Other Race/Ethnicity</t>
  </si>
  <si>
    <t>Non-US Citizen or Non-Permanent Resident</t>
  </si>
  <si>
    <t>#</t>
  </si>
  <si>
    <t>However the only data with actual numbers here are the number of unduplicated - unknown race and ethnicity</t>
  </si>
  <si>
    <t>Only for these people do we know the true som</t>
  </si>
  <si>
    <t>Therefore</t>
  </si>
  <si>
    <t>Matching with the FLNSUS Data (with duplicates)</t>
  </si>
  <si>
    <t>Duplicated Total</t>
  </si>
  <si>
    <t>White or Caucasian</t>
  </si>
  <si>
    <t>Asian or Pacific Islander</t>
  </si>
  <si>
    <t>Prefer not to answer</t>
  </si>
  <si>
    <t>Other</t>
  </si>
  <si>
    <t>Multiracial</t>
  </si>
  <si>
    <t>n/a</t>
  </si>
  <si>
    <t>can't compute</t>
  </si>
  <si>
    <t>sum of Asian and Native Hawaiian or Other Pacific Islander</t>
  </si>
  <si>
    <t>sum of other and unknown</t>
  </si>
  <si>
    <t>note including this here just to match</t>
  </si>
  <si>
    <t>Ethnicity</t>
  </si>
  <si>
    <t>Gender</t>
  </si>
  <si>
    <t>Female</t>
  </si>
  <si>
    <t>Not Hispanic or Latino</t>
  </si>
  <si>
    <t>Male</t>
  </si>
  <si>
    <t>Hispanic or Latino</t>
  </si>
  <si>
    <t>Non-binary</t>
  </si>
  <si>
    <t xml:space="preserve">Gender neutral </t>
  </si>
  <si>
    <t>Transgender</t>
  </si>
  <si>
    <t>Gender neutral</t>
  </si>
  <si>
    <t>Prefer Not to Answer</t>
  </si>
  <si>
    <t>FLNSUS Raw</t>
  </si>
  <si>
    <t>Did this to get ready</t>
  </si>
  <si>
    <t>here we leave out non male or female people in order to conform to ACGME (again…)</t>
  </si>
  <si>
    <t>Added other and prefer not to answer (as unknown)</t>
  </si>
  <si>
    <t>FLNSUS Matched</t>
  </si>
  <si>
    <t>FINAL MATCHED RACE/ETHNICITY</t>
  </si>
  <si>
    <t>ACGME 2023 NEUROSURGERY</t>
  </si>
  <si>
    <t xml:space="preserve">% OF UNDUPLICATED </t>
  </si>
  <si>
    <t>CHI2 SHOWING WORK</t>
  </si>
  <si>
    <t>TOTAL</t>
  </si>
  <si>
    <t>OBSERVED</t>
  </si>
  <si>
    <t>EXPECTED</t>
  </si>
  <si>
    <t>P-VALUE</t>
  </si>
  <si>
    <t>FLNSUS VALS</t>
  </si>
  <si>
    <t>PREVPOST</t>
  </si>
  <si>
    <t>&lt;-- V 2022 POST</t>
  </si>
  <si>
    <t>&lt;-- V 2021 POST</t>
  </si>
  <si>
    <t>UNDUPLICATED TOTAL</t>
  </si>
  <si>
    <t>P-VALUE TO ACGME</t>
  </si>
  <si>
    <t>http://www.biostathandbook.com/chiind.html</t>
  </si>
  <si>
    <t>bonf handbook</t>
  </si>
  <si>
    <t>http://www.biostathandbook.com/multiplecomparisons.html#bonferroni</t>
  </si>
  <si>
    <t>Attendance at 2021 and 2022</t>
  </si>
  <si>
    <t>Total 2022</t>
  </si>
  <si>
    <t>Actually, it looks like AAMC still does it with duplicates "alone or in combination" so they don't have a multiracial column</t>
  </si>
  <si>
    <t>So the AAMC Data look like this</t>
  </si>
  <si>
    <t>MD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</si>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</sst>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A70C-FCDE-6F48-94D9-0CF2A215B8C8}">
  <dimension ref="A1:AF511"/>
  <sheetViews>
    <sheetView tabSelected="1" topLeftCell="X65" zoomScale="116" workbookViewId="0">
      <selection activeCell="AF87" sqref="AF87"/>
    </sheetView>
  </sheetViews>
  <sheetFormatPr baseColWidth="10" defaultRowHeight="16" x14ac:dyDescent="0.2"/>
  <cols>
    <col min="1" max="1" width="15.83203125" bestFit="1" customWidth="1"/>
    <col min="2" max="2" width="16.6640625" bestFit="1" customWidth="1"/>
    <col min="3" max="3" width="15.83203125" bestFit="1" customWidth="1"/>
    <col min="4" max="4" width="16.6640625" bestFit="1" customWidth="1"/>
    <col min="5" max="5" width="16" bestFit="1" customWidth="1"/>
    <col min="6" max="12" width="16" customWidth="1"/>
    <col min="13" max="14" width="12.5" customWidth="1"/>
    <col min="15" max="16" width="16" customWidth="1"/>
    <col min="17" max="17" width="19.5" customWidth="1"/>
    <col min="18" max="18" width="12.16406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43</v>
      </c>
      <c r="N1" s="2" t="s">
        <v>44</v>
      </c>
      <c r="O1" s="2"/>
      <c r="P1" s="2"/>
      <c r="Q1" s="2"/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</row>
    <row r="2" spans="1:29" x14ac:dyDescent="0.2">
      <c r="A2" t="b">
        <v>0</v>
      </c>
      <c r="B2" t="b">
        <v>0</v>
      </c>
      <c r="C2" t="b">
        <v>1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1</v>
      </c>
      <c r="L2" t="b">
        <v>0</v>
      </c>
      <c r="M2" t="s">
        <v>35</v>
      </c>
      <c r="N2" t="s">
        <v>45</v>
      </c>
      <c r="Q2" t="s">
        <v>0</v>
      </c>
      <c r="R2">
        <f t="shared" ref="R2:W2" si="0">COUNTIFS($A:$A,TRUE,F:F,TRUE,$L:$L,FALSE)</f>
        <v>127</v>
      </c>
      <c r="S2">
        <f t="shared" si="0"/>
        <v>6</v>
      </c>
      <c r="T2">
        <f t="shared" si="0"/>
        <v>36</v>
      </c>
      <c r="U2">
        <f t="shared" si="0"/>
        <v>1</v>
      </c>
      <c r="V2">
        <f t="shared" si="0"/>
        <v>12</v>
      </c>
      <c r="W2">
        <f t="shared" si="0"/>
        <v>15</v>
      </c>
      <c r="X2">
        <f>COUNTIFS($A:$A,TRUE,L:L,TRUE)</f>
        <v>66</v>
      </c>
      <c r="Y2">
        <f>COUNTIF(A:A,TRUE)</f>
        <v>263</v>
      </c>
      <c r="Z2">
        <f>SUM(R2:X2)</f>
        <v>263</v>
      </c>
    </row>
    <row r="3" spans="1:29" x14ac:dyDescent="0.2">
      <c r="A3" t="b">
        <v>1</v>
      </c>
      <c r="B3" t="b">
        <v>1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s">
        <v>46</v>
      </c>
      <c r="N3" t="s">
        <v>45</v>
      </c>
      <c r="Q3" t="s">
        <v>1</v>
      </c>
      <c r="R3">
        <f t="shared" ref="R3:W3" si="1">COUNTIFS($B:$B,TRUE,F:F,TRUE,$L:$L,FALSE)</f>
        <v>55</v>
      </c>
      <c r="S3">
        <f t="shared" si="1"/>
        <v>2</v>
      </c>
      <c r="T3">
        <f t="shared" si="1"/>
        <v>16</v>
      </c>
      <c r="U3">
        <f t="shared" si="1"/>
        <v>1</v>
      </c>
      <c r="V3">
        <f t="shared" si="1"/>
        <v>4</v>
      </c>
      <c r="W3">
        <f t="shared" si="1"/>
        <v>9</v>
      </c>
      <c r="X3">
        <f>COUNTIFS($B:$B,TRUE,L:L,TRUE)</f>
        <v>36</v>
      </c>
      <c r="Y3">
        <f>COUNTIF(B:B,TRUE)</f>
        <v>123</v>
      </c>
      <c r="Z3">
        <f>SUM(R3:X3)</f>
        <v>123</v>
      </c>
    </row>
    <row r="4" spans="1:29" x14ac:dyDescent="0.2">
      <c r="A4" t="b">
        <v>1</v>
      </c>
      <c r="B4" t="b">
        <v>1</v>
      </c>
      <c r="C4" t="b">
        <v>0</v>
      </c>
      <c r="D4" t="b">
        <v>0</v>
      </c>
      <c r="E4" t="b">
        <v>0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s">
        <v>46</v>
      </c>
      <c r="N4" t="s">
        <v>45</v>
      </c>
      <c r="Q4" t="s">
        <v>2</v>
      </c>
      <c r="R4">
        <f t="shared" ref="R4:W4" si="2">COUNTIFS($C:$C,TRUE,F:F,TRUE,$L:$L,FALSE)</f>
        <v>139</v>
      </c>
      <c r="S4">
        <f t="shared" si="2"/>
        <v>3</v>
      </c>
      <c r="T4">
        <f t="shared" si="2"/>
        <v>49</v>
      </c>
      <c r="U4">
        <f t="shared" si="2"/>
        <v>2</v>
      </c>
      <c r="V4">
        <f t="shared" si="2"/>
        <v>16</v>
      </c>
      <c r="W4">
        <f t="shared" si="2"/>
        <v>25</v>
      </c>
      <c r="X4">
        <f>COUNTIFS($C:$C,TRUE,L:L,TRUE)</f>
        <v>48</v>
      </c>
      <c r="Y4">
        <f>COUNTIF(C:C,TRUE)</f>
        <v>282</v>
      </c>
      <c r="Z4">
        <f>SUM(R4:X4)</f>
        <v>282</v>
      </c>
    </row>
    <row r="5" spans="1:29" x14ac:dyDescent="0.2">
      <c r="A5" t="b">
        <v>1</v>
      </c>
      <c r="B5" t="b">
        <v>0</v>
      </c>
      <c r="C5" t="b">
        <v>0</v>
      </c>
      <c r="D5" t="b">
        <v>0</v>
      </c>
      <c r="E5" t="b">
        <v>0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s">
        <v>46</v>
      </c>
      <c r="N5" t="s">
        <v>47</v>
      </c>
      <c r="Q5" t="s">
        <v>3</v>
      </c>
      <c r="R5">
        <f t="shared" ref="R5:W5" si="3">COUNTIFS($D:$D,TRUE,F:F,TRUE,$L:$L,FALSE)</f>
        <v>79</v>
      </c>
      <c r="S5">
        <f t="shared" si="3"/>
        <v>3</v>
      </c>
      <c r="T5">
        <f t="shared" si="3"/>
        <v>21</v>
      </c>
      <c r="U5">
        <f t="shared" si="3"/>
        <v>2</v>
      </c>
      <c r="V5">
        <f t="shared" si="3"/>
        <v>8</v>
      </c>
      <c r="W5">
        <f t="shared" si="3"/>
        <v>17</v>
      </c>
      <c r="X5">
        <f>COUNTIFS($D:$D,TRUE,L:L,TRUE)</f>
        <v>22</v>
      </c>
      <c r="Y5">
        <f>COUNTIF(D:D,TRUE)</f>
        <v>152</v>
      </c>
      <c r="Z5">
        <f>SUM(R5:X5)</f>
        <v>152</v>
      </c>
    </row>
    <row r="6" spans="1:29" x14ac:dyDescent="0.2">
      <c r="A6" t="b">
        <v>1</v>
      </c>
      <c r="B6" t="b">
        <v>0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s">
        <v>46</v>
      </c>
      <c r="N6" t="s">
        <v>45</v>
      </c>
      <c r="Q6" t="s">
        <v>4</v>
      </c>
      <c r="R6">
        <f t="shared" ref="R6:W6" si="4">COUNTIFS($E:$E,TRUE,F:F,TRUE,$L:$L,FALSE)</f>
        <v>45</v>
      </c>
      <c r="S6">
        <f t="shared" si="4"/>
        <v>2</v>
      </c>
      <c r="T6">
        <f t="shared" si="4"/>
        <v>7</v>
      </c>
      <c r="U6">
        <f t="shared" si="4"/>
        <v>2</v>
      </c>
      <c r="V6">
        <f t="shared" si="4"/>
        <v>6</v>
      </c>
      <c r="W6">
        <f t="shared" si="4"/>
        <v>10</v>
      </c>
      <c r="X6">
        <f>COUNTIFS($E:$E,TRUE,L:L,TRUE)</f>
        <v>11</v>
      </c>
      <c r="Y6">
        <f>COUNTIF(E:E,TRUE)</f>
        <v>83</v>
      </c>
      <c r="Z6">
        <f>SUM(R6:X6)</f>
        <v>83</v>
      </c>
    </row>
    <row r="7" spans="1:29" x14ac:dyDescent="0.2">
      <c r="A7" t="b">
        <v>0</v>
      </c>
      <c r="B7" t="b">
        <v>0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0</v>
      </c>
      <c r="M7" t="s">
        <v>35</v>
      </c>
      <c r="N7" t="s">
        <v>47</v>
      </c>
    </row>
    <row r="8" spans="1:29" x14ac:dyDescent="0.2">
      <c r="A8" t="b">
        <v>1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 t="s">
        <v>46</v>
      </c>
      <c r="N8" t="s">
        <v>47</v>
      </c>
      <c r="Q8" s="4" t="s">
        <v>15</v>
      </c>
      <c r="R8" s="4" t="s">
        <v>14</v>
      </c>
    </row>
    <row r="9" spans="1:29" x14ac:dyDescent="0.2">
      <c r="A9" t="b">
        <v>1</v>
      </c>
      <c r="B9" t="b">
        <v>1</v>
      </c>
      <c r="C9" t="b">
        <v>0</v>
      </c>
      <c r="D9" t="b">
        <v>0</v>
      </c>
      <c r="E9" t="b">
        <v>1</v>
      </c>
      <c r="F9" t="b">
        <v>0</v>
      </c>
      <c r="G9" t="b">
        <v>1</v>
      </c>
      <c r="H9" t="b">
        <v>1</v>
      </c>
      <c r="I9" t="b">
        <v>0</v>
      </c>
      <c r="J9" t="b">
        <v>0</v>
      </c>
      <c r="K9" t="b">
        <v>0</v>
      </c>
      <c r="L9" t="b">
        <v>1</v>
      </c>
      <c r="M9" t="s">
        <v>48</v>
      </c>
      <c r="N9" t="s">
        <v>45</v>
      </c>
    </row>
    <row r="10" spans="1:29" x14ac:dyDescent="0.2">
      <c r="A10" t="b">
        <v>1</v>
      </c>
      <c r="B10" t="b">
        <v>0</v>
      </c>
      <c r="C10" t="b">
        <v>0</v>
      </c>
      <c r="D10" t="b">
        <v>0</v>
      </c>
      <c r="E10" t="b">
        <v>0</v>
      </c>
      <c r="F10" t="b">
        <v>1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s">
        <v>35</v>
      </c>
      <c r="N10" t="s">
        <v>35</v>
      </c>
      <c r="Q10" s="3" t="s">
        <v>78</v>
      </c>
      <c r="AC10" t="s">
        <v>76</v>
      </c>
    </row>
    <row r="11" spans="1:29" x14ac:dyDescent="0.2">
      <c r="A11" t="b">
        <v>1</v>
      </c>
      <c r="B11" t="b">
        <v>0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s">
        <v>46</v>
      </c>
      <c r="N11" t="s">
        <v>47</v>
      </c>
      <c r="Q11" s="3" t="s">
        <v>24</v>
      </c>
      <c r="AC11">
        <f>COUNTIFS(A:A,TRUE,C:C,TRUE)</f>
        <v>37</v>
      </c>
    </row>
    <row r="12" spans="1:29" x14ac:dyDescent="0.2">
      <c r="A12" t="b">
        <v>0</v>
      </c>
      <c r="B12" t="b">
        <v>0</v>
      </c>
      <c r="C12" t="b">
        <v>1</v>
      </c>
      <c r="D12" t="b">
        <v>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0</v>
      </c>
      <c r="L12" t="b">
        <v>0</v>
      </c>
      <c r="M12" t="s">
        <v>46</v>
      </c>
      <c r="N12" t="s">
        <v>47</v>
      </c>
      <c r="AC12" t="s">
        <v>77</v>
      </c>
    </row>
    <row r="13" spans="1:29" x14ac:dyDescent="0.2">
      <c r="A13" t="b">
        <v>1</v>
      </c>
      <c r="B13" t="b">
        <v>1</v>
      </c>
      <c r="C13" t="b">
        <v>0</v>
      </c>
      <c r="D13" t="b">
        <v>0</v>
      </c>
      <c r="E13" t="b">
        <v>1</v>
      </c>
      <c r="F13" t="b">
        <v>0</v>
      </c>
      <c r="G13" t="b">
        <v>1</v>
      </c>
      <c r="H13" t="b">
        <v>1</v>
      </c>
      <c r="I13" t="b">
        <v>0</v>
      </c>
      <c r="J13" t="b">
        <v>0</v>
      </c>
      <c r="K13" t="b">
        <v>0</v>
      </c>
      <c r="L13" t="b">
        <v>1</v>
      </c>
      <c r="M13" t="s">
        <v>46</v>
      </c>
      <c r="N13" t="s">
        <v>45</v>
      </c>
      <c r="Q13" s="3" t="s">
        <v>79</v>
      </c>
      <c r="R13" t="s">
        <v>27</v>
      </c>
      <c r="S13" t="s">
        <v>80</v>
      </c>
      <c r="T13" t="s">
        <v>81</v>
      </c>
      <c r="AC13">
        <f>COUNTIF(C:C,TRUE)</f>
        <v>282</v>
      </c>
    </row>
    <row r="14" spans="1:29" x14ac:dyDescent="0.2">
      <c r="A14" t="b">
        <v>1</v>
      </c>
      <c r="B14" t="b">
        <v>0</v>
      </c>
      <c r="C14" t="b">
        <v>0</v>
      </c>
      <c r="D14" t="b">
        <v>1</v>
      </c>
      <c r="E14" t="b">
        <v>0</v>
      </c>
      <c r="F14" t="b">
        <v>1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s">
        <v>46</v>
      </c>
      <c r="N14" t="s">
        <v>45</v>
      </c>
      <c r="Q14" s="6" t="s">
        <v>16</v>
      </c>
      <c r="R14">
        <f t="shared" ref="R14:R22" si="5">S14+T14</f>
        <v>9</v>
      </c>
      <c r="S14">
        <v>9</v>
      </c>
      <c r="T14">
        <v>0</v>
      </c>
    </row>
    <row r="15" spans="1:29" x14ac:dyDescent="0.2">
      <c r="A15" t="b">
        <v>0</v>
      </c>
      <c r="B15" t="b">
        <v>0</v>
      </c>
      <c r="C15" t="b">
        <v>1</v>
      </c>
      <c r="D15" t="b">
        <v>1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1</v>
      </c>
      <c r="K15" t="b">
        <v>0</v>
      </c>
      <c r="L15" t="b">
        <v>0</v>
      </c>
      <c r="M15" t="s">
        <v>35</v>
      </c>
      <c r="N15" t="s">
        <v>47</v>
      </c>
      <c r="Q15" s="6" t="s">
        <v>17</v>
      </c>
      <c r="R15">
        <f t="shared" si="5"/>
        <v>361</v>
      </c>
      <c r="S15">
        <v>350</v>
      </c>
      <c r="T15">
        <v>11</v>
      </c>
    </row>
    <row r="16" spans="1:29" x14ac:dyDescent="0.2">
      <c r="A16" t="b">
        <v>0</v>
      </c>
      <c r="B16" t="b">
        <v>0</v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s">
        <v>46</v>
      </c>
      <c r="N16" t="s">
        <v>47</v>
      </c>
      <c r="Q16" s="6" t="s">
        <v>18</v>
      </c>
      <c r="R16">
        <f t="shared" si="5"/>
        <v>71</v>
      </c>
      <c r="S16">
        <v>71</v>
      </c>
      <c r="T16">
        <v>0</v>
      </c>
    </row>
    <row r="17" spans="1:20" x14ac:dyDescent="0.2">
      <c r="A17" t="b">
        <v>1</v>
      </c>
      <c r="B17" t="b">
        <v>1</v>
      </c>
      <c r="C17" t="b">
        <v>0</v>
      </c>
      <c r="D17" t="b">
        <v>0</v>
      </c>
      <c r="E17" t="b">
        <v>0</v>
      </c>
      <c r="F17" t="b">
        <v>1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s">
        <v>46</v>
      </c>
      <c r="N17" t="s">
        <v>45</v>
      </c>
      <c r="Q17" s="6" t="s">
        <v>19</v>
      </c>
      <c r="R17">
        <f t="shared" si="5"/>
        <v>116</v>
      </c>
      <c r="S17">
        <v>113</v>
      </c>
      <c r="T17">
        <v>3</v>
      </c>
    </row>
    <row r="18" spans="1:20" x14ac:dyDescent="0.2">
      <c r="A18" t="b">
        <v>0</v>
      </c>
      <c r="B18" t="b">
        <v>0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0</v>
      </c>
      <c r="M18" t="s">
        <v>46</v>
      </c>
      <c r="N18" t="s">
        <v>45</v>
      </c>
      <c r="Q18" s="6" t="s">
        <v>20</v>
      </c>
      <c r="R18">
        <f t="shared" si="5"/>
        <v>0</v>
      </c>
      <c r="S18">
        <v>0</v>
      </c>
      <c r="T18">
        <v>0</v>
      </c>
    </row>
    <row r="19" spans="1:20" x14ac:dyDescent="0.2">
      <c r="A19" t="b">
        <v>0</v>
      </c>
      <c r="B19" t="b">
        <v>0</v>
      </c>
      <c r="C19" t="b">
        <v>1</v>
      </c>
      <c r="D19" t="b">
        <v>0</v>
      </c>
      <c r="E19" t="b">
        <v>0</v>
      </c>
      <c r="F19" t="b">
        <v>1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s">
        <v>46</v>
      </c>
      <c r="N19" t="s">
        <v>45</v>
      </c>
      <c r="Q19" s="6" t="s">
        <v>21</v>
      </c>
      <c r="R19">
        <f t="shared" si="5"/>
        <v>931</v>
      </c>
      <c r="S19">
        <v>893</v>
      </c>
      <c r="T19">
        <v>38</v>
      </c>
    </row>
    <row r="20" spans="1:20" x14ac:dyDescent="0.2">
      <c r="A20" t="b">
        <v>0</v>
      </c>
      <c r="B20" t="b">
        <v>0</v>
      </c>
      <c r="C20" t="b">
        <v>1</v>
      </c>
      <c r="D20" t="b">
        <v>1</v>
      </c>
      <c r="E20" t="b">
        <v>1</v>
      </c>
      <c r="F20" t="b">
        <v>1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s">
        <v>46</v>
      </c>
      <c r="N20" t="s">
        <v>45</v>
      </c>
      <c r="Q20" s="6" t="s">
        <v>25</v>
      </c>
      <c r="R20">
        <f t="shared" si="5"/>
        <v>68</v>
      </c>
      <c r="S20">
        <v>65</v>
      </c>
      <c r="T20">
        <v>3</v>
      </c>
    </row>
    <row r="21" spans="1:20" x14ac:dyDescent="0.2">
      <c r="A21" t="b">
        <v>1</v>
      </c>
      <c r="B21" t="b">
        <v>1</v>
      </c>
      <c r="C21" t="b">
        <v>0</v>
      </c>
      <c r="D21" t="b">
        <v>0</v>
      </c>
      <c r="E21" t="b">
        <v>0</v>
      </c>
      <c r="F21" t="b">
        <v>1</v>
      </c>
      <c r="G21" t="b">
        <v>0</v>
      </c>
      <c r="H21" t="b">
        <v>1</v>
      </c>
      <c r="I21" t="b">
        <v>0</v>
      </c>
      <c r="J21" t="b">
        <v>0</v>
      </c>
      <c r="K21" t="b">
        <v>0</v>
      </c>
      <c r="L21" t="b">
        <v>1</v>
      </c>
      <c r="M21" t="s">
        <v>46</v>
      </c>
      <c r="N21" t="s">
        <v>45</v>
      </c>
      <c r="Q21" s="6" t="s">
        <v>22</v>
      </c>
      <c r="R21">
        <f t="shared" si="5"/>
        <v>1</v>
      </c>
      <c r="S21">
        <v>1</v>
      </c>
      <c r="T21">
        <v>0</v>
      </c>
    </row>
    <row r="22" spans="1:20" x14ac:dyDescent="0.2">
      <c r="A22" t="b">
        <v>1</v>
      </c>
      <c r="B22" t="b">
        <v>0</v>
      </c>
      <c r="C22" t="b">
        <v>0</v>
      </c>
      <c r="D22" t="b">
        <v>0</v>
      </c>
      <c r="E22" t="b">
        <v>0</v>
      </c>
      <c r="F22" t="b">
        <v>1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s">
        <v>35</v>
      </c>
      <c r="N22" t="s">
        <v>47</v>
      </c>
      <c r="Q22" s="6" t="s">
        <v>26</v>
      </c>
      <c r="R22">
        <f t="shared" si="5"/>
        <v>140</v>
      </c>
      <c r="S22">
        <v>134</v>
      </c>
      <c r="T22">
        <v>6</v>
      </c>
    </row>
    <row r="23" spans="1:20" x14ac:dyDescent="0.2">
      <c r="A23" t="b">
        <v>0</v>
      </c>
      <c r="B23" t="b">
        <v>0</v>
      </c>
      <c r="C23" t="b">
        <v>1</v>
      </c>
      <c r="D23" t="b">
        <v>0</v>
      </c>
      <c r="E23" t="b">
        <v>0</v>
      </c>
      <c r="F23" t="b">
        <v>0</v>
      </c>
      <c r="G23" t="b">
        <v>1</v>
      </c>
      <c r="H23" t="b">
        <v>1</v>
      </c>
      <c r="I23" t="b">
        <v>0</v>
      </c>
      <c r="J23" t="b">
        <v>0</v>
      </c>
      <c r="K23" t="b">
        <v>0</v>
      </c>
      <c r="L23" t="b">
        <v>1</v>
      </c>
      <c r="M23" t="s">
        <v>48</v>
      </c>
      <c r="N23" t="s">
        <v>47</v>
      </c>
      <c r="Q23" s="6" t="s">
        <v>23</v>
      </c>
      <c r="R23">
        <f>S23+T23</f>
        <v>1568</v>
      </c>
      <c r="S23">
        <v>1512</v>
      </c>
      <c r="T23">
        <v>56</v>
      </c>
    </row>
    <row r="24" spans="1:20" x14ac:dyDescent="0.2">
      <c r="A24" t="b">
        <v>0</v>
      </c>
      <c r="B24" t="b">
        <v>0</v>
      </c>
      <c r="C24" t="b">
        <v>1</v>
      </c>
      <c r="D24" t="b">
        <v>1</v>
      </c>
      <c r="E24" t="b">
        <v>0</v>
      </c>
      <c r="F24" t="b">
        <v>0</v>
      </c>
      <c r="G24" t="b">
        <v>1</v>
      </c>
      <c r="H24" t="b">
        <v>1</v>
      </c>
      <c r="I24" t="b">
        <v>0</v>
      </c>
      <c r="J24" t="b">
        <v>0</v>
      </c>
      <c r="K24" t="b">
        <v>0</v>
      </c>
      <c r="L24" t="b">
        <v>1</v>
      </c>
      <c r="M24" t="s">
        <v>48</v>
      </c>
      <c r="N24" t="s">
        <v>47</v>
      </c>
    </row>
    <row r="25" spans="1:20" x14ac:dyDescent="0.2">
      <c r="A25" t="b">
        <v>0</v>
      </c>
      <c r="B25" t="b">
        <v>0</v>
      </c>
      <c r="C25" t="b">
        <v>1</v>
      </c>
      <c r="D25" t="b">
        <v>1</v>
      </c>
      <c r="E25" t="b">
        <v>1</v>
      </c>
      <c r="F25" t="b">
        <v>0</v>
      </c>
      <c r="G25" t="b">
        <v>1</v>
      </c>
      <c r="H25" t="b">
        <v>1</v>
      </c>
      <c r="I25" t="b">
        <v>0</v>
      </c>
      <c r="J25" t="b">
        <v>0</v>
      </c>
      <c r="K25" t="b">
        <v>0</v>
      </c>
      <c r="L25" t="b">
        <v>1</v>
      </c>
      <c r="M25" t="s">
        <v>48</v>
      </c>
      <c r="N25" t="s">
        <v>47</v>
      </c>
      <c r="Q25" s="3" t="s">
        <v>28</v>
      </c>
    </row>
    <row r="26" spans="1:20" x14ac:dyDescent="0.2">
      <c r="A26" t="b">
        <v>0</v>
      </c>
      <c r="B26" t="b">
        <v>0</v>
      </c>
      <c r="C26" t="b">
        <v>1</v>
      </c>
      <c r="D26" t="b">
        <v>1</v>
      </c>
      <c r="E26" t="b">
        <v>1</v>
      </c>
      <c r="F26" t="b">
        <v>0</v>
      </c>
      <c r="G26" t="b">
        <v>0</v>
      </c>
      <c r="H26" t="b">
        <v>0</v>
      </c>
      <c r="I26" t="b">
        <v>0</v>
      </c>
      <c r="J26" t="b">
        <v>1</v>
      </c>
      <c r="K26" t="b">
        <v>0</v>
      </c>
      <c r="L26" t="b">
        <v>0</v>
      </c>
      <c r="M26" t="s">
        <v>48</v>
      </c>
      <c r="N26" t="s">
        <v>45</v>
      </c>
      <c r="Q26" s="8" t="s">
        <v>29</v>
      </c>
    </row>
    <row r="27" spans="1:20" x14ac:dyDescent="0.2">
      <c r="A27" t="b">
        <v>1</v>
      </c>
      <c r="B27" t="b">
        <v>1</v>
      </c>
      <c r="C27" t="b">
        <v>0</v>
      </c>
      <c r="D27" t="b">
        <v>0</v>
      </c>
      <c r="E27" t="b">
        <v>0</v>
      </c>
      <c r="F27" t="b">
        <v>0</v>
      </c>
      <c r="G27" t="b">
        <v>1</v>
      </c>
      <c r="H27" t="b">
        <v>1</v>
      </c>
      <c r="I27" t="b">
        <v>0</v>
      </c>
      <c r="J27" t="b">
        <v>0</v>
      </c>
      <c r="K27" t="b">
        <v>0</v>
      </c>
      <c r="L27" t="b">
        <v>1</v>
      </c>
      <c r="M27" t="s">
        <v>48</v>
      </c>
      <c r="N27" t="s">
        <v>47</v>
      </c>
      <c r="Q27" s="8" t="s">
        <v>30</v>
      </c>
      <c r="R27" t="s">
        <v>27</v>
      </c>
    </row>
    <row r="28" spans="1:20" x14ac:dyDescent="0.2">
      <c r="A28" t="b">
        <v>1</v>
      </c>
      <c r="B28" t="b">
        <v>0</v>
      </c>
      <c r="C28" t="b">
        <v>0</v>
      </c>
      <c r="D28" t="b">
        <v>0</v>
      </c>
      <c r="E28" t="b">
        <v>0</v>
      </c>
      <c r="F28" t="b">
        <v>1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s">
        <v>46</v>
      </c>
      <c r="N28" t="s">
        <v>45</v>
      </c>
      <c r="Q28" s="6" t="s">
        <v>16</v>
      </c>
      <c r="R28">
        <f t="shared" ref="R28:R35" si="6">R14</f>
        <v>9</v>
      </c>
    </row>
    <row r="29" spans="1:20" x14ac:dyDescent="0.2">
      <c r="A29" t="b">
        <v>1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1</v>
      </c>
      <c r="H29" t="b">
        <v>1</v>
      </c>
      <c r="I29" t="b">
        <v>1</v>
      </c>
      <c r="J29" t="b">
        <v>0</v>
      </c>
      <c r="K29" t="b">
        <v>0</v>
      </c>
      <c r="L29" t="b">
        <v>1</v>
      </c>
      <c r="M29" t="s">
        <v>35</v>
      </c>
      <c r="N29" t="s">
        <v>45</v>
      </c>
      <c r="Q29" s="6" t="s">
        <v>17</v>
      </c>
      <c r="R29">
        <f t="shared" si="6"/>
        <v>361</v>
      </c>
    </row>
    <row r="30" spans="1:20" x14ac:dyDescent="0.2">
      <c r="A30" t="b">
        <v>1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1</v>
      </c>
      <c r="H30" t="b">
        <v>1</v>
      </c>
      <c r="I30" t="b">
        <v>0</v>
      </c>
      <c r="J30" t="b">
        <v>0</v>
      </c>
      <c r="K30" t="b">
        <v>0</v>
      </c>
      <c r="L30" t="b">
        <v>1</v>
      </c>
      <c r="M30" t="s">
        <v>46</v>
      </c>
      <c r="N30" t="s">
        <v>45</v>
      </c>
      <c r="Q30" s="6" t="s">
        <v>18</v>
      </c>
      <c r="R30">
        <f t="shared" si="6"/>
        <v>71</v>
      </c>
    </row>
    <row r="31" spans="1:20" x14ac:dyDescent="0.2">
      <c r="A31" t="b">
        <v>1</v>
      </c>
      <c r="B31" t="b">
        <v>0</v>
      </c>
      <c r="C31" t="b">
        <v>0</v>
      </c>
      <c r="D31" t="b">
        <v>0</v>
      </c>
      <c r="E31" t="b">
        <v>0</v>
      </c>
      <c r="F31" t="b">
        <v>1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s">
        <v>46</v>
      </c>
      <c r="N31" t="s">
        <v>45</v>
      </c>
      <c r="Q31" s="6" t="s">
        <v>19</v>
      </c>
      <c r="R31">
        <f t="shared" si="6"/>
        <v>116</v>
      </c>
    </row>
    <row r="32" spans="1:20" x14ac:dyDescent="0.2">
      <c r="A32" t="b">
        <v>0</v>
      </c>
      <c r="B32" t="b">
        <v>0</v>
      </c>
      <c r="C32" t="b">
        <v>1</v>
      </c>
      <c r="D32" t="b">
        <v>1</v>
      </c>
      <c r="E32" t="b">
        <v>1</v>
      </c>
      <c r="F32" t="b">
        <v>1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s">
        <v>46</v>
      </c>
      <c r="N32" t="s">
        <v>47</v>
      </c>
      <c r="Q32" s="6" t="s">
        <v>20</v>
      </c>
      <c r="R32">
        <f t="shared" si="6"/>
        <v>0</v>
      </c>
    </row>
    <row r="33" spans="1:19" x14ac:dyDescent="0.2">
      <c r="A33" t="b">
        <v>1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1</v>
      </c>
      <c r="H33" t="b">
        <v>1</v>
      </c>
      <c r="I33" t="b">
        <v>0</v>
      </c>
      <c r="J33" t="b">
        <v>0</v>
      </c>
      <c r="K33" t="b">
        <v>0</v>
      </c>
      <c r="L33" t="b">
        <v>1</v>
      </c>
      <c r="M33" t="s">
        <v>48</v>
      </c>
      <c r="N33" t="s">
        <v>49</v>
      </c>
      <c r="Q33" s="6" t="s">
        <v>21</v>
      </c>
      <c r="R33">
        <f t="shared" si="6"/>
        <v>931</v>
      </c>
    </row>
    <row r="34" spans="1:19" x14ac:dyDescent="0.2">
      <c r="A34" t="b">
        <v>0</v>
      </c>
      <c r="B34" t="b">
        <v>0</v>
      </c>
      <c r="C34" t="b">
        <v>1</v>
      </c>
      <c r="D34" t="b">
        <v>0</v>
      </c>
      <c r="E34" t="b">
        <v>1</v>
      </c>
      <c r="F34" t="b">
        <v>1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s">
        <v>46</v>
      </c>
      <c r="N34" t="s">
        <v>45</v>
      </c>
      <c r="Q34" s="6" t="s">
        <v>25</v>
      </c>
      <c r="R34">
        <f t="shared" si="6"/>
        <v>68</v>
      </c>
    </row>
    <row r="35" spans="1:19" x14ac:dyDescent="0.2">
      <c r="A35" t="b">
        <v>0</v>
      </c>
      <c r="B35" t="b">
        <v>0</v>
      </c>
      <c r="C35" t="b">
        <v>1</v>
      </c>
      <c r="D35" t="b">
        <v>1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1</v>
      </c>
      <c r="K35" t="b">
        <v>0</v>
      </c>
      <c r="L35" t="b">
        <v>0</v>
      </c>
      <c r="M35" t="s">
        <v>48</v>
      </c>
      <c r="N35" t="s">
        <v>45</v>
      </c>
      <c r="Q35" s="6" t="s">
        <v>22</v>
      </c>
      <c r="R35">
        <f t="shared" si="6"/>
        <v>1</v>
      </c>
    </row>
    <row r="36" spans="1:19" x14ac:dyDescent="0.2">
      <c r="A36" t="b">
        <v>0</v>
      </c>
      <c r="B36" t="b">
        <v>0</v>
      </c>
      <c r="C36" t="b">
        <v>1</v>
      </c>
      <c r="D36" t="b">
        <v>1</v>
      </c>
      <c r="E36" t="b">
        <v>0</v>
      </c>
      <c r="F36" t="b">
        <v>0</v>
      </c>
      <c r="G36" t="b">
        <v>1</v>
      </c>
      <c r="H36" t="b">
        <v>1</v>
      </c>
      <c r="I36" t="b">
        <v>0</v>
      </c>
      <c r="J36" t="b">
        <v>0</v>
      </c>
      <c r="K36" t="b">
        <v>0</v>
      </c>
      <c r="L36" t="b">
        <v>1</v>
      </c>
      <c r="M36" t="s">
        <v>46</v>
      </c>
      <c r="N36" t="s">
        <v>45</v>
      </c>
      <c r="Q36" s="6" t="s">
        <v>23</v>
      </c>
      <c r="R36">
        <f>R23</f>
        <v>1568</v>
      </c>
    </row>
    <row r="37" spans="1:19" x14ac:dyDescent="0.2">
      <c r="A37" t="b">
        <v>1</v>
      </c>
      <c r="B37" t="b">
        <v>1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1</v>
      </c>
      <c r="I37" t="b">
        <v>0</v>
      </c>
      <c r="J37" t="b">
        <v>0</v>
      </c>
      <c r="K37" t="b">
        <v>0</v>
      </c>
      <c r="L37" t="b">
        <v>0</v>
      </c>
      <c r="M37" t="s">
        <v>46</v>
      </c>
      <c r="N37" t="s">
        <v>45</v>
      </c>
      <c r="Q37" s="6" t="s">
        <v>32</v>
      </c>
      <c r="R37">
        <f>SUM(R28:R35)</f>
        <v>1557</v>
      </c>
    </row>
    <row r="38" spans="1:19" x14ac:dyDescent="0.2">
      <c r="A38" t="b">
        <v>1</v>
      </c>
      <c r="B38" t="b">
        <v>0</v>
      </c>
      <c r="C38" t="b">
        <v>0</v>
      </c>
      <c r="D38" t="b">
        <v>0</v>
      </c>
      <c r="E38" t="b">
        <v>0</v>
      </c>
      <c r="F38" t="b">
        <v>1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s">
        <v>46</v>
      </c>
      <c r="N38" t="s">
        <v>47</v>
      </c>
    </row>
    <row r="39" spans="1:19" x14ac:dyDescent="0.2">
      <c r="A39" t="b">
        <v>0</v>
      </c>
      <c r="B39" t="b">
        <v>0</v>
      </c>
      <c r="C39" t="b">
        <v>1</v>
      </c>
      <c r="D39" t="b">
        <v>1</v>
      </c>
      <c r="E39" t="b">
        <v>1</v>
      </c>
      <c r="F39" t="b">
        <v>1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s">
        <v>46</v>
      </c>
      <c r="N39" t="s">
        <v>45</v>
      </c>
      <c r="Q39" s="3" t="s">
        <v>31</v>
      </c>
    </row>
    <row r="40" spans="1:19" x14ac:dyDescent="0.2">
      <c r="A40" t="b">
        <v>1</v>
      </c>
      <c r="B40" t="b">
        <v>1</v>
      </c>
      <c r="C40" t="b">
        <v>0</v>
      </c>
      <c r="D40" t="b">
        <v>0</v>
      </c>
      <c r="E40" t="b">
        <v>0</v>
      </c>
      <c r="F40" t="b">
        <v>1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s">
        <v>48</v>
      </c>
      <c r="N40" t="s">
        <v>45</v>
      </c>
      <c r="R40" t="s">
        <v>27</v>
      </c>
    </row>
    <row r="41" spans="1:19" x14ac:dyDescent="0.2">
      <c r="A41" t="b">
        <v>1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1</v>
      </c>
      <c r="I41" t="b">
        <v>0</v>
      </c>
      <c r="J41" t="b">
        <v>0</v>
      </c>
      <c r="K41" t="b">
        <v>0</v>
      </c>
      <c r="L41" t="b">
        <v>0</v>
      </c>
      <c r="M41" t="s">
        <v>46</v>
      </c>
      <c r="N41" t="s">
        <v>45</v>
      </c>
      <c r="Q41" s="6" t="s">
        <v>18</v>
      </c>
      <c r="R41">
        <f>R30</f>
        <v>71</v>
      </c>
    </row>
    <row r="42" spans="1:19" x14ac:dyDescent="0.2">
      <c r="A42" t="b">
        <v>0</v>
      </c>
      <c r="B42" t="b">
        <v>0</v>
      </c>
      <c r="C42" t="b">
        <v>1</v>
      </c>
      <c r="D42" t="b">
        <v>1</v>
      </c>
      <c r="E42" t="b">
        <v>0</v>
      </c>
      <c r="F42" t="b">
        <v>0</v>
      </c>
      <c r="G42" t="b">
        <v>0</v>
      </c>
      <c r="H42" t="b">
        <v>1</v>
      </c>
      <c r="I42" t="b">
        <v>0</v>
      </c>
      <c r="J42" t="b">
        <v>0</v>
      </c>
      <c r="K42" t="b">
        <v>0</v>
      </c>
      <c r="L42" t="b">
        <v>0</v>
      </c>
      <c r="M42" t="s">
        <v>46</v>
      </c>
      <c r="N42" t="s">
        <v>45</v>
      </c>
      <c r="Q42" s="6" t="s">
        <v>33</v>
      </c>
      <c r="R42">
        <f>R33</f>
        <v>931</v>
      </c>
    </row>
    <row r="43" spans="1:19" x14ac:dyDescent="0.2">
      <c r="A43" t="b">
        <v>1</v>
      </c>
      <c r="B43" t="b">
        <v>1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1</v>
      </c>
      <c r="I43" t="b">
        <v>0</v>
      </c>
      <c r="J43" t="b">
        <v>0</v>
      </c>
      <c r="K43" t="b">
        <v>0</v>
      </c>
      <c r="L43" t="b">
        <v>0</v>
      </c>
      <c r="M43" t="s">
        <v>46</v>
      </c>
      <c r="N43" t="s">
        <v>47</v>
      </c>
      <c r="Q43" s="6" t="s">
        <v>34</v>
      </c>
      <c r="R43">
        <f>R29+R32</f>
        <v>361</v>
      </c>
      <c r="S43" s="9" t="s">
        <v>40</v>
      </c>
    </row>
    <row r="44" spans="1:19" x14ac:dyDescent="0.2">
      <c r="A44" t="b">
        <v>1</v>
      </c>
      <c r="B44" t="b">
        <v>0</v>
      </c>
      <c r="C44" t="b">
        <v>1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1</v>
      </c>
      <c r="K44" t="b">
        <v>0</v>
      </c>
      <c r="L44" t="b">
        <v>0</v>
      </c>
      <c r="M44" t="s">
        <v>48</v>
      </c>
      <c r="N44" t="s">
        <v>45</v>
      </c>
      <c r="Q44" s="6" t="s">
        <v>16</v>
      </c>
      <c r="R44">
        <f>R28</f>
        <v>9</v>
      </c>
    </row>
    <row r="45" spans="1:19" x14ac:dyDescent="0.2">
      <c r="A45" t="b">
        <v>1</v>
      </c>
      <c r="B45" t="b">
        <v>0</v>
      </c>
      <c r="C45" t="b">
        <v>0</v>
      </c>
      <c r="D45" t="b">
        <v>0</v>
      </c>
      <c r="E45" t="b">
        <v>0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s">
        <v>46</v>
      </c>
      <c r="N45" t="s">
        <v>45</v>
      </c>
      <c r="Q45" s="6" t="s">
        <v>35</v>
      </c>
      <c r="R45" t="s">
        <v>38</v>
      </c>
      <c r="S45" s="9" t="s">
        <v>39</v>
      </c>
    </row>
    <row r="46" spans="1:19" x14ac:dyDescent="0.2">
      <c r="A46" t="b">
        <v>1</v>
      </c>
      <c r="B46" t="b">
        <v>0</v>
      </c>
      <c r="C46" t="b">
        <v>0</v>
      </c>
      <c r="D46" t="b">
        <v>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s">
        <v>46</v>
      </c>
      <c r="N46" t="s">
        <v>45</v>
      </c>
      <c r="Q46" s="6" t="s">
        <v>36</v>
      </c>
      <c r="R46">
        <f>R34+R35</f>
        <v>69</v>
      </c>
      <c r="S46" s="9" t="s">
        <v>41</v>
      </c>
    </row>
    <row r="47" spans="1:19" x14ac:dyDescent="0.2">
      <c r="A47" t="b">
        <v>0</v>
      </c>
      <c r="B47" t="b">
        <v>0</v>
      </c>
      <c r="C47" t="b">
        <v>1</v>
      </c>
      <c r="D47" t="b">
        <v>1</v>
      </c>
      <c r="E47" t="b">
        <v>0</v>
      </c>
      <c r="F47" t="b">
        <v>0</v>
      </c>
      <c r="G47" t="b">
        <v>1</v>
      </c>
      <c r="H47" t="b">
        <v>1</v>
      </c>
      <c r="I47" t="b">
        <v>0</v>
      </c>
      <c r="J47" t="b">
        <v>0</v>
      </c>
      <c r="K47" t="b">
        <v>0</v>
      </c>
      <c r="L47" t="b">
        <v>1</v>
      </c>
      <c r="M47" t="s">
        <v>48</v>
      </c>
      <c r="N47" t="s">
        <v>47</v>
      </c>
      <c r="Q47" s="6" t="s">
        <v>37</v>
      </c>
      <c r="R47" t="s">
        <v>38</v>
      </c>
      <c r="S47" s="9" t="s">
        <v>39</v>
      </c>
    </row>
    <row r="48" spans="1:19" x14ac:dyDescent="0.2">
      <c r="A48" t="b">
        <v>1</v>
      </c>
      <c r="B48" t="b">
        <v>0</v>
      </c>
      <c r="C48" t="b">
        <v>1</v>
      </c>
      <c r="D48" t="b">
        <v>0</v>
      </c>
      <c r="E48" t="b">
        <v>0</v>
      </c>
      <c r="F48" t="b">
        <v>1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s">
        <v>46</v>
      </c>
      <c r="N48" t="s">
        <v>47</v>
      </c>
      <c r="Q48" s="6" t="s">
        <v>19</v>
      </c>
      <c r="R48">
        <f>R31</f>
        <v>116</v>
      </c>
      <c r="S48" s="9" t="s">
        <v>42</v>
      </c>
    </row>
    <row r="49" spans="1:22" x14ac:dyDescent="0.2">
      <c r="A49" t="b">
        <v>1</v>
      </c>
      <c r="B49" t="b">
        <v>0</v>
      </c>
      <c r="C49" t="b">
        <v>0</v>
      </c>
      <c r="D49" t="b">
        <v>0</v>
      </c>
      <c r="E49" t="b">
        <v>0</v>
      </c>
      <c r="F49" t="b">
        <v>1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s">
        <v>46</v>
      </c>
      <c r="N49" t="s">
        <v>45</v>
      </c>
      <c r="Q49" s="6" t="s">
        <v>23</v>
      </c>
      <c r="R49">
        <f>R36-R35</f>
        <v>1567</v>
      </c>
    </row>
    <row r="50" spans="1:22" x14ac:dyDescent="0.2">
      <c r="A50" t="b">
        <v>0</v>
      </c>
      <c r="B50" t="b">
        <v>0</v>
      </c>
      <c r="C50" t="b">
        <v>1</v>
      </c>
      <c r="D50" t="b">
        <v>0</v>
      </c>
      <c r="E50" t="b">
        <v>0</v>
      </c>
      <c r="F50" t="b">
        <v>1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s">
        <v>46</v>
      </c>
      <c r="N50" t="s">
        <v>47</v>
      </c>
    </row>
    <row r="51" spans="1:22" x14ac:dyDescent="0.2">
      <c r="A51" t="b">
        <v>0</v>
      </c>
      <c r="B51" t="b">
        <v>0</v>
      </c>
      <c r="C51" t="b">
        <v>1</v>
      </c>
      <c r="D51" t="b">
        <v>0</v>
      </c>
      <c r="E51" t="b">
        <v>0</v>
      </c>
      <c r="F51" t="b">
        <v>1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s">
        <v>46</v>
      </c>
      <c r="N51" t="s">
        <v>45</v>
      </c>
    </row>
    <row r="52" spans="1:22" x14ac:dyDescent="0.2">
      <c r="A52" t="b">
        <v>0</v>
      </c>
      <c r="B52" t="b">
        <v>0</v>
      </c>
      <c r="C52" t="b">
        <v>1</v>
      </c>
      <c r="D52" t="b">
        <v>1</v>
      </c>
      <c r="E52" t="b">
        <v>0</v>
      </c>
      <c r="F52" t="b">
        <v>1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s">
        <v>46</v>
      </c>
      <c r="N52" t="s">
        <v>47</v>
      </c>
      <c r="Q52" s="3" t="s">
        <v>54</v>
      </c>
    </row>
    <row r="53" spans="1:22" x14ac:dyDescent="0.2">
      <c r="A53" t="b">
        <v>1</v>
      </c>
      <c r="B53" t="b">
        <v>1</v>
      </c>
      <c r="C53" t="b">
        <v>0</v>
      </c>
      <c r="D53" t="b">
        <v>0</v>
      </c>
      <c r="E53" t="b">
        <v>0</v>
      </c>
      <c r="F53" t="b">
        <v>0</v>
      </c>
      <c r="G53" t="b">
        <v>1</v>
      </c>
      <c r="H53" t="b">
        <v>1</v>
      </c>
      <c r="I53" t="b">
        <v>0</v>
      </c>
      <c r="J53" t="b">
        <v>0</v>
      </c>
      <c r="K53" t="b">
        <v>0</v>
      </c>
      <c r="L53" t="b">
        <v>1</v>
      </c>
      <c r="M53" t="s">
        <v>48</v>
      </c>
      <c r="N53" t="s">
        <v>47</v>
      </c>
      <c r="R53" t="s">
        <v>0</v>
      </c>
      <c r="S53" t="s">
        <v>1</v>
      </c>
      <c r="T53" t="s">
        <v>2</v>
      </c>
      <c r="U53" t="s">
        <v>3</v>
      </c>
      <c r="V53" t="s">
        <v>4</v>
      </c>
    </row>
    <row r="54" spans="1:22" x14ac:dyDescent="0.2">
      <c r="A54" t="b">
        <v>0</v>
      </c>
      <c r="B54" t="b">
        <v>0</v>
      </c>
      <c r="C54" t="b">
        <v>1</v>
      </c>
      <c r="D54" t="b">
        <v>0</v>
      </c>
      <c r="E54" t="b">
        <v>0</v>
      </c>
      <c r="F54" t="b">
        <v>0</v>
      </c>
      <c r="G54" t="b">
        <v>0</v>
      </c>
      <c r="H54" t="b">
        <v>1</v>
      </c>
      <c r="I54" t="b">
        <v>0</v>
      </c>
      <c r="J54" t="b">
        <v>0</v>
      </c>
      <c r="K54" t="b">
        <v>0</v>
      </c>
      <c r="L54" t="b">
        <v>0</v>
      </c>
      <c r="M54" t="s">
        <v>46</v>
      </c>
      <c r="N54" t="s">
        <v>45</v>
      </c>
      <c r="Q54" s="6" t="s">
        <v>18</v>
      </c>
      <c r="R54">
        <f>COUNTIFS(A:A,TRUE,$F:$F,TRUE)</f>
        <v>141</v>
      </c>
      <c r="S54">
        <f>COUNTIFS(B:B,TRUE,$F:$F,TRUE)</f>
        <v>64</v>
      </c>
      <c r="T54">
        <f>COUNTIFS(C:C,TRUE,$F:$F,TRUE)</f>
        <v>148</v>
      </c>
      <c r="U54">
        <f>COUNTIFS(D:D,TRUE,$F:$F,TRUE)</f>
        <v>83</v>
      </c>
      <c r="V54">
        <f>COUNTIFS(E:E,TRUE,$F:$F,TRUE)</f>
        <v>47</v>
      </c>
    </row>
    <row r="55" spans="1:22" x14ac:dyDescent="0.2">
      <c r="A55" t="b">
        <v>0</v>
      </c>
      <c r="B55" t="b">
        <v>0</v>
      </c>
      <c r="C55" t="b">
        <v>1</v>
      </c>
      <c r="D55" t="b">
        <v>1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s">
        <v>46</v>
      </c>
      <c r="N55" t="s">
        <v>45</v>
      </c>
      <c r="Q55" s="6" t="s">
        <v>33</v>
      </c>
      <c r="R55">
        <f>COUNTIFS(A:A,TRUE,$G:$G,TRUE)</f>
        <v>63</v>
      </c>
      <c r="S55">
        <f>COUNTIFS(B:B,TRUE,$G:$G,TRUE)</f>
        <v>33</v>
      </c>
      <c r="T55">
        <f>COUNTIFS(C:C,TRUE,$G:$G,TRUE)</f>
        <v>43</v>
      </c>
      <c r="U55">
        <f>COUNTIFS(D:D,TRUE,$G:$G,TRUE)</f>
        <v>21</v>
      </c>
      <c r="V55">
        <f>COUNTIFS(E:E,TRUE,$G:$G,TRUE)</f>
        <v>12</v>
      </c>
    </row>
    <row r="56" spans="1:22" x14ac:dyDescent="0.2">
      <c r="A56" t="b">
        <v>1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b">
        <v>1</v>
      </c>
      <c r="H56" t="b">
        <v>1</v>
      </c>
      <c r="I56" t="b">
        <v>0</v>
      </c>
      <c r="J56" t="b">
        <v>0</v>
      </c>
      <c r="K56" t="b">
        <v>0</v>
      </c>
      <c r="L56" t="b">
        <v>1</v>
      </c>
      <c r="M56" t="s">
        <v>46</v>
      </c>
      <c r="N56" t="s">
        <v>45</v>
      </c>
      <c r="Q56" s="6" t="s">
        <v>34</v>
      </c>
      <c r="R56">
        <f>COUNTIFS(A:A,TRUE,$H:$H,TRUE)</f>
        <v>94</v>
      </c>
      <c r="S56">
        <f>COUNTIFS(B:B,TRUE,$H:$H,TRUE)</f>
        <v>48</v>
      </c>
      <c r="T56">
        <f>COUNTIFS(C:C,TRUE,$H:$H,TRUE)</f>
        <v>93</v>
      </c>
      <c r="U56">
        <f>COUNTIFS(D:D,TRUE,$H:$H,TRUE)</f>
        <v>40</v>
      </c>
      <c r="V56">
        <f>COUNTIFS(E:E,TRUE,$H:$H,TRUE)</f>
        <v>18</v>
      </c>
    </row>
    <row r="57" spans="1:22" x14ac:dyDescent="0.2">
      <c r="A57" t="b">
        <v>1</v>
      </c>
      <c r="B57" t="b">
        <v>0</v>
      </c>
      <c r="C57" t="b">
        <v>0</v>
      </c>
      <c r="D57" t="b">
        <v>0</v>
      </c>
      <c r="E57" t="b">
        <v>0</v>
      </c>
      <c r="F57" t="b">
        <v>1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s">
        <v>48</v>
      </c>
      <c r="N57" t="s">
        <v>47</v>
      </c>
      <c r="Q57" s="6" t="s">
        <v>16</v>
      </c>
      <c r="R57">
        <f>COUNTIFS(A:A,TRUE,$I:$I,TRUE)</f>
        <v>4</v>
      </c>
      <c r="S57">
        <f>COUNTIFS(B:B,TRUE,$I:$I,TRUE)</f>
        <v>2</v>
      </c>
      <c r="T57">
        <f>COUNTIFS(C:C,TRUE,$I:$I,TRUE)</f>
        <v>6</v>
      </c>
      <c r="U57">
        <f>COUNTIFS(D:D,TRUE,$I:$I,TRUE)</f>
        <v>3</v>
      </c>
      <c r="V57">
        <f>COUNTIFS(E:E,TRUE,$I:$I,TRUE)</f>
        <v>2</v>
      </c>
    </row>
    <row r="58" spans="1:22" x14ac:dyDescent="0.2">
      <c r="A58" t="b">
        <v>1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  <c r="G58" t="b">
        <v>1</v>
      </c>
      <c r="H58" t="b">
        <v>1</v>
      </c>
      <c r="I58" t="b">
        <v>0</v>
      </c>
      <c r="J58" t="b">
        <v>0</v>
      </c>
      <c r="K58" t="b">
        <v>0</v>
      </c>
      <c r="L58" t="b">
        <v>1</v>
      </c>
      <c r="M58" t="s">
        <v>46</v>
      </c>
      <c r="N58" t="s">
        <v>45</v>
      </c>
      <c r="Q58" s="6" t="s">
        <v>36</v>
      </c>
      <c r="R58">
        <f>COUNTIFS(A:A,TRUE,$K:$K,TRUE)</f>
        <v>21</v>
      </c>
      <c r="S58">
        <f>COUNTIFS(B:B,TRUE,$K:$K,TRUE)</f>
        <v>12</v>
      </c>
      <c r="T58">
        <f>COUNTIFS(C:C,TRUE,$K:$K,TRUE)</f>
        <v>31</v>
      </c>
      <c r="U58">
        <f>COUNTIFS(D:D,TRUE,$K:$K,TRUE)</f>
        <v>19</v>
      </c>
      <c r="V58">
        <f>COUNTIFS(E:E,TRUE,$K:$K,TRUE)</f>
        <v>10</v>
      </c>
    </row>
    <row r="59" spans="1:22" x14ac:dyDescent="0.2">
      <c r="A59" t="b">
        <v>0</v>
      </c>
      <c r="B59" t="b">
        <v>0</v>
      </c>
      <c r="C59" t="b">
        <v>1</v>
      </c>
      <c r="D59" t="b">
        <v>1</v>
      </c>
      <c r="E59" t="b">
        <v>0</v>
      </c>
      <c r="F59" t="b">
        <v>1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s">
        <v>46</v>
      </c>
      <c r="N59" t="s">
        <v>47</v>
      </c>
      <c r="Q59" s="6" t="s">
        <v>19</v>
      </c>
      <c r="R59">
        <f>COUNTIFS(A:A,TRUE,$M:$M,"Hispanic or Latino")</f>
        <v>71</v>
      </c>
      <c r="S59">
        <f>COUNTIFS(B:B,TRUE,$M:$M,"Hispanic or Latino")</f>
        <v>37</v>
      </c>
      <c r="T59">
        <f>COUNTIFS(C:C,TRUE,$M:$M,"Hispanic or Latino")</f>
        <v>62</v>
      </c>
      <c r="U59">
        <f>COUNTIFS(D:D,TRUE,$M:$M,"Hispanic or Latino")</f>
        <v>38</v>
      </c>
      <c r="V59">
        <f>COUNTIFS(E:E,TRUE,$M:$M,"Hispanic or Latino")</f>
        <v>19</v>
      </c>
    </row>
    <row r="60" spans="1:22" x14ac:dyDescent="0.2">
      <c r="A60" t="b">
        <v>1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t="b">
        <v>0</v>
      </c>
      <c r="K60" t="b">
        <v>0</v>
      </c>
      <c r="L60" t="b">
        <v>0</v>
      </c>
      <c r="M60" t="s">
        <v>46</v>
      </c>
      <c r="N60" t="s">
        <v>47</v>
      </c>
      <c r="Q60" s="6" t="s">
        <v>53</v>
      </c>
      <c r="R60">
        <f>COUNTIFS(A:A,TRUE,$I:$I,TRUE)</f>
        <v>4</v>
      </c>
      <c r="S60">
        <f>COUNTIFS(B:B,TRUE,$I:$I,TRUE)</f>
        <v>2</v>
      </c>
      <c r="T60">
        <f>COUNTIFS(C:C,TRUE,$I:$I,TRUE)</f>
        <v>6</v>
      </c>
      <c r="U60">
        <f>COUNTIFS(D:D,TRUE,$I:$I,TRUE)</f>
        <v>3</v>
      </c>
      <c r="V60">
        <f>COUNTIFS(E:E,TRUE,$I:$I,TRUE)</f>
        <v>2</v>
      </c>
    </row>
    <row r="61" spans="1:22" x14ac:dyDescent="0.2">
      <c r="A61" t="b">
        <v>1</v>
      </c>
      <c r="B61" t="b">
        <v>0</v>
      </c>
      <c r="C61" t="b">
        <v>0</v>
      </c>
      <c r="D61" t="b">
        <v>0</v>
      </c>
      <c r="E61" t="b">
        <v>0</v>
      </c>
      <c r="F61" t="b">
        <v>1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s">
        <v>46</v>
      </c>
      <c r="N61" t="s">
        <v>45</v>
      </c>
      <c r="Q61" s="6" t="s">
        <v>23</v>
      </c>
      <c r="R61">
        <f>COUNTIF(A:A,TRUE)</f>
        <v>263</v>
      </c>
      <c r="S61">
        <f t="shared" ref="S61:V61" si="7">COUNTIF(B:B,TRUE)</f>
        <v>123</v>
      </c>
      <c r="T61">
        <f t="shared" si="7"/>
        <v>282</v>
      </c>
      <c r="U61">
        <f t="shared" si="7"/>
        <v>152</v>
      </c>
      <c r="V61">
        <f t="shared" si="7"/>
        <v>83</v>
      </c>
    </row>
    <row r="62" spans="1:22" x14ac:dyDescent="0.2">
      <c r="A62" t="b">
        <v>1</v>
      </c>
      <c r="B62" t="b">
        <v>0</v>
      </c>
      <c r="C62" t="b">
        <v>0</v>
      </c>
      <c r="D62" t="b">
        <v>0</v>
      </c>
      <c r="E62" t="b">
        <v>0</v>
      </c>
      <c r="F62" t="b">
        <v>1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s">
        <v>46</v>
      </c>
      <c r="N62" t="s">
        <v>45</v>
      </c>
      <c r="Q62" s="3" t="s">
        <v>55</v>
      </c>
    </row>
    <row r="63" spans="1:22" x14ac:dyDescent="0.2">
      <c r="A63" t="b">
        <v>1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1</v>
      </c>
      <c r="I63" t="b">
        <v>0</v>
      </c>
      <c r="J63" t="b">
        <v>0</v>
      </c>
      <c r="K63" t="b">
        <v>0</v>
      </c>
      <c r="L63" t="b">
        <v>0</v>
      </c>
      <c r="M63" t="s">
        <v>46</v>
      </c>
      <c r="N63" t="s">
        <v>45</v>
      </c>
      <c r="Q63" s="6" t="s">
        <v>47</v>
      </c>
      <c r="R63">
        <f>COUNTIFS(A:A,TRUE,$N:$N,"Male")</f>
        <v>62</v>
      </c>
      <c r="S63">
        <f>COUNTIFS(B:B,TRUE,$N:$N,"Male")</f>
        <v>29</v>
      </c>
      <c r="T63">
        <f>COUNTIFS(C:C,TRUE,$N:$N,"Male")</f>
        <v>76</v>
      </c>
      <c r="U63">
        <f>COUNTIFS(D:D,TRUE,$N:$N,"Male")</f>
        <v>36</v>
      </c>
      <c r="V63">
        <f>COUNTIFS(E:E,TRUE,$N:$N,"Male")</f>
        <v>13</v>
      </c>
    </row>
    <row r="64" spans="1:22" x14ac:dyDescent="0.2">
      <c r="A64" t="b">
        <v>1</v>
      </c>
      <c r="B64" t="b">
        <v>0</v>
      </c>
      <c r="C64" t="b">
        <v>0</v>
      </c>
      <c r="D64" t="b">
        <v>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s">
        <v>46</v>
      </c>
      <c r="N64" t="s">
        <v>45</v>
      </c>
      <c r="Q64" s="6" t="s">
        <v>45</v>
      </c>
      <c r="R64">
        <f>COUNTIFS(A:A,TRUE,$N:$N,"Female")</f>
        <v>195</v>
      </c>
      <c r="S64">
        <f>COUNTIFS(B:B,TRUE,$N:$N,"Female")</f>
        <v>91</v>
      </c>
      <c r="T64">
        <f>COUNTIFS(C:C,TRUE,$N:$N,"Female")</f>
        <v>200</v>
      </c>
      <c r="U64">
        <f>COUNTIFS(D:D,TRUE,$N:$N,"Female")</f>
        <v>111</v>
      </c>
      <c r="V64">
        <f>COUNTIFS(E:E,TRUE,$N:$N,"Female")</f>
        <v>67</v>
      </c>
    </row>
    <row r="65" spans="1:32" x14ac:dyDescent="0.2">
      <c r="A65" t="b">
        <v>0</v>
      </c>
      <c r="B65" t="b">
        <v>0</v>
      </c>
      <c r="C65" t="b">
        <v>1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1</v>
      </c>
      <c r="K65" t="b">
        <v>0</v>
      </c>
      <c r="L65" t="b">
        <v>0</v>
      </c>
      <c r="M65" t="s">
        <v>35</v>
      </c>
      <c r="N65" t="s">
        <v>50</v>
      </c>
      <c r="Q65" s="6" t="s">
        <v>23</v>
      </c>
      <c r="R65">
        <f>SUM(R63:R64)</f>
        <v>257</v>
      </c>
      <c r="S65">
        <f>SUM(S63:S64)</f>
        <v>120</v>
      </c>
      <c r="T65">
        <f>SUM(T63:T64)</f>
        <v>276</v>
      </c>
      <c r="U65">
        <f>SUM(U63:U64)</f>
        <v>147</v>
      </c>
      <c r="V65">
        <f>SUM(V63:V64)</f>
        <v>80</v>
      </c>
    </row>
    <row r="66" spans="1:32" x14ac:dyDescent="0.2">
      <c r="A66" t="b">
        <v>1</v>
      </c>
      <c r="B66" t="b">
        <v>1</v>
      </c>
      <c r="C66" t="b">
        <v>0</v>
      </c>
      <c r="D66" t="b">
        <v>0</v>
      </c>
      <c r="E66" t="b">
        <v>1</v>
      </c>
      <c r="F66" t="b">
        <v>1</v>
      </c>
      <c r="G66" t="b">
        <v>0</v>
      </c>
      <c r="H66" t="b">
        <v>1</v>
      </c>
      <c r="I66" t="b">
        <v>0</v>
      </c>
      <c r="J66" t="b">
        <v>0</v>
      </c>
      <c r="K66" t="b">
        <v>0</v>
      </c>
      <c r="L66" t="b">
        <v>1</v>
      </c>
      <c r="M66" t="s">
        <v>35</v>
      </c>
      <c r="N66" t="s">
        <v>45</v>
      </c>
      <c r="Q66" s="4" t="s">
        <v>56</v>
      </c>
    </row>
    <row r="67" spans="1:32" x14ac:dyDescent="0.2">
      <c r="A67" t="b">
        <v>1</v>
      </c>
      <c r="B67" t="b">
        <v>1</v>
      </c>
      <c r="C67" t="b">
        <v>0</v>
      </c>
      <c r="D67" t="b">
        <v>0</v>
      </c>
      <c r="E67" t="b">
        <v>0</v>
      </c>
      <c r="F67" t="b">
        <v>1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s">
        <v>46</v>
      </c>
      <c r="N67" t="s">
        <v>45</v>
      </c>
    </row>
    <row r="68" spans="1:32" x14ac:dyDescent="0.2">
      <c r="A68" t="b">
        <v>0</v>
      </c>
      <c r="B68" t="b">
        <v>0</v>
      </c>
      <c r="C68" t="b">
        <v>1</v>
      </c>
      <c r="D68" t="b">
        <v>1</v>
      </c>
      <c r="E68" t="b">
        <v>0</v>
      </c>
      <c r="F68" t="b">
        <v>1</v>
      </c>
      <c r="G68" t="b">
        <v>0</v>
      </c>
      <c r="H68" t="b">
        <v>1</v>
      </c>
      <c r="I68" t="b">
        <v>0</v>
      </c>
      <c r="J68" t="b">
        <v>0</v>
      </c>
      <c r="K68" t="b">
        <v>0</v>
      </c>
      <c r="L68" t="b">
        <v>1</v>
      </c>
      <c r="M68" t="s">
        <v>46</v>
      </c>
      <c r="N68" t="s">
        <v>45</v>
      </c>
    </row>
    <row r="69" spans="1:32" x14ac:dyDescent="0.2">
      <c r="A69" t="b">
        <v>0</v>
      </c>
      <c r="B69" t="b">
        <v>0</v>
      </c>
      <c r="C69" t="b">
        <v>1</v>
      </c>
      <c r="D69" t="b">
        <v>1</v>
      </c>
      <c r="E69" t="b">
        <v>0</v>
      </c>
      <c r="F69" t="b">
        <v>1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s">
        <v>46</v>
      </c>
      <c r="N69" t="s">
        <v>47</v>
      </c>
    </row>
    <row r="70" spans="1:32" x14ac:dyDescent="0.2">
      <c r="A70" t="b">
        <v>0</v>
      </c>
      <c r="B70" t="b">
        <v>0</v>
      </c>
      <c r="C70" t="b">
        <v>1</v>
      </c>
      <c r="D70" t="b">
        <v>0</v>
      </c>
      <c r="E70" t="b">
        <v>0</v>
      </c>
      <c r="F70" t="b">
        <v>0</v>
      </c>
      <c r="G70" t="b">
        <v>1</v>
      </c>
      <c r="H70" t="b">
        <v>1</v>
      </c>
      <c r="I70" t="b">
        <v>0</v>
      </c>
      <c r="J70" t="b">
        <v>0</v>
      </c>
      <c r="K70" t="b">
        <v>0</v>
      </c>
      <c r="L70" t="b">
        <v>1</v>
      </c>
      <c r="M70" t="s">
        <v>48</v>
      </c>
      <c r="N70" t="s">
        <v>47</v>
      </c>
      <c r="Q70" s="3" t="s">
        <v>58</v>
      </c>
    </row>
    <row r="71" spans="1:32" x14ac:dyDescent="0.2">
      <c r="A71" t="b">
        <v>1</v>
      </c>
      <c r="B71" t="b">
        <v>1</v>
      </c>
      <c r="C71" t="b">
        <v>0</v>
      </c>
      <c r="D71" t="b">
        <v>0</v>
      </c>
      <c r="E71" t="b">
        <v>0</v>
      </c>
      <c r="F71" t="b">
        <v>0</v>
      </c>
      <c r="G71" t="b">
        <v>1</v>
      </c>
      <c r="H71" t="b">
        <v>1</v>
      </c>
      <c r="I71" t="b">
        <v>0</v>
      </c>
      <c r="J71" t="b">
        <v>0</v>
      </c>
      <c r="K71" t="b">
        <v>0</v>
      </c>
      <c r="L71" t="b">
        <v>1</v>
      </c>
      <c r="M71" t="s">
        <v>48</v>
      </c>
      <c r="N71" t="s">
        <v>45</v>
      </c>
      <c r="R71" t="s">
        <v>0</v>
      </c>
      <c r="S71" t="s">
        <v>1</v>
      </c>
      <c r="T71" t="s">
        <v>2</v>
      </c>
      <c r="U71" t="s">
        <v>3</v>
      </c>
      <c r="V71" t="s">
        <v>4</v>
      </c>
    </row>
    <row r="72" spans="1:32" x14ac:dyDescent="0.2">
      <c r="A72" t="b">
        <v>0</v>
      </c>
      <c r="B72" t="b">
        <v>0</v>
      </c>
      <c r="C72" t="b">
        <v>1</v>
      </c>
      <c r="D72" t="b">
        <v>0</v>
      </c>
      <c r="E72" t="b">
        <v>0</v>
      </c>
      <c r="F72" t="b">
        <v>0</v>
      </c>
      <c r="G72" t="b">
        <v>1</v>
      </c>
      <c r="H72" t="b">
        <v>1</v>
      </c>
      <c r="I72" t="b">
        <v>0</v>
      </c>
      <c r="J72" t="b">
        <v>0</v>
      </c>
      <c r="K72" t="b">
        <v>0</v>
      </c>
      <c r="L72" t="b">
        <v>1</v>
      </c>
      <c r="M72" t="s">
        <v>46</v>
      </c>
      <c r="N72" t="s">
        <v>45</v>
      </c>
      <c r="Q72" s="6" t="s">
        <v>18</v>
      </c>
      <c r="R72">
        <v>141</v>
      </c>
      <c r="S72">
        <v>64</v>
      </c>
      <c r="T72">
        <v>148</v>
      </c>
      <c r="U72">
        <v>83</v>
      </c>
      <c r="V72">
        <v>47</v>
      </c>
    </row>
    <row r="73" spans="1:32" x14ac:dyDescent="0.2">
      <c r="A73" t="b">
        <v>0</v>
      </c>
      <c r="B73" t="b">
        <v>0</v>
      </c>
      <c r="C73" t="b">
        <v>1</v>
      </c>
      <c r="D73" t="b">
        <v>0</v>
      </c>
      <c r="E73" t="b">
        <v>0</v>
      </c>
      <c r="F73" t="b">
        <v>1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s">
        <v>46</v>
      </c>
      <c r="N73" t="s">
        <v>45</v>
      </c>
      <c r="Q73" s="6" t="s">
        <v>33</v>
      </c>
      <c r="R73">
        <v>63</v>
      </c>
      <c r="S73">
        <v>33</v>
      </c>
      <c r="T73">
        <v>43</v>
      </c>
      <c r="U73">
        <v>21</v>
      </c>
      <c r="V73">
        <v>12</v>
      </c>
    </row>
    <row r="74" spans="1:32" x14ac:dyDescent="0.2">
      <c r="A74" t="b">
        <v>0</v>
      </c>
      <c r="B74" t="b">
        <v>0</v>
      </c>
      <c r="C74" t="b">
        <v>1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1</v>
      </c>
      <c r="L74" t="b">
        <v>0</v>
      </c>
      <c r="M74" t="s">
        <v>48</v>
      </c>
      <c r="N74" t="s">
        <v>47</v>
      </c>
      <c r="Q74" s="6" t="s">
        <v>34</v>
      </c>
      <c r="R74">
        <v>94</v>
      </c>
      <c r="S74">
        <v>48</v>
      </c>
      <c r="T74">
        <v>93</v>
      </c>
      <c r="U74">
        <v>40</v>
      </c>
      <c r="V74">
        <v>18</v>
      </c>
    </row>
    <row r="75" spans="1:32" x14ac:dyDescent="0.2">
      <c r="A75" t="b">
        <v>0</v>
      </c>
      <c r="B75" t="b">
        <v>0</v>
      </c>
      <c r="C75" t="b">
        <v>1</v>
      </c>
      <c r="D75" t="b">
        <v>0</v>
      </c>
      <c r="E75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s">
        <v>46</v>
      </c>
      <c r="N75" t="s">
        <v>47</v>
      </c>
      <c r="Q75" s="6" t="s">
        <v>16</v>
      </c>
      <c r="R75">
        <v>4</v>
      </c>
      <c r="S75">
        <v>2</v>
      </c>
      <c r="T75">
        <v>6</v>
      </c>
      <c r="U75">
        <v>3</v>
      </c>
      <c r="V75">
        <v>2</v>
      </c>
    </row>
    <row r="76" spans="1:32" x14ac:dyDescent="0.2">
      <c r="A76" t="b">
        <v>0</v>
      </c>
      <c r="B76" t="b">
        <v>0</v>
      </c>
      <c r="C76" t="b">
        <v>1</v>
      </c>
      <c r="D76" t="b">
        <v>0</v>
      </c>
      <c r="E76" t="b">
        <v>0</v>
      </c>
      <c r="F76" t="b">
        <v>0</v>
      </c>
      <c r="G76" t="b">
        <v>1</v>
      </c>
      <c r="H76" t="b">
        <v>1</v>
      </c>
      <c r="I76" t="b">
        <v>0</v>
      </c>
      <c r="J76" t="b">
        <v>0</v>
      </c>
      <c r="K76" t="b">
        <v>0</v>
      </c>
      <c r="L76" t="b">
        <v>1</v>
      </c>
      <c r="M76" t="s">
        <v>46</v>
      </c>
      <c r="N76" t="s">
        <v>47</v>
      </c>
      <c r="Q76" s="6" t="s">
        <v>36</v>
      </c>
      <c r="R76">
        <f>R58+R60</f>
        <v>25</v>
      </c>
      <c r="S76">
        <f t="shared" ref="S76:V76" si="8">S58+S60</f>
        <v>14</v>
      </c>
      <c r="T76">
        <f t="shared" si="8"/>
        <v>37</v>
      </c>
      <c r="U76">
        <f t="shared" si="8"/>
        <v>22</v>
      </c>
      <c r="V76">
        <f t="shared" si="8"/>
        <v>12</v>
      </c>
      <c r="W76" s="9" t="s">
        <v>57</v>
      </c>
    </row>
    <row r="77" spans="1:32" x14ac:dyDescent="0.2">
      <c r="A77" t="b">
        <v>1</v>
      </c>
      <c r="B77" t="b">
        <v>0</v>
      </c>
      <c r="C77" t="b">
        <v>0</v>
      </c>
      <c r="D77" t="b">
        <v>0</v>
      </c>
      <c r="E77" t="b">
        <v>0</v>
      </c>
      <c r="F77" t="b">
        <v>1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s">
        <v>46</v>
      </c>
      <c r="N77" t="s">
        <v>45</v>
      </c>
      <c r="Q77" s="6" t="s">
        <v>19</v>
      </c>
      <c r="R77">
        <v>71</v>
      </c>
      <c r="S77">
        <v>37</v>
      </c>
      <c r="T77">
        <v>62</v>
      </c>
      <c r="U77">
        <v>38</v>
      </c>
      <c r="V77">
        <v>19</v>
      </c>
    </row>
    <row r="78" spans="1:32" x14ac:dyDescent="0.2">
      <c r="A78" t="b">
        <v>1</v>
      </c>
      <c r="B78" t="b">
        <v>0</v>
      </c>
      <c r="C78" t="b">
        <v>0</v>
      </c>
      <c r="D78" t="b">
        <v>0</v>
      </c>
      <c r="E78" t="b">
        <v>0</v>
      </c>
      <c r="F78" t="b">
        <v>1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s">
        <v>46</v>
      </c>
      <c r="N78" t="s">
        <v>45</v>
      </c>
      <c r="Q78" s="6" t="s">
        <v>23</v>
      </c>
      <c r="R78">
        <v>263</v>
      </c>
      <c r="S78">
        <v>123</v>
      </c>
      <c r="T78">
        <v>282</v>
      </c>
      <c r="U78">
        <v>152</v>
      </c>
      <c r="V78">
        <v>83</v>
      </c>
    </row>
    <row r="79" spans="1:32" x14ac:dyDescent="0.2">
      <c r="A79" t="b">
        <v>0</v>
      </c>
      <c r="B79" t="b">
        <v>0</v>
      </c>
      <c r="C79" t="b">
        <v>1</v>
      </c>
      <c r="D79" t="b">
        <v>0</v>
      </c>
      <c r="E79" t="b">
        <v>0</v>
      </c>
      <c r="F79" t="b">
        <v>1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s">
        <v>46</v>
      </c>
      <c r="N79" t="s">
        <v>45</v>
      </c>
    </row>
    <row r="80" spans="1:32" x14ac:dyDescent="0.2">
      <c r="A80" t="b">
        <v>0</v>
      </c>
      <c r="B80" t="b">
        <v>0</v>
      </c>
      <c r="C80" t="b">
        <v>1</v>
      </c>
      <c r="D80" t="b">
        <v>1</v>
      </c>
      <c r="E80" t="b">
        <v>1</v>
      </c>
      <c r="F80" t="b">
        <v>1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s">
        <v>46</v>
      </c>
      <c r="N80" t="s">
        <v>45</v>
      </c>
      <c r="Q80" s="5" t="s">
        <v>59</v>
      </c>
      <c r="R80" s="3" t="s">
        <v>0</v>
      </c>
      <c r="S80" s="3" t="s">
        <v>1</v>
      </c>
      <c r="T80" s="3" t="s">
        <v>2</v>
      </c>
      <c r="U80" s="3" t="s">
        <v>3</v>
      </c>
      <c r="V80" s="3" t="s">
        <v>4</v>
      </c>
      <c r="W80" s="3" t="s">
        <v>60</v>
      </c>
      <c r="Z80" t="s">
        <v>59</v>
      </c>
      <c r="AA80" t="s">
        <v>0</v>
      </c>
      <c r="AB80" t="s">
        <v>1</v>
      </c>
      <c r="AC80" t="s">
        <v>2</v>
      </c>
      <c r="AD80" t="s">
        <v>3</v>
      </c>
      <c r="AE80" t="s">
        <v>4</v>
      </c>
      <c r="AF80" t="s">
        <v>60</v>
      </c>
    </row>
    <row r="81" spans="1:32" x14ac:dyDescent="0.2">
      <c r="A81" t="b">
        <v>0</v>
      </c>
      <c r="B81" t="b">
        <v>0</v>
      </c>
      <c r="C81" t="b">
        <v>1</v>
      </c>
      <c r="D81" t="b">
        <v>1</v>
      </c>
      <c r="E81" t="b">
        <v>0</v>
      </c>
      <c r="F81" t="b">
        <v>1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s">
        <v>46</v>
      </c>
      <c r="N81" t="s">
        <v>47</v>
      </c>
      <c r="Q81" s="6" t="s">
        <v>18</v>
      </c>
      <c r="R81">
        <v>141</v>
      </c>
      <c r="S81">
        <v>64</v>
      </c>
      <c r="T81">
        <v>148</v>
      </c>
      <c r="U81">
        <v>83</v>
      </c>
      <c r="V81">
        <v>47</v>
      </c>
      <c r="W81">
        <f>R41</f>
        <v>71</v>
      </c>
      <c r="Z81" t="s">
        <v>18</v>
      </c>
      <c r="AA81" t="str">
        <f>CONCATENATE(R81," (",TEXT(R92,"0.0%"),")")</f>
        <v>141 (53.6%)</v>
      </c>
      <c r="AB81" t="str">
        <f t="shared" ref="AB81:AF81" si="9">CONCATENATE(S81," (",TEXT(S92,"0.0%"),")")</f>
        <v>64 (52.0%)</v>
      </c>
      <c r="AC81" t="str">
        <f t="shared" si="9"/>
        <v>148 (52.5%)</v>
      </c>
      <c r="AD81" t="str">
        <f t="shared" si="9"/>
        <v>83 (54.6%)</v>
      </c>
      <c r="AE81" t="str">
        <f t="shared" si="9"/>
        <v>47 (56.6%)</v>
      </c>
      <c r="AF81" t="str">
        <f t="shared" si="9"/>
        <v>71 (4.5%)</v>
      </c>
    </row>
    <row r="82" spans="1:32" x14ac:dyDescent="0.2">
      <c r="A82" t="b">
        <v>0</v>
      </c>
      <c r="B82" t="b">
        <v>0</v>
      </c>
      <c r="C82" t="b">
        <v>1</v>
      </c>
      <c r="D82" t="b">
        <v>1</v>
      </c>
      <c r="E82" t="b">
        <v>0</v>
      </c>
      <c r="F82" t="b">
        <v>1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s">
        <v>46</v>
      </c>
      <c r="N82" t="s">
        <v>47</v>
      </c>
      <c r="Q82" s="6" t="s">
        <v>33</v>
      </c>
      <c r="R82">
        <v>63</v>
      </c>
      <c r="S82">
        <v>33</v>
      </c>
      <c r="T82">
        <v>43</v>
      </c>
      <c r="U82">
        <v>21</v>
      </c>
      <c r="V82">
        <v>12</v>
      </c>
      <c r="W82">
        <f>R42</f>
        <v>931</v>
      </c>
      <c r="Z82" t="s">
        <v>33</v>
      </c>
      <c r="AA82" t="str">
        <f t="shared" ref="AA82:AF82" si="10">CONCATENATE(R82," (",TEXT(R93,"0.0%"),")")</f>
        <v>63 (24.0%)</v>
      </c>
      <c r="AB82" t="str">
        <f t="shared" si="10"/>
        <v>33 (26.8%)</v>
      </c>
      <c r="AC82" t="str">
        <f t="shared" si="10"/>
        <v>43 (15.2%)</v>
      </c>
      <c r="AD82" t="str">
        <f t="shared" si="10"/>
        <v>21 (13.8%)</v>
      </c>
      <c r="AE82" t="str">
        <f t="shared" si="10"/>
        <v>12 (14.5%)</v>
      </c>
      <c r="AF82" t="str">
        <f t="shared" si="10"/>
        <v>931 (59.4%)</v>
      </c>
    </row>
    <row r="83" spans="1:32" x14ac:dyDescent="0.2">
      <c r="A83" t="b">
        <v>1</v>
      </c>
      <c r="B83" t="b">
        <v>0</v>
      </c>
      <c r="C83" t="b">
        <v>0</v>
      </c>
      <c r="D83" t="b">
        <v>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s">
        <v>46</v>
      </c>
      <c r="N83" t="s">
        <v>45</v>
      </c>
      <c r="Q83" s="6" t="s">
        <v>34</v>
      </c>
      <c r="R83">
        <v>94</v>
      </c>
      <c r="S83">
        <v>48</v>
      </c>
      <c r="T83">
        <v>93</v>
      </c>
      <c r="U83">
        <v>40</v>
      </c>
      <c r="V83">
        <v>18</v>
      </c>
      <c r="W83">
        <f>R43</f>
        <v>361</v>
      </c>
      <c r="Z83" t="s">
        <v>34</v>
      </c>
      <c r="AA83" t="str">
        <f t="shared" ref="AA83:AF83" si="11">CONCATENATE(R83," (",TEXT(R94,"0.0%"),")")</f>
        <v>94 (35.7%)</v>
      </c>
      <c r="AB83" t="str">
        <f t="shared" si="11"/>
        <v>48 (39.0%)</v>
      </c>
      <c r="AC83" t="str">
        <f t="shared" si="11"/>
        <v>93 (33.0%)</v>
      </c>
      <c r="AD83" t="str">
        <f t="shared" si="11"/>
        <v>40 (26.3%)</v>
      </c>
      <c r="AE83" t="str">
        <f t="shared" si="11"/>
        <v>18 (21.7%)</v>
      </c>
      <c r="AF83" t="str">
        <f t="shared" si="11"/>
        <v>361 (23.0%)</v>
      </c>
    </row>
    <row r="84" spans="1:32" x14ac:dyDescent="0.2">
      <c r="A84" t="b">
        <v>1</v>
      </c>
      <c r="B84" t="b">
        <v>1</v>
      </c>
      <c r="C84" t="b">
        <v>1</v>
      </c>
      <c r="D84" t="b">
        <v>1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1</v>
      </c>
      <c r="L84" t="b">
        <v>0</v>
      </c>
      <c r="M84" t="s">
        <v>48</v>
      </c>
      <c r="N84" t="s">
        <v>45</v>
      </c>
      <c r="Q84" s="6" t="s">
        <v>16</v>
      </c>
      <c r="R84">
        <v>4</v>
      </c>
      <c r="S84">
        <v>2</v>
      </c>
      <c r="T84">
        <v>6</v>
      </c>
      <c r="U84">
        <v>3</v>
      </c>
      <c r="V84">
        <v>2</v>
      </c>
      <c r="W84">
        <f>R44</f>
        <v>9</v>
      </c>
      <c r="Z84" t="s">
        <v>16</v>
      </c>
      <c r="AA84" t="str">
        <f t="shared" ref="AA84:AF84" si="12">CONCATENATE(R84," (",TEXT(R95,"0.0%"),")")</f>
        <v>4 (1.5%)</v>
      </c>
      <c r="AB84" t="str">
        <f t="shared" si="12"/>
        <v>2 (1.6%)</v>
      </c>
      <c r="AC84" t="str">
        <f t="shared" si="12"/>
        <v>6 (2.1%)</v>
      </c>
      <c r="AD84" t="str">
        <f t="shared" si="12"/>
        <v>3 (2.0%)</v>
      </c>
      <c r="AE84" t="str">
        <f t="shared" si="12"/>
        <v>2 (2.4%)</v>
      </c>
      <c r="AF84" t="str">
        <f t="shared" si="12"/>
        <v>9 (0.6%)</v>
      </c>
    </row>
    <row r="85" spans="1:32" x14ac:dyDescent="0.2">
      <c r="A85" t="b">
        <v>1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1</v>
      </c>
      <c r="H85" t="b">
        <v>1</v>
      </c>
      <c r="I85" t="b">
        <v>0</v>
      </c>
      <c r="J85" t="b">
        <v>0</v>
      </c>
      <c r="K85" t="b">
        <v>0</v>
      </c>
      <c r="L85" t="b">
        <v>1</v>
      </c>
      <c r="M85" t="s">
        <v>46</v>
      </c>
      <c r="N85" t="s">
        <v>45</v>
      </c>
      <c r="Q85" s="6" t="s">
        <v>36</v>
      </c>
      <c r="R85">
        <v>25</v>
      </c>
      <c r="S85">
        <v>14</v>
      </c>
      <c r="T85">
        <v>37</v>
      </c>
      <c r="U85">
        <v>22</v>
      </c>
      <c r="V85">
        <v>12</v>
      </c>
      <c r="W85">
        <f>R46</f>
        <v>69</v>
      </c>
      <c r="Z85" t="s">
        <v>36</v>
      </c>
      <c r="AA85" t="str">
        <f t="shared" ref="AA85:AF85" si="13">CONCATENATE(R85," (",TEXT(R96,"0.0%"),")")</f>
        <v>25 (9.5%)</v>
      </c>
      <c r="AB85" t="str">
        <f t="shared" si="13"/>
        <v>14 (11.4%)</v>
      </c>
      <c r="AC85" t="str">
        <f t="shared" si="13"/>
        <v>37 (13.1%)</v>
      </c>
      <c r="AD85" t="str">
        <f t="shared" si="13"/>
        <v>22 (14.5%)</v>
      </c>
      <c r="AE85" t="str">
        <f t="shared" si="13"/>
        <v>12 (14.5%)</v>
      </c>
      <c r="AF85" t="str">
        <f t="shared" si="13"/>
        <v>69 (4.4%)</v>
      </c>
    </row>
    <row r="86" spans="1:32" x14ac:dyDescent="0.2">
      <c r="A86" t="b">
        <v>0</v>
      </c>
      <c r="B86" t="b">
        <v>0</v>
      </c>
      <c r="C86" t="b">
        <v>1</v>
      </c>
      <c r="D86" t="b">
        <v>1</v>
      </c>
      <c r="E86" t="b">
        <v>0</v>
      </c>
      <c r="F86" t="b">
        <v>0</v>
      </c>
      <c r="G86" t="b">
        <v>1</v>
      </c>
      <c r="H86" t="b">
        <v>1</v>
      </c>
      <c r="I86" t="b">
        <v>0</v>
      </c>
      <c r="J86" t="b">
        <v>0</v>
      </c>
      <c r="K86" t="b">
        <v>0</v>
      </c>
      <c r="L86" t="b">
        <v>1</v>
      </c>
      <c r="M86" t="s">
        <v>48</v>
      </c>
      <c r="N86" t="s">
        <v>47</v>
      </c>
      <c r="Q86" s="6" t="s">
        <v>19</v>
      </c>
      <c r="R86">
        <v>71</v>
      </c>
      <c r="S86">
        <v>37</v>
      </c>
      <c r="T86">
        <v>62</v>
      </c>
      <c r="U86">
        <v>38</v>
      </c>
      <c r="V86">
        <v>19</v>
      </c>
      <c r="W86">
        <f>R48</f>
        <v>116</v>
      </c>
      <c r="Z86" t="s">
        <v>19</v>
      </c>
      <c r="AA86" t="str">
        <f t="shared" ref="AA86:AF86" si="14">CONCATENATE(R86," (",TEXT(R97,"0.0%"),")")</f>
        <v>71 (27.0%)</v>
      </c>
      <c r="AB86" t="str">
        <f t="shared" si="14"/>
        <v>37 (30.1%)</v>
      </c>
      <c r="AC86" t="str">
        <f t="shared" si="14"/>
        <v>62 (22.0%)</v>
      </c>
      <c r="AD86" t="str">
        <f t="shared" si="14"/>
        <v>38 (25.0%)</v>
      </c>
      <c r="AE86" t="str">
        <f t="shared" si="14"/>
        <v>19 (22.9%)</v>
      </c>
      <c r="AF86" t="str">
        <f t="shared" si="14"/>
        <v>116 (7.4%)</v>
      </c>
    </row>
    <row r="87" spans="1:32" x14ac:dyDescent="0.2">
      <c r="A87" t="b">
        <v>1</v>
      </c>
      <c r="B87" t="b">
        <v>1</v>
      </c>
      <c r="C87" t="b">
        <v>0</v>
      </c>
      <c r="D87" t="b">
        <v>0</v>
      </c>
      <c r="E87" t="b">
        <v>0</v>
      </c>
      <c r="F87" t="b">
        <v>0</v>
      </c>
      <c r="G87" t="b">
        <v>1</v>
      </c>
      <c r="H87" t="b">
        <v>1</v>
      </c>
      <c r="I87" t="b">
        <v>0</v>
      </c>
      <c r="J87" t="b">
        <v>0</v>
      </c>
      <c r="K87" t="b">
        <v>0</v>
      </c>
      <c r="L87" t="b">
        <v>1</v>
      </c>
      <c r="M87" t="s">
        <v>48</v>
      </c>
      <c r="N87" t="s">
        <v>45</v>
      </c>
      <c r="Q87" s="6" t="s">
        <v>23</v>
      </c>
      <c r="R87">
        <v>263</v>
      </c>
      <c r="S87">
        <v>123</v>
      </c>
      <c r="T87">
        <v>282</v>
      </c>
      <c r="U87">
        <v>152</v>
      </c>
      <c r="V87">
        <v>83</v>
      </c>
      <c r="W87">
        <f>R49</f>
        <v>1567</v>
      </c>
      <c r="Z87" t="s">
        <v>23</v>
      </c>
      <c r="AA87">
        <f>R87</f>
        <v>263</v>
      </c>
      <c r="AB87">
        <f t="shared" ref="AB87:AF87" si="15">S87</f>
        <v>123</v>
      </c>
      <c r="AC87">
        <f t="shared" si="15"/>
        <v>282</v>
      </c>
      <c r="AD87">
        <f t="shared" si="15"/>
        <v>152</v>
      </c>
      <c r="AE87">
        <f t="shared" si="15"/>
        <v>83</v>
      </c>
      <c r="AF87">
        <f t="shared" si="15"/>
        <v>1567</v>
      </c>
    </row>
    <row r="88" spans="1:32" x14ac:dyDescent="0.2">
      <c r="A88" t="b">
        <v>1</v>
      </c>
      <c r="B88" t="b">
        <v>1</v>
      </c>
      <c r="C88" t="b">
        <v>0</v>
      </c>
      <c r="D88" t="b">
        <v>0</v>
      </c>
      <c r="E88" t="b">
        <v>0</v>
      </c>
      <c r="F88" t="b">
        <v>0</v>
      </c>
      <c r="G88" t="b">
        <v>1</v>
      </c>
      <c r="H88" t="b">
        <v>1</v>
      </c>
      <c r="I88" t="b">
        <v>0</v>
      </c>
      <c r="J88" t="b">
        <v>0</v>
      </c>
      <c r="K88" t="b">
        <v>0</v>
      </c>
      <c r="L88" t="b">
        <v>1</v>
      </c>
      <c r="M88" t="s">
        <v>48</v>
      </c>
      <c r="N88" t="s">
        <v>45</v>
      </c>
    </row>
    <row r="89" spans="1:32" x14ac:dyDescent="0.2">
      <c r="A89" t="b">
        <v>1</v>
      </c>
      <c r="B89" t="b">
        <v>1</v>
      </c>
      <c r="C89" t="b">
        <v>0</v>
      </c>
      <c r="D89" t="b">
        <v>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s">
        <v>46</v>
      </c>
      <c r="N89" t="s">
        <v>45</v>
      </c>
    </row>
    <row r="90" spans="1:32" x14ac:dyDescent="0.2">
      <c r="A90" t="b">
        <v>0</v>
      </c>
      <c r="B90" t="b">
        <v>0</v>
      </c>
      <c r="C90" t="b">
        <v>1</v>
      </c>
      <c r="D90" t="b">
        <v>0</v>
      </c>
      <c r="E90" t="b">
        <v>0</v>
      </c>
      <c r="F90" t="b">
        <v>0</v>
      </c>
      <c r="G90" t="b">
        <v>0</v>
      </c>
      <c r="H90" t="b">
        <v>1</v>
      </c>
      <c r="I90" t="b">
        <v>0</v>
      </c>
      <c r="J90" t="b">
        <v>0</v>
      </c>
      <c r="K90" t="b">
        <v>0</v>
      </c>
      <c r="L90" t="b">
        <v>0</v>
      </c>
      <c r="M90" t="s">
        <v>46</v>
      </c>
      <c r="N90" t="s">
        <v>45</v>
      </c>
    </row>
    <row r="91" spans="1:32" x14ac:dyDescent="0.2">
      <c r="A91" t="b">
        <v>1</v>
      </c>
      <c r="B91" t="b">
        <v>1</v>
      </c>
      <c r="C91" t="b">
        <v>0</v>
      </c>
      <c r="D91" t="b">
        <v>0</v>
      </c>
      <c r="E91" t="b">
        <v>1</v>
      </c>
      <c r="F91" t="b">
        <v>0</v>
      </c>
      <c r="G91" t="b">
        <v>1</v>
      </c>
      <c r="H91" t="b">
        <v>1</v>
      </c>
      <c r="I91" t="b">
        <v>0</v>
      </c>
      <c r="J91" t="b">
        <v>0</v>
      </c>
      <c r="K91" t="b">
        <v>0</v>
      </c>
      <c r="L91" t="b">
        <v>1</v>
      </c>
      <c r="M91" t="s">
        <v>48</v>
      </c>
      <c r="N91" t="s">
        <v>45</v>
      </c>
      <c r="Q91" s="3" t="s">
        <v>61</v>
      </c>
      <c r="R91" s="3" t="s">
        <v>0</v>
      </c>
      <c r="S91" s="3" t="s">
        <v>1</v>
      </c>
      <c r="T91" s="3" t="s">
        <v>2</v>
      </c>
      <c r="U91" s="3" t="s">
        <v>3</v>
      </c>
      <c r="V91" s="3" t="s">
        <v>4</v>
      </c>
      <c r="W91" s="3" t="s">
        <v>60</v>
      </c>
    </row>
    <row r="92" spans="1:32" x14ac:dyDescent="0.2">
      <c r="A92" t="b">
        <v>1</v>
      </c>
      <c r="B92" t="b">
        <v>1</v>
      </c>
      <c r="C92" t="b">
        <v>1</v>
      </c>
      <c r="D92" t="b">
        <v>0</v>
      </c>
      <c r="E92" t="b">
        <v>1</v>
      </c>
      <c r="F92" t="b">
        <v>0</v>
      </c>
      <c r="G92" t="b">
        <v>1</v>
      </c>
      <c r="H92" t="b">
        <v>1</v>
      </c>
      <c r="I92" t="b">
        <v>0</v>
      </c>
      <c r="J92" t="b">
        <v>0</v>
      </c>
      <c r="K92" t="b">
        <v>0</v>
      </c>
      <c r="L92" t="b">
        <v>1</v>
      </c>
      <c r="M92" t="s">
        <v>48</v>
      </c>
      <c r="N92" t="s">
        <v>45</v>
      </c>
      <c r="Q92" s="6" t="s">
        <v>18</v>
      </c>
      <c r="R92">
        <f>R81/R$87</f>
        <v>0.53612167300380231</v>
      </c>
      <c r="S92">
        <f t="shared" ref="S92:W92" si="16">S81/S$87</f>
        <v>0.52032520325203258</v>
      </c>
      <c r="T92">
        <f t="shared" si="16"/>
        <v>0.52482269503546097</v>
      </c>
      <c r="U92">
        <f t="shared" si="16"/>
        <v>0.54605263157894735</v>
      </c>
      <c r="V92">
        <f t="shared" si="16"/>
        <v>0.5662650602409639</v>
      </c>
      <c r="W92">
        <f t="shared" si="16"/>
        <v>4.530950861518826E-2</v>
      </c>
    </row>
    <row r="93" spans="1:32" x14ac:dyDescent="0.2">
      <c r="A93" t="b">
        <v>1</v>
      </c>
      <c r="B93" t="b">
        <v>0</v>
      </c>
      <c r="C93" t="b">
        <v>0</v>
      </c>
      <c r="D93" t="b">
        <v>0</v>
      </c>
      <c r="E93" t="b">
        <v>0</v>
      </c>
      <c r="F93" t="b">
        <v>1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s">
        <v>46</v>
      </c>
      <c r="N93" t="s">
        <v>45</v>
      </c>
      <c r="Q93" s="6" t="s">
        <v>33</v>
      </c>
      <c r="R93">
        <f t="shared" ref="R93:W93" si="17">R82/R$87</f>
        <v>0.23954372623574144</v>
      </c>
      <c r="S93">
        <f t="shared" si="17"/>
        <v>0.26829268292682928</v>
      </c>
      <c r="T93">
        <f t="shared" si="17"/>
        <v>0.1524822695035461</v>
      </c>
      <c r="U93">
        <f t="shared" si="17"/>
        <v>0.13815789473684212</v>
      </c>
      <c r="V93">
        <f t="shared" si="17"/>
        <v>0.14457831325301204</v>
      </c>
      <c r="W93">
        <f t="shared" si="17"/>
        <v>0.59412890874282065</v>
      </c>
    </row>
    <row r="94" spans="1:32" x14ac:dyDescent="0.2">
      <c r="A94" t="b">
        <v>0</v>
      </c>
      <c r="B94" t="b">
        <v>0</v>
      </c>
      <c r="C94" t="b">
        <v>1</v>
      </c>
      <c r="D94" t="b">
        <v>1</v>
      </c>
      <c r="E94" t="b">
        <v>1</v>
      </c>
      <c r="F94" t="b">
        <v>1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s">
        <v>46</v>
      </c>
      <c r="N94" t="s">
        <v>45</v>
      </c>
      <c r="Q94" s="6" t="s">
        <v>34</v>
      </c>
      <c r="R94">
        <f t="shared" ref="R94:W94" si="18">R83/R$87</f>
        <v>0.35741444866920152</v>
      </c>
      <c r="S94">
        <f t="shared" si="18"/>
        <v>0.3902439024390244</v>
      </c>
      <c r="T94">
        <f t="shared" si="18"/>
        <v>0.32978723404255317</v>
      </c>
      <c r="U94">
        <f t="shared" si="18"/>
        <v>0.26315789473684209</v>
      </c>
      <c r="V94">
        <f t="shared" si="18"/>
        <v>0.21686746987951808</v>
      </c>
      <c r="W94">
        <f t="shared" si="18"/>
        <v>0.23037651563497127</v>
      </c>
    </row>
    <row r="95" spans="1:32" x14ac:dyDescent="0.2">
      <c r="A95" t="b">
        <v>0</v>
      </c>
      <c r="B95" t="b">
        <v>0</v>
      </c>
      <c r="C95" t="b">
        <v>1</v>
      </c>
      <c r="D95" t="b">
        <v>0</v>
      </c>
      <c r="E95" t="b">
        <v>0</v>
      </c>
      <c r="F95" t="b">
        <v>1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s">
        <v>46</v>
      </c>
      <c r="N95" t="s">
        <v>47</v>
      </c>
      <c r="Q95" s="6" t="s">
        <v>16</v>
      </c>
      <c r="R95">
        <f t="shared" ref="R95:W95" si="19">R84/R$87</f>
        <v>1.5209125475285171E-2</v>
      </c>
      <c r="S95">
        <f t="shared" si="19"/>
        <v>1.6260162601626018E-2</v>
      </c>
      <c r="T95">
        <f t="shared" si="19"/>
        <v>2.1276595744680851E-2</v>
      </c>
      <c r="U95">
        <f t="shared" si="19"/>
        <v>1.9736842105263157E-2</v>
      </c>
      <c r="V95">
        <f t="shared" si="19"/>
        <v>2.4096385542168676E-2</v>
      </c>
      <c r="W95">
        <f t="shared" si="19"/>
        <v>5.7434588385449903E-3</v>
      </c>
    </row>
    <row r="96" spans="1:32" x14ac:dyDescent="0.2">
      <c r="A96" t="b">
        <v>1</v>
      </c>
      <c r="B96" t="b">
        <v>1</v>
      </c>
      <c r="C96" t="b">
        <v>0</v>
      </c>
      <c r="D96" t="b">
        <v>0</v>
      </c>
      <c r="E96" t="b">
        <v>1</v>
      </c>
      <c r="F96" t="b">
        <v>1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s">
        <v>46</v>
      </c>
      <c r="N96" t="s">
        <v>45</v>
      </c>
      <c r="Q96" s="6" t="s">
        <v>36</v>
      </c>
      <c r="R96">
        <f t="shared" ref="R96:W96" si="20">R85/R$87</f>
        <v>9.5057034220532313E-2</v>
      </c>
      <c r="S96">
        <f t="shared" si="20"/>
        <v>0.11382113821138211</v>
      </c>
      <c r="T96">
        <f t="shared" si="20"/>
        <v>0.13120567375886524</v>
      </c>
      <c r="U96">
        <f t="shared" si="20"/>
        <v>0.14473684210526316</v>
      </c>
      <c r="V96">
        <f t="shared" si="20"/>
        <v>0.14457831325301204</v>
      </c>
      <c r="W96">
        <f t="shared" si="20"/>
        <v>4.4033184428844928E-2</v>
      </c>
    </row>
    <row r="97" spans="1:23" x14ac:dyDescent="0.2">
      <c r="A97" t="b">
        <v>1</v>
      </c>
      <c r="B97" t="b">
        <v>1</v>
      </c>
      <c r="C97" t="b">
        <v>1</v>
      </c>
      <c r="D97" t="b">
        <v>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s">
        <v>46</v>
      </c>
      <c r="N97" t="s">
        <v>47</v>
      </c>
      <c r="Q97" s="6" t="s">
        <v>19</v>
      </c>
      <c r="R97">
        <f t="shared" ref="R97:W97" si="21">R86/R$87</f>
        <v>0.26996197718631176</v>
      </c>
      <c r="S97">
        <f t="shared" si="21"/>
        <v>0.30081300813008133</v>
      </c>
      <c r="T97">
        <f t="shared" si="21"/>
        <v>0.21985815602836881</v>
      </c>
      <c r="U97">
        <f t="shared" si="21"/>
        <v>0.25</v>
      </c>
      <c r="V97">
        <f t="shared" si="21"/>
        <v>0.2289156626506024</v>
      </c>
      <c r="W97">
        <f t="shared" si="21"/>
        <v>7.4026802807913211E-2</v>
      </c>
    </row>
    <row r="98" spans="1:23" x14ac:dyDescent="0.2">
      <c r="A98" t="b">
        <v>0</v>
      </c>
      <c r="B98" t="b">
        <v>0</v>
      </c>
      <c r="C98" t="b">
        <v>0</v>
      </c>
      <c r="D98" t="b">
        <v>1</v>
      </c>
      <c r="E98" t="b">
        <v>0</v>
      </c>
      <c r="F98" t="b">
        <v>1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e">
        <v>#N/A</v>
      </c>
      <c r="N98" t="e">
        <v>#N/A</v>
      </c>
      <c r="Q98" s="10" t="s">
        <v>72</v>
      </c>
      <c r="R98" s="11">
        <v>9.5384803784342357E-135</v>
      </c>
      <c r="S98" s="11">
        <v>1.8148099871951319E-91</v>
      </c>
      <c r="T98" s="11">
        <v>5.1493701783426509E-139</v>
      </c>
      <c r="U98" s="11">
        <v>7.0033367545288261E-110</v>
      </c>
      <c r="V98" s="11">
        <v>7.0846044069154312E-78</v>
      </c>
      <c r="W98" s="4"/>
    </row>
    <row r="99" spans="1:23" x14ac:dyDescent="0.2">
      <c r="A99" t="b">
        <v>1</v>
      </c>
      <c r="B99" t="b">
        <v>1</v>
      </c>
      <c r="C99" t="b">
        <v>0</v>
      </c>
      <c r="D99" t="b">
        <v>0</v>
      </c>
      <c r="E99" t="b">
        <v>0</v>
      </c>
      <c r="F99" t="b">
        <v>1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s">
        <v>46</v>
      </c>
      <c r="N99" t="s">
        <v>45</v>
      </c>
      <c r="Q99" s="10"/>
      <c r="R99" s="7" t="s">
        <v>68</v>
      </c>
      <c r="S99" s="12">
        <v>0.94990609394228875</v>
      </c>
      <c r="T99" s="7" t="s">
        <v>68</v>
      </c>
      <c r="U99" s="11">
        <v>0.82291647847959015</v>
      </c>
      <c r="V99" s="11">
        <v>8.1514407486379309E-2</v>
      </c>
      <c r="W99" t="s">
        <v>70</v>
      </c>
    </row>
    <row r="100" spans="1:23" x14ac:dyDescent="0.2">
      <c r="A100" t="b">
        <v>0</v>
      </c>
      <c r="B100" t="b">
        <v>0</v>
      </c>
      <c r="C100" t="b">
        <v>1</v>
      </c>
      <c r="D100" t="b">
        <v>1</v>
      </c>
      <c r="E100" t="b">
        <v>0</v>
      </c>
      <c r="F100" t="b">
        <v>1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s">
        <v>46</v>
      </c>
      <c r="N100" t="s">
        <v>45</v>
      </c>
      <c r="V100" s="11">
        <v>0.9846858561975288</v>
      </c>
      <c r="W100" t="s">
        <v>69</v>
      </c>
    </row>
    <row r="101" spans="1:23" x14ac:dyDescent="0.2">
      <c r="A101" t="b">
        <v>1</v>
      </c>
      <c r="B101" t="b">
        <v>0</v>
      </c>
      <c r="C101" t="b">
        <v>0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1</v>
      </c>
      <c r="L101" t="b">
        <v>0</v>
      </c>
      <c r="M101" t="s">
        <v>48</v>
      </c>
      <c r="N101" t="s">
        <v>47</v>
      </c>
      <c r="Q101" s="3" t="s">
        <v>62</v>
      </c>
    </row>
    <row r="102" spans="1:23" x14ac:dyDescent="0.2">
      <c r="A102" t="b">
        <v>1</v>
      </c>
      <c r="B102" t="b">
        <v>1</v>
      </c>
      <c r="C102" t="b">
        <v>1</v>
      </c>
      <c r="D102" t="b">
        <v>0</v>
      </c>
      <c r="E102" t="b">
        <v>0</v>
      </c>
      <c r="F102" t="b">
        <v>1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s">
        <v>46</v>
      </c>
      <c r="N102" t="s">
        <v>47</v>
      </c>
      <c r="Q102" s="3" t="s">
        <v>64</v>
      </c>
      <c r="R102" t="s">
        <v>67</v>
      </c>
      <c r="S102" t="s">
        <v>60</v>
      </c>
      <c r="T102" t="s">
        <v>63</v>
      </c>
    </row>
    <row r="103" spans="1:23" x14ac:dyDescent="0.2">
      <c r="A103" t="b">
        <v>1</v>
      </c>
      <c r="B103" t="b">
        <v>1</v>
      </c>
      <c r="C103" t="b">
        <v>0</v>
      </c>
      <c r="D103" t="b">
        <v>0</v>
      </c>
      <c r="E103" t="b">
        <v>0</v>
      </c>
      <c r="F103" t="b">
        <v>0</v>
      </c>
      <c r="G103" t="b">
        <v>1</v>
      </c>
      <c r="H103" t="b">
        <v>1</v>
      </c>
      <c r="I103" t="b">
        <v>0</v>
      </c>
      <c r="J103" t="b">
        <v>0</v>
      </c>
      <c r="K103" t="b">
        <v>0</v>
      </c>
      <c r="L103" t="b">
        <v>1</v>
      </c>
      <c r="M103" t="s">
        <v>48</v>
      </c>
      <c r="N103" t="s">
        <v>47</v>
      </c>
      <c r="Q103" t="s">
        <v>18</v>
      </c>
      <c r="R103">
        <v>47</v>
      </c>
      <c r="S103">
        <v>71</v>
      </c>
      <c r="T103">
        <f>S103+R103</f>
        <v>118</v>
      </c>
    </row>
    <row r="104" spans="1:23" x14ac:dyDescent="0.2">
      <c r="A104" t="b">
        <v>0</v>
      </c>
      <c r="B104" t="b">
        <v>0</v>
      </c>
      <c r="C104" t="b">
        <v>1</v>
      </c>
      <c r="D104" t="b">
        <v>1</v>
      </c>
      <c r="E104" t="b">
        <v>1</v>
      </c>
      <c r="F104" t="b">
        <v>1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s">
        <v>46</v>
      </c>
      <c r="N104" t="s">
        <v>47</v>
      </c>
      <c r="Q104" t="s">
        <v>33</v>
      </c>
      <c r="R104">
        <v>12</v>
      </c>
      <c r="S104">
        <v>931</v>
      </c>
      <c r="T104">
        <f t="shared" ref="T104:T109" si="22">S104+R104</f>
        <v>943</v>
      </c>
    </row>
    <row r="105" spans="1:23" x14ac:dyDescent="0.2">
      <c r="A105" t="b">
        <v>0</v>
      </c>
      <c r="B105" t="b">
        <v>0</v>
      </c>
      <c r="C105" t="b">
        <v>1</v>
      </c>
      <c r="D105" t="b">
        <v>0</v>
      </c>
      <c r="E105" t="b">
        <v>0</v>
      </c>
      <c r="F105" t="b">
        <v>1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s">
        <v>46</v>
      </c>
      <c r="N105" t="s">
        <v>45</v>
      </c>
      <c r="Q105" t="s">
        <v>34</v>
      </c>
      <c r="R105">
        <v>18</v>
      </c>
      <c r="S105">
        <v>361</v>
      </c>
      <c r="T105">
        <f t="shared" si="22"/>
        <v>379</v>
      </c>
    </row>
    <row r="106" spans="1:23" x14ac:dyDescent="0.2">
      <c r="A106" t="b">
        <v>0</v>
      </c>
      <c r="B106" t="b">
        <v>0</v>
      </c>
      <c r="C106" t="b">
        <v>1</v>
      </c>
      <c r="D106" t="b">
        <v>0</v>
      </c>
      <c r="E106" t="b">
        <v>0</v>
      </c>
      <c r="F106" t="b">
        <v>1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s">
        <v>35</v>
      </c>
      <c r="N106" t="s">
        <v>45</v>
      </c>
      <c r="Q106" t="s">
        <v>16</v>
      </c>
      <c r="R106">
        <v>2</v>
      </c>
      <c r="S106">
        <v>9</v>
      </c>
      <c r="T106">
        <f t="shared" si="22"/>
        <v>11</v>
      </c>
    </row>
    <row r="107" spans="1:23" x14ac:dyDescent="0.2">
      <c r="A107" t="b">
        <v>0</v>
      </c>
      <c r="B107" t="b">
        <v>0</v>
      </c>
      <c r="C107" t="b">
        <v>1</v>
      </c>
      <c r="D107" t="b">
        <v>0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1</v>
      </c>
      <c r="L107" t="b">
        <v>0</v>
      </c>
      <c r="M107" t="s">
        <v>35</v>
      </c>
      <c r="N107" t="s">
        <v>45</v>
      </c>
      <c r="Q107" t="s">
        <v>36</v>
      </c>
      <c r="R107">
        <v>12</v>
      </c>
      <c r="S107">
        <v>69</v>
      </c>
      <c r="T107">
        <f t="shared" si="22"/>
        <v>81</v>
      </c>
    </row>
    <row r="108" spans="1:23" x14ac:dyDescent="0.2">
      <c r="A108" t="b">
        <v>0</v>
      </c>
      <c r="B108" t="b">
        <v>0</v>
      </c>
      <c r="C108" t="b">
        <v>1</v>
      </c>
      <c r="D108" t="b">
        <v>1</v>
      </c>
      <c r="E108" t="b">
        <v>0</v>
      </c>
      <c r="F108" t="b">
        <v>1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s">
        <v>46</v>
      </c>
      <c r="N108" t="s">
        <v>45</v>
      </c>
      <c r="Q108" t="s">
        <v>19</v>
      </c>
      <c r="R108">
        <v>19</v>
      </c>
      <c r="S108">
        <v>116</v>
      </c>
      <c r="T108">
        <f t="shared" si="22"/>
        <v>135</v>
      </c>
    </row>
    <row r="109" spans="1:23" x14ac:dyDescent="0.2">
      <c r="A109" t="b">
        <v>0</v>
      </c>
      <c r="B109" t="b">
        <v>0</v>
      </c>
      <c r="C109" t="b">
        <v>1</v>
      </c>
      <c r="D109" t="b">
        <v>1</v>
      </c>
      <c r="E109" t="b">
        <v>0</v>
      </c>
      <c r="F109" t="b">
        <v>0</v>
      </c>
      <c r="G109" t="b">
        <v>0</v>
      </c>
      <c r="H109" t="b">
        <v>0</v>
      </c>
      <c r="I109" t="b">
        <v>1</v>
      </c>
      <c r="J109" t="b">
        <v>0</v>
      </c>
      <c r="K109" t="b">
        <v>1</v>
      </c>
      <c r="L109" t="b">
        <v>1</v>
      </c>
      <c r="M109" t="s">
        <v>48</v>
      </c>
      <c r="N109" t="s">
        <v>45</v>
      </c>
      <c r="Q109" t="s">
        <v>23</v>
      </c>
      <c r="R109">
        <v>83</v>
      </c>
      <c r="S109">
        <v>1567</v>
      </c>
      <c r="T109">
        <f t="shared" si="22"/>
        <v>1650</v>
      </c>
    </row>
    <row r="110" spans="1:23" x14ac:dyDescent="0.2">
      <c r="A110" t="b">
        <v>1</v>
      </c>
      <c r="B110" t="b">
        <v>0</v>
      </c>
      <c r="C110" t="b">
        <v>0</v>
      </c>
      <c r="D110" t="b">
        <v>0</v>
      </c>
      <c r="E110" t="b">
        <v>0</v>
      </c>
      <c r="F110" t="b">
        <v>1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s">
        <v>46</v>
      </c>
      <c r="N110" t="s">
        <v>45</v>
      </c>
    </row>
    <row r="111" spans="1:23" x14ac:dyDescent="0.2">
      <c r="A111" t="b">
        <v>1</v>
      </c>
      <c r="B111" t="b">
        <v>1</v>
      </c>
      <c r="C111" t="b">
        <v>0</v>
      </c>
      <c r="D111" t="b">
        <v>0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1</v>
      </c>
      <c r="K111" t="b">
        <v>0</v>
      </c>
      <c r="L111" t="b">
        <v>0</v>
      </c>
      <c r="M111" t="s">
        <v>48</v>
      </c>
      <c r="N111" t="s">
        <v>45</v>
      </c>
      <c r="Q111" s="3" t="s">
        <v>65</v>
      </c>
      <c r="R111" t="s">
        <v>0</v>
      </c>
      <c r="S111" t="s">
        <v>60</v>
      </c>
    </row>
    <row r="112" spans="1:23" x14ac:dyDescent="0.2">
      <c r="A112" t="b">
        <v>1</v>
      </c>
      <c r="B112" t="b">
        <v>0</v>
      </c>
      <c r="C112" t="b">
        <v>0</v>
      </c>
      <c r="D112" t="b">
        <v>0</v>
      </c>
      <c r="E112" t="b">
        <v>0</v>
      </c>
      <c r="F112" t="b">
        <v>1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s">
        <v>46</v>
      </c>
      <c r="N112" t="s">
        <v>47</v>
      </c>
      <c r="Q112" t="s">
        <v>18</v>
      </c>
      <c r="R112">
        <f>SUM((R$109*$T103)/$T$109)</f>
        <v>5.9357575757575756</v>
      </c>
      <c r="S112">
        <f>SUM((S$109*$T103)/$T$109)</f>
        <v>112.06424242424242</v>
      </c>
    </row>
    <row r="113" spans="1:32" x14ac:dyDescent="0.2">
      <c r="A113" t="b">
        <v>0</v>
      </c>
      <c r="B113" t="b">
        <v>0</v>
      </c>
      <c r="C113" t="b">
        <v>1</v>
      </c>
      <c r="D113" t="b">
        <v>1</v>
      </c>
      <c r="E113" t="b">
        <v>0</v>
      </c>
      <c r="F113" t="b">
        <v>0</v>
      </c>
      <c r="G113" t="b">
        <v>0</v>
      </c>
      <c r="H113" t="b">
        <v>1</v>
      </c>
      <c r="I113" t="b">
        <v>0</v>
      </c>
      <c r="J113" t="b">
        <v>0</v>
      </c>
      <c r="K113" t="b">
        <v>0</v>
      </c>
      <c r="L113" t="b">
        <v>0</v>
      </c>
      <c r="M113" t="s">
        <v>46</v>
      </c>
      <c r="N113" t="s">
        <v>47</v>
      </c>
      <c r="Q113" t="s">
        <v>33</v>
      </c>
      <c r="R113">
        <f>SUM((R$109*$T104)/$T$109)</f>
        <v>47.435757575757577</v>
      </c>
      <c r="S113">
        <f t="shared" ref="S113:S117" si="23">SUM((S$109*$T104)/$T$109)</f>
        <v>895.56424242424248</v>
      </c>
    </row>
    <row r="114" spans="1:32" x14ac:dyDescent="0.2">
      <c r="A114" t="b">
        <v>0</v>
      </c>
      <c r="B114" t="b">
        <v>0</v>
      </c>
      <c r="C114" t="b">
        <v>1</v>
      </c>
      <c r="D114" t="b">
        <v>0</v>
      </c>
      <c r="E114" t="b">
        <v>0</v>
      </c>
      <c r="F114" t="b">
        <v>0</v>
      </c>
      <c r="G114" t="b">
        <v>0</v>
      </c>
      <c r="H114" t="b">
        <v>1</v>
      </c>
      <c r="I114" t="b">
        <v>0</v>
      </c>
      <c r="J114" t="b">
        <v>0</v>
      </c>
      <c r="K114" t="b">
        <v>0</v>
      </c>
      <c r="L114" t="b">
        <v>0</v>
      </c>
      <c r="M114" t="s">
        <v>46</v>
      </c>
      <c r="N114" t="s">
        <v>47</v>
      </c>
      <c r="Q114" t="s">
        <v>34</v>
      </c>
      <c r="R114">
        <f t="shared" ref="R114" si="24">SUM((R$109*$T105)/$T$109)</f>
        <v>19.064848484848486</v>
      </c>
      <c r="S114">
        <f t="shared" si="23"/>
        <v>359.93515151515152</v>
      </c>
    </row>
    <row r="115" spans="1:32" x14ac:dyDescent="0.2">
      <c r="A115" t="b">
        <v>1</v>
      </c>
      <c r="B115" t="b">
        <v>1</v>
      </c>
      <c r="C115" t="b">
        <v>0</v>
      </c>
      <c r="D115" t="b">
        <v>0</v>
      </c>
      <c r="E115" t="b">
        <v>1</v>
      </c>
      <c r="F115" t="b">
        <v>1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s">
        <v>46</v>
      </c>
      <c r="N115" t="s">
        <v>47</v>
      </c>
      <c r="Q115" t="s">
        <v>16</v>
      </c>
      <c r="R115">
        <f t="shared" ref="R115" si="25">SUM((R$109*$T106)/$T$109)</f>
        <v>0.55333333333333334</v>
      </c>
      <c r="S115">
        <f t="shared" si="23"/>
        <v>10.446666666666667</v>
      </c>
    </row>
    <row r="116" spans="1:32" x14ac:dyDescent="0.2">
      <c r="A116" t="b">
        <v>1</v>
      </c>
      <c r="B116" t="b">
        <v>0</v>
      </c>
      <c r="C116" t="b">
        <v>0</v>
      </c>
      <c r="D116" t="b">
        <v>0</v>
      </c>
      <c r="E116" t="b">
        <v>0</v>
      </c>
      <c r="F116" t="b">
        <v>1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s">
        <v>46</v>
      </c>
      <c r="N116" t="s">
        <v>45</v>
      </c>
      <c r="Q116" t="s">
        <v>36</v>
      </c>
      <c r="R116">
        <f t="shared" ref="R116" si="26">SUM((R$109*$T107)/$T$109)</f>
        <v>4.0745454545454542</v>
      </c>
      <c r="S116">
        <f t="shared" si="23"/>
        <v>76.925454545454542</v>
      </c>
    </row>
    <row r="117" spans="1:32" x14ac:dyDescent="0.2">
      <c r="A117" t="b">
        <v>1</v>
      </c>
      <c r="B117" t="b">
        <v>1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t="b">
        <v>0</v>
      </c>
      <c r="K117" t="b">
        <v>0</v>
      </c>
      <c r="L117" t="b">
        <v>0</v>
      </c>
      <c r="M117" t="s">
        <v>46</v>
      </c>
      <c r="N117" t="s">
        <v>45</v>
      </c>
      <c r="Q117" t="s">
        <v>19</v>
      </c>
      <c r="R117">
        <f t="shared" ref="R117" si="27">SUM((R$109*$T108)/$T$109)</f>
        <v>6.790909090909091</v>
      </c>
      <c r="S117">
        <f t="shared" si="23"/>
        <v>128.20909090909092</v>
      </c>
    </row>
    <row r="118" spans="1:32" x14ac:dyDescent="0.2">
      <c r="A118" t="b">
        <v>0</v>
      </c>
      <c r="B118" t="b">
        <v>0</v>
      </c>
      <c r="C118" t="b">
        <v>1</v>
      </c>
      <c r="D118" t="b">
        <v>1</v>
      </c>
      <c r="E118" t="b">
        <v>0</v>
      </c>
      <c r="F118" t="b">
        <v>1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s">
        <v>46</v>
      </c>
      <c r="N118" t="s">
        <v>45</v>
      </c>
    </row>
    <row r="119" spans="1:32" x14ac:dyDescent="0.2">
      <c r="A119" t="b">
        <v>0</v>
      </c>
      <c r="B119" t="b">
        <v>0</v>
      </c>
      <c r="C119" t="b">
        <v>1</v>
      </c>
      <c r="D119" t="b">
        <v>1</v>
      </c>
      <c r="E119" t="b">
        <v>0</v>
      </c>
      <c r="F119" t="b">
        <v>0</v>
      </c>
      <c r="G119" t="b">
        <v>1</v>
      </c>
      <c r="H119" t="b">
        <v>1</v>
      </c>
      <c r="I119" t="b">
        <v>0</v>
      </c>
      <c r="J119" t="b">
        <v>0</v>
      </c>
      <c r="K119" t="b">
        <v>0</v>
      </c>
      <c r="L119" t="b">
        <v>1</v>
      </c>
      <c r="M119" t="s">
        <v>48</v>
      </c>
      <c r="N119" t="s">
        <v>45</v>
      </c>
    </row>
    <row r="120" spans="1:32" x14ac:dyDescent="0.2">
      <c r="A120" t="b">
        <v>1</v>
      </c>
      <c r="B120" t="b">
        <v>1</v>
      </c>
      <c r="C120" t="b">
        <v>1</v>
      </c>
      <c r="D120" t="b">
        <v>0</v>
      </c>
      <c r="E120" t="b">
        <v>0</v>
      </c>
      <c r="F120" t="b">
        <v>1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s">
        <v>46</v>
      </c>
      <c r="N120" t="s">
        <v>45</v>
      </c>
      <c r="Q120" s="3" t="s">
        <v>66</v>
      </c>
      <c r="R120">
        <f>_xlfn.CHISQ.TEST(R103:S108,R112:S117)</f>
        <v>7.0846044069154312E-78</v>
      </c>
      <c r="U120" s="13" t="s">
        <v>74</v>
      </c>
      <c r="V120" t="s">
        <v>73</v>
      </c>
    </row>
    <row r="121" spans="1:32" x14ac:dyDescent="0.2">
      <c r="A121" t="b">
        <v>1</v>
      </c>
      <c r="B121" t="b">
        <v>0</v>
      </c>
      <c r="C121" t="b">
        <v>0</v>
      </c>
      <c r="D121" t="b">
        <v>0</v>
      </c>
      <c r="E121" t="b">
        <v>0</v>
      </c>
      <c r="F121" t="b">
        <v>1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s">
        <v>46</v>
      </c>
      <c r="N121" t="s">
        <v>47</v>
      </c>
      <c r="U121" s="13"/>
      <c r="V121" t="s">
        <v>75</v>
      </c>
    </row>
    <row r="122" spans="1:32" x14ac:dyDescent="0.2">
      <c r="A122" t="b">
        <v>1</v>
      </c>
      <c r="B122" t="b">
        <v>0</v>
      </c>
      <c r="C122" t="b">
        <v>0</v>
      </c>
      <c r="D122" t="b">
        <v>0</v>
      </c>
      <c r="E122" t="b">
        <v>0</v>
      </c>
      <c r="F122" t="b">
        <v>1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s">
        <v>48</v>
      </c>
      <c r="N122" t="s">
        <v>45</v>
      </c>
    </row>
    <row r="123" spans="1:32" x14ac:dyDescent="0.2">
      <c r="A123" t="b">
        <v>0</v>
      </c>
      <c r="B123" t="b">
        <v>0</v>
      </c>
      <c r="C123" t="b">
        <v>1</v>
      </c>
      <c r="D123" t="b">
        <v>1</v>
      </c>
      <c r="E123" t="b">
        <v>1</v>
      </c>
      <c r="F123" t="b">
        <v>0</v>
      </c>
      <c r="G123" t="b">
        <v>1</v>
      </c>
      <c r="H123" t="b">
        <v>1</v>
      </c>
      <c r="I123" t="b">
        <v>0</v>
      </c>
      <c r="J123" t="b">
        <v>0</v>
      </c>
      <c r="K123" t="b">
        <v>0</v>
      </c>
      <c r="L123" t="b">
        <v>1</v>
      </c>
      <c r="M123" t="s">
        <v>48</v>
      </c>
      <c r="N123" t="s">
        <v>45</v>
      </c>
    </row>
    <row r="124" spans="1:32" x14ac:dyDescent="0.2">
      <c r="A124" t="b">
        <v>0</v>
      </c>
      <c r="B124" t="b">
        <v>0</v>
      </c>
      <c r="C124" t="b">
        <v>1</v>
      </c>
      <c r="D124" t="b">
        <v>1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1</v>
      </c>
      <c r="L124" t="b">
        <v>0</v>
      </c>
      <c r="M124" t="s">
        <v>48</v>
      </c>
      <c r="N124" t="s">
        <v>45</v>
      </c>
      <c r="R124" s="3" t="s">
        <v>0</v>
      </c>
      <c r="S124" s="3" t="s">
        <v>1</v>
      </c>
      <c r="T124" s="3" t="s">
        <v>2</v>
      </c>
      <c r="U124" s="3" t="s">
        <v>3</v>
      </c>
      <c r="V124" s="3" t="s">
        <v>4</v>
      </c>
      <c r="W124" s="3" t="s">
        <v>60</v>
      </c>
      <c r="AA124" t="s">
        <v>0</v>
      </c>
      <c r="AB124" t="s">
        <v>1</v>
      </c>
      <c r="AC124" t="s">
        <v>2</v>
      </c>
      <c r="AD124" t="s">
        <v>3</v>
      </c>
      <c r="AE124" t="s">
        <v>4</v>
      </c>
      <c r="AF124" t="s">
        <v>60</v>
      </c>
    </row>
    <row r="125" spans="1:32" x14ac:dyDescent="0.2">
      <c r="A125" t="b">
        <v>1</v>
      </c>
      <c r="B125" t="b">
        <v>0</v>
      </c>
      <c r="C125" t="b">
        <v>0</v>
      </c>
      <c r="D125" t="b">
        <v>0</v>
      </c>
      <c r="E125" t="b">
        <v>0</v>
      </c>
      <c r="F125" t="b">
        <v>1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s">
        <v>46</v>
      </c>
      <c r="N125" t="s">
        <v>45</v>
      </c>
      <c r="Q125" s="5" t="s">
        <v>47</v>
      </c>
      <c r="R125">
        <v>62</v>
      </c>
      <c r="S125">
        <v>29</v>
      </c>
      <c r="T125">
        <v>76</v>
      </c>
      <c r="U125">
        <v>36</v>
      </c>
      <c r="V125">
        <v>13</v>
      </c>
      <c r="W125">
        <v>1231</v>
      </c>
      <c r="Z125" s="5" t="s">
        <v>47</v>
      </c>
      <c r="AA125" t="str">
        <f>CONCATENATE(R125," (",TEXT(R148,"0.0%"),")")</f>
        <v>62 (24.1%)</v>
      </c>
      <c r="AB125" t="str">
        <f t="shared" ref="AB125:AF125" si="28">CONCATENATE(S125," (",TEXT(S148,"0.0%"),")")</f>
        <v>29 (24.2%)</v>
      </c>
      <c r="AC125" t="str">
        <f t="shared" si="28"/>
        <v>76 (27.5%)</v>
      </c>
      <c r="AD125" t="str">
        <f t="shared" si="28"/>
        <v>36 (24.5%)</v>
      </c>
      <c r="AE125" t="str">
        <f t="shared" si="28"/>
        <v>13 (16.3%)</v>
      </c>
      <c r="AF125" t="str">
        <f t="shared" si="28"/>
        <v>1231 (78.5%)</v>
      </c>
    </row>
    <row r="126" spans="1:32" x14ac:dyDescent="0.2">
      <c r="A126" t="b">
        <v>1</v>
      </c>
      <c r="B126" t="b">
        <v>0</v>
      </c>
      <c r="C126" t="b">
        <v>0</v>
      </c>
      <c r="D126" t="b">
        <v>0</v>
      </c>
      <c r="E126" t="b">
        <v>0</v>
      </c>
      <c r="F126" t="b">
        <v>1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s">
        <v>46</v>
      </c>
      <c r="N126" t="s">
        <v>47</v>
      </c>
      <c r="Q126" s="5" t="s">
        <v>45</v>
      </c>
      <c r="R126">
        <v>195</v>
      </c>
      <c r="S126">
        <v>91</v>
      </c>
      <c r="T126">
        <v>200</v>
      </c>
      <c r="U126">
        <v>111</v>
      </c>
      <c r="V126">
        <v>67</v>
      </c>
      <c r="W126">
        <v>337</v>
      </c>
      <c r="Z126" s="5" t="s">
        <v>45</v>
      </c>
      <c r="AA126" t="str">
        <f>CONCATENATE(R126," (",TEXT(R149,"0.0%"),")")</f>
        <v>195 (75.9%)</v>
      </c>
      <c r="AB126" t="str">
        <f t="shared" ref="AB126:AF126" si="29">CONCATENATE(S126," (",TEXT(S149,"0.0%"),")")</f>
        <v>91 (75.8%)</v>
      </c>
      <c r="AC126" t="str">
        <f t="shared" si="29"/>
        <v>200 (72.5%)</v>
      </c>
      <c r="AD126" t="str">
        <f t="shared" si="29"/>
        <v>111 (75.5%)</v>
      </c>
      <c r="AE126" t="str">
        <f t="shared" si="29"/>
        <v>67 (83.8%)</v>
      </c>
      <c r="AF126" t="str">
        <f t="shared" si="29"/>
        <v>337 (21.5%)</v>
      </c>
    </row>
    <row r="127" spans="1:32" x14ac:dyDescent="0.2">
      <c r="A127" t="b">
        <v>0</v>
      </c>
      <c r="B127" t="b">
        <v>0</v>
      </c>
      <c r="C127" t="b">
        <v>1</v>
      </c>
      <c r="D127" t="b">
        <v>1</v>
      </c>
      <c r="E127" t="b">
        <v>1</v>
      </c>
      <c r="F127" t="b">
        <v>1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s">
        <v>46</v>
      </c>
      <c r="N127" t="s">
        <v>45</v>
      </c>
      <c r="Q127" s="5" t="s">
        <v>71</v>
      </c>
      <c r="R127">
        <v>257</v>
      </c>
      <c r="S127">
        <v>120</v>
      </c>
      <c r="T127">
        <v>276</v>
      </c>
      <c r="U127">
        <v>147</v>
      </c>
      <c r="V127">
        <v>80</v>
      </c>
      <c r="W127">
        <v>1568</v>
      </c>
      <c r="Z127" s="5" t="s">
        <v>71</v>
      </c>
      <c r="AA127">
        <v>257</v>
      </c>
      <c r="AB127">
        <v>120</v>
      </c>
      <c r="AC127">
        <v>276</v>
      </c>
      <c r="AD127">
        <v>147</v>
      </c>
      <c r="AE127">
        <v>80</v>
      </c>
      <c r="AF127">
        <v>1568</v>
      </c>
    </row>
    <row r="128" spans="1:32" x14ac:dyDescent="0.2">
      <c r="A128" t="b">
        <v>1</v>
      </c>
      <c r="B128" t="b">
        <v>1</v>
      </c>
      <c r="C128" t="b">
        <v>0</v>
      </c>
      <c r="D128" t="b">
        <v>0</v>
      </c>
      <c r="E128" t="b">
        <v>0</v>
      </c>
      <c r="F128" t="b">
        <v>1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s">
        <v>46</v>
      </c>
      <c r="N128" t="s">
        <v>45</v>
      </c>
      <c r="Q128" s="10" t="s">
        <v>72</v>
      </c>
      <c r="R128" s="11">
        <v>9.7468507507838615E-71</v>
      </c>
      <c r="S128" s="11">
        <v>1.0323982079443201E-39</v>
      </c>
      <c r="T128" s="11">
        <v>3.3008188177026481E-66</v>
      </c>
      <c r="U128" s="11">
        <v>4.1601427891130372E-46</v>
      </c>
      <c r="V128" s="11">
        <v>1.5053250025634728E-36</v>
      </c>
      <c r="W128" s="4"/>
    </row>
    <row r="129" spans="1:23" x14ac:dyDescent="0.2">
      <c r="A129" t="b">
        <v>1</v>
      </c>
      <c r="B129" t="b">
        <v>0</v>
      </c>
      <c r="C129" t="b">
        <v>0</v>
      </c>
      <c r="D129" t="b">
        <v>0</v>
      </c>
      <c r="E129" t="b">
        <v>0</v>
      </c>
      <c r="F129" t="b">
        <v>1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s">
        <v>46</v>
      </c>
      <c r="N129" t="s">
        <v>45</v>
      </c>
      <c r="Q129" s="10"/>
      <c r="R129" s="7" t="s">
        <v>68</v>
      </c>
      <c r="S129" s="12">
        <v>0.99289134486141051</v>
      </c>
      <c r="T129" s="7" t="s">
        <v>68</v>
      </c>
      <c r="U129" s="11">
        <v>0.49890272698559357</v>
      </c>
      <c r="V129" s="11">
        <v>0.17810792037324499</v>
      </c>
      <c r="W129" s="3" t="s">
        <v>70</v>
      </c>
    </row>
    <row r="130" spans="1:23" x14ac:dyDescent="0.2">
      <c r="A130" t="b">
        <v>1</v>
      </c>
      <c r="B130" t="b">
        <v>1</v>
      </c>
      <c r="C130" t="b">
        <v>0</v>
      </c>
      <c r="D130" t="b">
        <v>0</v>
      </c>
      <c r="E130" t="b">
        <v>0</v>
      </c>
      <c r="F130" t="b">
        <v>0</v>
      </c>
      <c r="G130" t="b">
        <v>1</v>
      </c>
      <c r="H130" t="b">
        <v>1</v>
      </c>
      <c r="I130" t="b">
        <v>0</v>
      </c>
      <c r="J130" t="b">
        <v>0</v>
      </c>
      <c r="K130" t="b">
        <v>0</v>
      </c>
      <c r="L130" t="b">
        <v>1</v>
      </c>
      <c r="M130" t="s">
        <v>48</v>
      </c>
      <c r="N130" t="s">
        <v>45</v>
      </c>
      <c r="V130" s="11">
        <v>0.14943377270511676</v>
      </c>
      <c r="W130" s="3" t="s">
        <v>69</v>
      </c>
    </row>
    <row r="131" spans="1:23" x14ac:dyDescent="0.2">
      <c r="A131" t="b">
        <v>1</v>
      </c>
      <c r="B131" t="b">
        <v>1</v>
      </c>
      <c r="C131" t="b">
        <v>1</v>
      </c>
      <c r="D131" t="b">
        <v>0</v>
      </c>
      <c r="E131" t="b">
        <v>0</v>
      </c>
      <c r="F131" t="b">
        <v>0</v>
      </c>
      <c r="G131" t="b">
        <v>0</v>
      </c>
      <c r="H131" t="b">
        <v>1</v>
      </c>
      <c r="I131" t="b">
        <v>0</v>
      </c>
      <c r="J131" t="b">
        <v>0</v>
      </c>
      <c r="K131" t="b">
        <v>0</v>
      </c>
      <c r="L131" t="b">
        <v>0</v>
      </c>
      <c r="M131" t="s">
        <v>46</v>
      </c>
      <c r="N131" t="s">
        <v>45</v>
      </c>
    </row>
    <row r="132" spans="1:23" x14ac:dyDescent="0.2">
      <c r="A132" t="b">
        <v>1</v>
      </c>
      <c r="B132" t="b">
        <v>1</v>
      </c>
      <c r="C132" t="b">
        <v>0</v>
      </c>
      <c r="D132" t="b">
        <v>0</v>
      </c>
      <c r="E132" t="b">
        <v>0</v>
      </c>
      <c r="F132" t="b">
        <v>1</v>
      </c>
      <c r="G132" t="b">
        <v>1</v>
      </c>
      <c r="H132" t="b">
        <v>1</v>
      </c>
      <c r="I132" t="b">
        <v>0</v>
      </c>
      <c r="J132" t="b">
        <v>0</v>
      </c>
      <c r="K132" t="b">
        <v>0</v>
      </c>
      <c r="L132" t="b">
        <v>1</v>
      </c>
      <c r="M132" t="s">
        <v>46</v>
      </c>
      <c r="N132" t="s">
        <v>47</v>
      </c>
    </row>
    <row r="133" spans="1:23" x14ac:dyDescent="0.2">
      <c r="A133" t="b">
        <v>1</v>
      </c>
      <c r="B133" t="b">
        <v>1</v>
      </c>
      <c r="C133" t="b">
        <v>0</v>
      </c>
      <c r="D133" t="b">
        <v>0</v>
      </c>
      <c r="E133" t="b">
        <v>0</v>
      </c>
      <c r="F133" t="b">
        <v>1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s">
        <v>46</v>
      </c>
      <c r="N133" t="s">
        <v>45</v>
      </c>
    </row>
    <row r="134" spans="1:23" x14ac:dyDescent="0.2">
      <c r="A134" t="b">
        <v>1</v>
      </c>
      <c r="B134" t="b">
        <v>0</v>
      </c>
      <c r="C134" t="b">
        <v>0</v>
      </c>
      <c r="D134" t="b">
        <v>0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1</v>
      </c>
      <c r="K134" t="b">
        <v>0</v>
      </c>
      <c r="L134" t="b">
        <v>0</v>
      </c>
      <c r="M134" t="s">
        <v>48</v>
      </c>
      <c r="N134" t="s">
        <v>45</v>
      </c>
      <c r="Q134" s="3" t="s">
        <v>62</v>
      </c>
    </row>
    <row r="135" spans="1:23" x14ac:dyDescent="0.2">
      <c r="A135" t="b">
        <v>1</v>
      </c>
      <c r="B135" t="b">
        <v>1</v>
      </c>
      <c r="C135" t="b">
        <v>0</v>
      </c>
      <c r="D135" t="b">
        <v>0</v>
      </c>
      <c r="E135" t="b">
        <v>0</v>
      </c>
      <c r="F135" t="b">
        <v>1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s">
        <v>46</v>
      </c>
      <c r="N135" t="s">
        <v>47</v>
      </c>
      <c r="Q135" s="3" t="s">
        <v>64</v>
      </c>
      <c r="R135" t="s">
        <v>67</v>
      </c>
      <c r="S135" t="s">
        <v>60</v>
      </c>
      <c r="T135" t="s">
        <v>63</v>
      </c>
    </row>
    <row r="136" spans="1:23" x14ac:dyDescent="0.2">
      <c r="A136" t="b">
        <v>0</v>
      </c>
      <c r="B136" t="b">
        <v>0</v>
      </c>
      <c r="C136" t="b">
        <v>1</v>
      </c>
      <c r="D136" t="b">
        <v>1</v>
      </c>
      <c r="E136" t="b">
        <v>0</v>
      </c>
      <c r="F136" t="b">
        <v>1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s">
        <v>46</v>
      </c>
      <c r="N136" t="s">
        <v>45</v>
      </c>
      <c r="Q136" s="5" t="s">
        <v>47</v>
      </c>
      <c r="R136">
        <v>29</v>
      </c>
      <c r="S136">
        <v>36</v>
      </c>
      <c r="T136">
        <f>SUM(R136:S136)</f>
        <v>65</v>
      </c>
    </row>
    <row r="137" spans="1:23" x14ac:dyDescent="0.2">
      <c r="A137" t="b">
        <v>1</v>
      </c>
      <c r="B137" t="b">
        <v>1</v>
      </c>
      <c r="C137" t="b">
        <v>1</v>
      </c>
      <c r="D137" t="b">
        <v>0</v>
      </c>
      <c r="E137" t="b">
        <v>0</v>
      </c>
      <c r="F137" t="b">
        <v>1</v>
      </c>
      <c r="G137" t="b">
        <v>1</v>
      </c>
      <c r="H137" t="b">
        <v>1</v>
      </c>
      <c r="I137" t="b">
        <v>0</v>
      </c>
      <c r="J137" t="b">
        <v>0</v>
      </c>
      <c r="K137" t="b">
        <v>0</v>
      </c>
      <c r="L137" t="b">
        <v>1</v>
      </c>
      <c r="M137" t="s">
        <v>46</v>
      </c>
      <c r="N137" t="s">
        <v>45</v>
      </c>
      <c r="Q137" s="5" t="s">
        <v>45</v>
      </c>
      <c r="R137">
        <v>91</v>
      </c>
      <c r="S137">
        <v>111</v>
      </c>
      <c r="T137">
        <f>SUM(R137:S137)</f>
        <v>202</v>
      </c>
    </row>
    <row r="138" spans="1:23" x14ac:dyDescent="0.2">
      <c r="A138" t="b">
        <v>1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1</v>
      </c>
      <c r="H138" t="b">
        <v>1</v>
      </c>
      <c r="I138" t="b">
        <v>0</v>
      </c>
      <c r="J138" t="b">
        <v>0</v>
      </c>
      <c r="K138" t="b">
        <v>0</v>
      </c>
      <c r="L138" t="b">
        <v>1</v>
      </c>
      <c r="M138" t="s">
        <v>48</v>
      </c>
      <c r="N138" t="s">
        <v>45</v>
      </c>
      <c r="Q138" s="5" t="s">
        <v>71</v>
      </c>
      <c r="R138">
        <v>120</v>
      </c>
      <c r="S138">
        <v>147</v>
      </c>
      <c r="T138">
        <f>SUM(R138:S138)</f>
        <v>267</v>
      </c>
    </row>
    <row r="139" spans="1:23" x14ac:dyDescent="0.2">
      <c r="A139" t="b">
        <v>1</v>
      </c>
      <c r="B139" t="b">
        <v>1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b">
        <v>1</v>
      </c>
      <c r="I139" t="b">
        <v>0</v>
      </c>
      <c r="J139" t="b">
        <v>0</v>
      </c>
      <c r="K139" t="b">
        <v>0</v>
      </c>
      <c r="L139" t="b">
        <v>0</v>
      </c>
      <c r="M139" t="s">
        <v>46</v>
      </c>
      <c r="N139" t="s">
        <v>45</v>
      </c>
    </row>
    <row r="140" spans="1:23" x14ac:dyDescent="0.2">
      <c r="A140" t="b">
        <v>0</v>
      </c>
      <c r="B140" t="b">
        <v>0</v>
      </c>
      <c r="C140" t="b">
        <v>1</v>
      </c>
      <c r="D140" t="b">
        <v>1</v>
      </c>
      <c r="E140" t="b">
        <v>0</v>
      </c>
      <c r="F140" t="b">
        <v>0</v>
      </c>
      <c r="G140" t="b">
        <v>0</v>
      </c>
      <c r="H140" t="b">
        <v>1</v>
      </c>
      <c r="I140" t="b">
        <v>0</v>
      </c>
      <c r="J140" t="b">
        <v>0</v>
      </c>
      <c r="K140" t="b">
        <v>0</v>
      </c>
      <c r="L140" t="b">
        <v>0</v>
      </c>
      <c r="M140" t="s">
        <v>46</v>
      </c>
      <c r="N140" t="s">
        <v>45</v>
      </c>
      <c r="Q140" s="3" t="s">
        <v>65</v>
      </c>
      <c r="R140" t="s">
        <v>67</v>
      </c>
      <c r="S140" t="s">
        <v>60</v>
      </c>
    </row>
    <row r="141" spans="1:23" x14ac:dyDescent="0.2">
      <c r="A141" t="b">
        <v>1</v>
      </c>
      <c r="B141" t="b">
        <v>1</v>
      </c>
      <c r="C141" t="b">
        <v>1</v>
      </c>
      <c r="D141" t="b">
        <v>0</v>
      </c>
      <c r="E141" t="b">
        <v>0</v>
      </c>
      <c r="F141" t="b">
        <v>1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s">
        <v>48</v>
      </c>
      <c r="N141" t="s">
        <v>47</v>
      </c>
      <c r="Q141" s="3" t="s">
        <v>47</v>
      </c>
      <c r="R141">
        <f>SUM((R$138*$T136)/$T$138)</f>
        <v>29.213483146067414</v>
      </c>
      <c r="S141">
        <f>SUM((S$138*$T136)/$T$138)</f>
        <v>35.786516853932582</v>
      </c>
    </row>
    <row r="142" spans="1:23" x14ac:dyDescent="0.2">
      <c r="A142" t="b">
        <v>1</v>
      </c>
      <c r="B142" t="b">
        <v>1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1</v>
      </c>
      <c r="L142" t="b">
        <v>0</v>
      </c>
      <c r="M142" t="s">
        <v>46</v>
      </c>
      <c r="N142" t="s">
        <v>45</v>
      </c>
      <c r="Q142" s="3" t="s">
        <v>45</v>
      </c>
      <c r="R142">
        <f>SUM((R$138*$T137)/$T$138)</f>
        <v>90.786516853932582</v>
      </c>
      <c r="S142">
        <f>SUM((S$138*$T137)/$T$138)</f>
        <v>111.21348314606742</v>
      </c>
    </row>
    <row r="143" spans="1:23" x14ac:dyDescent="0.2">
      <c r="A143" t="b">
        <v>1</v>
      </c>
      <c r="B143" t="b">
        <v>0</v>
      </c>
      <c r="C143" t="b">
        <v>0</v>
      </c>
      <c r="D143" t="b">
        <v>0</v>
      </c>
      <c r="E143" t="b">
        <v>0</v>
      </c>
      <c r="F143" t="b">
        <v>1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s">
        <v>46</v>
      </c>
      <c r="N143" t="s">
        <v>47</v>
      </c>
      <c r="Q143" s="3"/>
    </row>
    <row r="144" spans="1:23" x14ac:dyDescent="0.2">
      <c r="A144" t="b">
        <v>1</v>
      </c>
      <c r="B144" t="b">
        <v>0</v>
      </c>
      <c r="C144" t="b">
        <v>0</v>
      </c>
      <c r="D144" t="b">
        <v>0</v>
      </c>
      <c r="E144" t="b">
        <v>0</v>
      </c>
      <c r="F144" t="b">
        <v>1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s">
        <v>46</v>
      </c>
      <c r="N144" t="s">
        <v>45</v>
      </c>
      <c r="Q144" s="3" t="s">
        <v>66</v>
      </c>
      <c r="R144">
        <f>_xlfn.CHISQ.TEST(R136:S137,R141:S142)</f>
        <v>0.9512002203131803</v>
      </c>
      <c r="U144" s="13"/>
    </row>
    <row r="145" spans="1:23" x14ac:dyDescent="0.2">
      <c r="A145" t="b">
        <v>1</v>
      </c>
      <c r="B145" t="b">
        <v>0</v>
      </c>
      <c r="C145" t="b">
        <v>0</v>
      </c>
      <c r="D145" t="b">
        <v>0</v>
      </c>
      <c r="E145" t="b">
        <v>0</v>
      </c>
      <c r="F145" t="b">
        <v>1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s">
        <v>48</v>
      </c>
      <c r="N145" t="s">
        <v>45</v>
      </c>
      <c r="U145" s="13"/>
    </row>
    <row r="146" spans="1:23" x14ac:dyDescent="0.2">
      <c r="A146" t="b">
        <v>0</v>
      </c>
      <c r="B146" t="b">
        <v>0</v>
      </c>
      <c r="C146" t="b">
        <v>1</v>
      </c>
      <c r="D146" t="b">
        <v>1</v>
      </c>
      <c r="E146" t="b">
        <v>0</v>
      </c>
      <c r="F146" t="b">
        <v>1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s">
        <v>46</v>
      </c>
      <c r="N146" t="s">
        <v>45</v>
      </c>
    </row>
    <row r="147" spans="1:23" x14ac:dyDescent="0.2">
      <c r="A147" t="b">
        <v>1</v>
      </c>
      <c r="B147" t="b">
        <v>1</v>
      </c>
      <c r="C147" t="b">
        <v>0</v>
      </c>
      <c r="D147" t="b">
        <v>0</v>
      </c>
      <c r="E147" t="b">
        <v>0</v>
      </c>
      <c r="F147" t="b">
        <v>1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s">
        <v>46</v>
      </c>
      <c r="N147" t="s">
        <v>45</v>
      </c>
      <c r="R147" s="3" t="s">
        <v>0</v>
      </c>
      <c r="S147" s="3" t="s">
        <v>1</v>
      </c>
      <c r="T147" s="3" t="s">
        <v>2</v>
      </c>
      <c r="U147" s="3" t="s">
        <v>3</v>
      </c>
      <c r="V147" s="3" t="s">
        <v>4</v>
      </c>
      <c r="W147" s="3" t="s">
        <v>60</v>
      </c>
    </row>
    <row r="148" spans="1:23" x14ac:dyDescent="0.2">
      <c r="A148" t="b">
        <v>0</v>
      </c>
      <c r="B148" t="b">
        <v>0</v>
      </c>
      <c r="C148" t="b">
        <v>1</v>
      </c>
      <c r="D148" t="b">
        <v>0</v>
      </c>
      <c r="E148" t="b">
        <v>0</v>
      </c>
      <c r="F148" t="b">
        <v>0</v>
      </c>
      <c r="G148" t="b">
        <v>1</v>
      </c>
      <c r="H148" t="b">
        <v>1</v>
      </c>
      <c r="I148" t="b">
        <v>0</v>
      </c>
      <c r="J148" t="b">
        <v>0</v>
      </c>
      <c r="K148" t="b">
        <v>0</v>
      </c>
      <c r="L148" t="b">
        <v>1</v>
      </c>
      <c r="M148" t="s">
        <v>48</v>
      </c>
      <c r="N148" t="s">
        <v>45</v>
      </c>
      <c r="Q148" s="5" t="s">
        <v>47</v>
      </c>
      <c r="R148">
        <f>R125/R$127</f>
        <v>0.24124513618677043</v>
      </c>
      <c r="S148">
        <f t="shared" ref="S148:W148" si="30">S125/S$127</f>
        <v>0.24166666666666667</v>
      </c>
      <c r="T148">
        <f t="shared" si="30"/>
        <v>0.27536231884057971</v>
      </c>
      <c r="U148">
        <f t="shared" si="30"/>
        <v>0.24489795918367346</v>
      </c>
      <c r="V148">
        <f t="shared" si="30"/>
        <v>0.16250000000000001</v>
      </c>
      <c r="W148">
        <f t="shared" si="30"/>
        <v>0.78507653061224492</v>
      </c>
    </row>
    <row r="149" spans="1:23" x14ac:dyDescent="0.2">
      <c r="A149" t="b">
        <v>1</v>
      </c>
      <c r="B149" t="b">
        <v>1</v>
      </c>
      <c r="C149" t="b">
        <v>0</v>
      </c>
      <c r="D149" t="b">
        <v>0</v>
      </c>
      <c r="E149" t="b">
        <v>1</v>
      </c>
      <c r="F149" t="b">
        <v>0</v>
      </c>
      <c r="G149" t="b">
        <v>1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s">
        <v>48</v>
      </c>
      <c r="N149" t="s">
        <v>45</v>
      </c>
      <c r="Q149" s="5" t="s">
        <v>45</v>
      </c>
      <c r="R149">
        <f t="shared" ref="R149:W149" si="31">R126/R$127</f>
        <v>0.75875486381322954</v>
      </c>
      <c r="S149">
        <f t="shared" si="31"/>
        <v>0.7583333333333333</v>
      </c>
      <c r="T149">
        <f t="shared" si="31"/>
        <v>0.72463768115942029</v>
      </c>
      <c r="U149">
        <f t="shared" si="31"/>
        <v>0.75510204081632648</v>
      </c>
      <c r="V149">
        <f t="shared" si="31"/>
        <v>0.83750000000000002</v>
      </c>
      <c r="W149">
        <f t="shared" si="31"/>
        <v>0.21492346938775511</v>
      </c>
    </row>
    <row r="150" spans="1:23" x14ac:dyDescent="0.2">
      <c r="A150" t="b">
        <v>1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  <c r="G150" t="b">
        <v>1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s">
        <v>48</v>
      </c>
      <c r="N150" t="s">
        <v>45</v>
      </c>
    </row>
    <row r="151" spans="1:23" x14ac:dyDescent="0.2">
      <c r="A151" t="b">
        <v>1</v>
      </c>
      <c r="B151" t="b">
        <v>0</v>
      </c>
      <c r="C151" t="b">
        <v>0</v>
      </c>
      <c r="D151" t="b">
        <v>0</v>
      </c>
      <c r="E151" t="b">
        <v>0</v>
      </c>
      <c r="F151" t="b">
        <v>1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s">
        <v>46</v>
      </c>
      <c r="N151" t="s">
        <v>45</v>
      </c>
    </row>
    <row r="152" spans="1:23" x14ac:dyDescent="0.2">
      <c r="A152" t="b">
        <v>1</v>
      </c>
      <c r="B152" t="b">
        <v>1</v>
      </c>
      <c r="C152" t="b">
        <v>1</v>
      </c>
      <c r="D152" t="b">
        <v>1</v>
      </c>
      <c r="E152" t="b">
        <v>0</v>
      </c>
      <c r="F152" t="b">
        <v>1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s">
        <v>46</v>
      </c>
      <c r="N152" t="s">
        <v>47</v>
      </c>
    </row>
    <row r="153" spans="1:23" x14ac:dyDescent="0.2">
      <c r="A153" t="b">
        <v>1</v>
      </c>
      <c r="B153" t="b">
        <v>0</v>
      </c>
      <c r="C153" t="b">
        <v>0</v>
      </c>
      <c r="D153" t="b">
        <v>0</v>
      </c>
      <c r="E153" t="b">
        <v>0</v>
      </c>
      <c r="F153" t="b">
        <v>1</v>
      </c>
      <c r="G153" t="b">
        <v>1</v>
      </c>
      <c r="H153" t="b">
        <v>1</v>
      </c>
      <c r="I153" t="b">
        <v>0</v>
      </c>
      <c r="J153" t="b">
        <v>0</v>
      </c>
      <c r="K153" t="b">
        <v>0</v>
      </c>
      <c r="L153" t="b">
        <v>1</v>
      </c>
      <c r="M153" t="s">
        <v>46</v>
      </c>
      <c r="N153" t="s">
        <v>47</v>
      </c>
    </row>
    <row r="154" spans="1:23" x14ac:dyDescent="0.2">
      <c r="A154" t="b">
        <v>1</v>
      </c>
      <c r="B154" t="b">
        <v>1</v>
      </c>
      <c r="C154" t="b">
        <v>1</v>
      </c>
      <c r="D154" t="b">
        <v>1</v>
      </c>
      <c r="E154" t="b">
        <v>1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1</v>
      </c>
      <c r="L154" t="b">
        <v>0</v>
      </c>
      <c r="M154" t="s">
        <v>35</v>
      </c>
      <c r="N154" t="s">
        <v>49</v>
      </c>
    </row>
    <row r="155" spans="1:23" x14ac:dyDescent="0.2">
      <c r="A155" t="b">
        <v>1</v>
      </c>
      <c r="B155" t="b">
        <v>0</v>
      </c>
      <c r="C155" t="b">
        <v>0</v>
      </c>
      <c r="D155" t="b">
        <v>0</v>
      </c>
      <c r="E155" t="b">
        <v>0</v>
      </c>
      <c r="F155" t="b">
        <v>1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s">
        <v>46</v>
      </c>
      <c r="N155" t="s">
        <v>45</v>
      </c>
    </row>
    <row r="156" spans="1:23" x14ac:dyDescent="0.2">
      <c r="A156" t="b">
        <v>0</v>
      </c>
      <c r="B156" t="b">
        <v>0</v>
      </c>
      <c r="C156" t="b">
        <v>1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1</v>
      </c>
      <c r="K156" t="b">
        <v>0</v>
      </c>
      <c r="L156" t="b">
        <v>0</v>
      </c>
      <c r="M156" t="s">
        <v>35</v>
      </c>
      <c r="N156" t="s">
        <v>45</v>
      </c>
    </row>
    <row r="157" spans="1:23" x14ac:dyDescent="0.2">
      <c r="A157" t="b">
        <v>0</v>
      </c>
      <c r="B157" t="b">
        <v>0</v>
      </c>
      <c r="C157" t="b">
        <v>1</v>
      </c>
      <c r="D157" t="b">
        <v>1</v>
      </c>
      <c r="E157" t="b">
        <v>1</v>
      </c>
      <c r="F157" t="b">
        <v>1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s">
        <v>46</v>
      </c>
      <c r="N157" t="s">
        <v>45</v>
      </c>
    </row>
    <row r="158" spans="1:23" x14ac:dyDescent="0.2">
      <c r="A158" t="b">
        <v>1</v>
      </c>
      <c r="B158" t="b">
        <v>1</v>
      </c>
      <c r="C158" t="b">
        <v>0</v>
      </c>
      <c r="D158" t="b">
        <v>0</v>
      </c>
      <c r="E158" t="b">
        <v>0</v>
      </c>
      <c r="F158" t="b">
        <v>1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s">
        <v>35</v>
      </c>
      <c r="N158" t="s">
        <v>45</v>
      </c>
    </row>
    <row r="159" spans="1:23" x14ac:dyDescent="0.2">
      <c r="A159" t="b">
        <v>1</v>
      </c>
      <c r="B159" t="b">
        <v>0</v>
      </c>
      <c r="C159" t="b">
        <v>0</v>
      </c>
      <c r="D159" t="b">
        <v>0</v>
      </c>
      <c r="E159" t="b">
        <v>0</v>
      </c>
      <c r="F159" t="b">
        <v>1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s">
        <v>46</v>
      </c>
      <c r="N159" t="s">
        <v>47</v>
      </c>
    </row>
    <row r="160" spans="1:23" x14ac:dyDescent="0.2">
      <c r="A160" t="b">
        <v>0</v>
      </c>
      <c r="B160" t="b">
        <v>0</v>
      </c>
      <c r="C160" t="b">
        <v>1</v>
      </c>
      <c r="D160" t="b">
        <v>0</v>
      </c>
      <c r="E160" t="b">
        <v>0</v>
      </c>
      <c r="F160" t="b">
        <v>1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s">
        <v>46</v>
      </c>
      <c r="N160" t="s">
        <v>47</v>
      </c>
    </row>
    <row r="161" spans="1:14" x14ac:dyDescent="0.2">
      <c r="A161" t="b">
        <v>1</v>
      </c>
      <c r="B161" t="b">
        <v>0</v>
      </c>
      <c r="C161" t="b">
        <v>0</v>
      </c>
      <c r="D161" t="b">
        <v>0</v>
      </c>
      <c r="E161" t="b">
        <v>0</v>
      </c>
      <c r="F161" t="b">
        <v>0</v>
      </c>
      <c r="G161" t="b">
        <v>1</v>
      </c>
      <c r="H161" t="b">
        <v>1</v>
      </c>
      <c r="I161" t="b">
        <v>0</v>
      </c>
      <c r="J161" t="b">
        <v>0</v>
      </c>
      <c r="K161" t="b">
        <v>0</v>
      </c>
      <c r="L161" t="b">
        <v>1</v>
      </c>
      <c r="M161" t="s">
        <v>48</v>
      </c>
      <c r="N161" t="s">
        <v>47</v>
      </c>
    </row>
    <row r="162" spans="1:14" x14ac:dyDescent="0.2">
      <c r="A162" t="b">
        <v>0</v>
      </c>
      <c r="B162" t="b">
        <v>0</v>
      </c>
      <c r="C162" t="b">
        <v>1</v>
      </c>
      <c r="D162" t="b">
        <v>0</v>
      </c>
      <c r="E162" t="b">
        <v>0</v>
      </c>
      <c r="F162" t="b">
        <v>0</v>
      </c>
      <c r="G162" t="b">
        <v>0</v>
      </c>
      <c r="H162" t="b">
        <v>1</v>
      </c>
      <c r="I162" t="b">
        <v>0</v>
      </c>
      <c r="J162" t="b">
        <v>0</v>
      </c>
      <c r="K162" t="b">
        <v>0</v>
      </c>
      <c r="L162" t="b">
        <v>0</v>
      </c>
      <c r="M162" t="s">
        <v>46</v>
      </c>
      <c r="N162" t="s">
        <v>47</v>
      </c>
    </row>
    <row r="163" spans="1:14" x14ac:dyDescent="0.2">
      <c r="A163" t="b">
        <v>0</v>
      </c>
      <c r="B163" t="b">
        <v>0</v>
      </c>
      <c r="C163" t="b">
        <v>1</v>
      </c>
      <c r="D163" t="b">
        <v>1</v>
      </c>
      <c r="E163" t="b">
        <v>0</v>
      </c>
      <c r="F163" t="b">
        <v>1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s">
        <v>46</v>
      </c>
      <c r="N163" t="s">
        <v>45</v>
      </c>
    </row>
    <row r="164" spans="1:14" x14ac:dyDescent="0.2">
      <c r="A164" t="b">
        <v>1</v>
      </c>
      <c r="B164" t="b">
        <v>0</v>
      </c>
      <c r="C164" t="b">
        <v>0</v>
      </c>
      <c r="D164" t="b">
        <v>0</v>
      </c>
      <c r="E164" t="b">
        <v>0</v>
      </c>
      <c r="F164" t="b">
        <v>1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s">
        <v>48</v>
      </c>
      <c r="N164" t="s">
        <v>45</v>
      </c>
    </row>
    <row r="165" spans="1:14" x14ac:dyDescent="0.2">
      <c r="A165" t="b">
        <v>0</v>
      </c>
      <c r="B165" t="b">
        <v>0</v>
      </c>
      <c r="C165" t="b">
        <v>1</v>
      </c>
      <c r="D165" t="b">
        <v>1</v>
      </c>
      <c r="E165" t="b">
        <v>0</v>
      </c>
      <c r="F165" t="b">
        <v>1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s">
        <v>48</v>
      </c>
      <c r="N165" t="s">
        <v>45</v>
      </c>
    </row>
    <row r="166" spans="1:14" x14ac:dyDescent="0.2">
      <c r="A166" t="b">
        <v>1</v>
      </c>
      <c r="B166" t="b">
        <v>1</v>
      </c>
      <c r="C166" t="b">
        <v>0</v>
      </c>
      <c r="D166" t="b">
        <v>0</v>
      </c>
      <c r="E166" t="b">
        <v>0</v>
      </c>
      <c r="F166" t="b">
        <v>1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s">
        <v>46</v>
      </c>
      <c r="N166" t="s">
        <v>45</v>
      </c>
    </row>
    <row r="167" spans="1:14" x14ac:dyDescent="0.2">
      <c r="A167" t="b">
        <v>0</v>
      </c>
      <c r="B167" t="b">
        <v>0</v>
      </c>
      <c r="C167" t="b">
        <v>1</v>
      </c>
      <c r="D167" t="b">
        <v>1</v>
      </c>
      <c r="E167" t="b">
        <v>0</v>
      </c>
      <c r="F167" t="b">
        <v>0</v>
      </c>
      <c r="G167" t="b">
        <v>0</v>
      </c>
      <c r="H167" t="b">
        <v>1</v>
      </c>
      <c r="I167" t="b">
        <v>0</v>
      </c>
      <c r="J167" t="b">
        <v>0</v>
      </c>
      <c r="K167" t="b">
        <v>0</v>
      </c>
      <c r="L167" t="b">
        <v>0</v>
      </c>
      <c r="M167" t="s">
        <v>46</v>
      </c>
      <c r="N167" t="s">
        <v>45</v>
      </c>
    </row>
    <row r="168" spans="1:14" x14ac:dyDescent="0.2">
      <c r="A168" t="b">
        <v>0</v>
      </c>
      <c r="B168" t="b">
        <v>0</v>
      </c>
      <c r="C168" t="b">
        <v>1</v>
      </c>
      <c r="D168" t="b">
        <v>1</v>
      </c>
      <c r="E168" t="b">
        <v>0</v>
      </c>
      <c r="F168" t="b">
        <v>1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s">
        <v>46</v>
      </c>
      <c r="N168" t="s">
        <v>45</v>
      </c>
    </row>
    <row r="169" spans="1:14" x14ac:dyDescent="0.2">
      <c r="A169" t="b">
        <v>0</v>
      </c>
      <c r="B169" t="b">
        <v>0</v>
      </c>
      <c r="C169" t="b">
        <v>1</v>
      </c>
      <c r="D169" t="b">
        <v>1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1</v>
      </c>
      <c r="L169" t="b">
        <v>0</v>
      </c>
      <c r="M169" t="s">
        <v>48</v>
      </c>
      <c r="N169" t="s">
        <v>47</v>
      </c>
    </row>
    <row r="170" spans="1:14" x14ac:dyDescent="0.2">
      <c r="A170" t="b">
        <v>1</v>
      </c>
      <c r="B170" t="b">
        <v>0</v>
      </c>
      <c r="C170" t="b">
        <v>0</v>
      </c>
      <c r="D170" t="b">
        <v>0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1</v>
      </c>
      <c r="K170" t="b">
        <v>0</v>
      </c>
      <c r="L170" t="b">
        <v>0</v>
      </c>
      <c r="M170" t="s">
        <v>48</v>
      </c>
      <c r="N170" t="s">
        <v>47</v>
      </c>
    </row>
    <row r="171" spans="1:14" x14ac:dyDescent="0.2">
      <c r="A171" t="b">
        <v>0</v>
      </c>
      <c r="B171" t="b">
        <v>0</v>
      </c>
      <c r="C171" t="b">
        <v>1</v>
      </c>
      <c r="D171" t="b">
        <v>0</v>
      </c>
      <c r="E171" t="b">
        <v>0</v>
      </c>
      <c r="F171" t="b">
        <v>0</v>
      </c>
      <c r="G171" t="b">
        <v>0</v>
      </c>
      <c r="H171" t="b">
        <v>1</v>
      </c>
      <c r="I171" t="b">
        <v>0</v>
      </c>
      <c r="J171" t="b">
        <v>0</v>
      </c>
      <c r="K171" t="b">
        <v>0</v>
      </c>
      <c r="L171" t="b">
        <v>0</v>
      </c>
      <c r="M171" t="s">
        <v>46</v>
      </c>
      <c r="N171" t="s">
        <v>45</v>
      </c>
    </row>
    <row r="172" spans="1:14" x14ac:dyDescent="0.2">
      <c r="A172" t="b">
        <v>0</v>
      </c>
      <c r="B172" t="b">
        <v>0</v>
      </c>
      <c r="C172" t="b">
        <v>1</v>
      </c>
      <c r="D172" t="b">
        <v>0</v>
      </c>
      <c r="E172" t="b">
        <v>0</v>
      </c>
      <c r="F172" t="b">
        <v>0</v>
      </c>
      <c r="G172" t="b">
        <v>0</v>
      </c>
      <c r="H172" t="b">
        <v>1</v>
      </c>
      <c r="I172" t="b">
        <v>0</v>
      </c>
      <c r="J172" t="b">
        <v>0</v>
      </c>
      <c r="K172" t="b">
        <v>0</v>
      </c>
      <c r="L172" t="b">
        <v>0</v>
      </c>
      <c r="M172" t="s">
        <v>46</v>
      </c>
      <c r="N172" t="s">
        <v>45</v>
      </c>
    </row>
    <row r="173" spans="1:14" x14ac:dyDescent="0.2">
      <c r="A173" t="b">
        <v>0</v>
      </c>
      <c r="B173" t="b">
        <v>0</v>
      </c>
      <c r="C173" t="b">
        <v>1</v>
      </c>
      <c r="D173" t="b">
        <v>1</v>
      </c>
      <c r="E173" t="b">
        <v>1</v>
      </c>
      <c r="F173" t="b">
        <v>1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s">
        <v>46</v>
      </c>
      <c r="N173" t="s">
        <v>45</v>
      </c>
    </row>
    <row r="174" spans="1:14" x14ac:dyDescent="0.2">
      <c r="A174" t="b">
        <v>0</v>
      </c>
      <c r="B174" t="b">
        <v>0</v>
      </c>
      <c r="C174" t="b">
        <v>1</v>
      </c>
      <c r="D174" t="b">
        <v>0</v>
      </c>
      <c r="E174" t="b">
        <v>0</v>
      </c>
      <c r="F174" t="b">
        <v>1</v>
      </c>
      <c r="G174" t="b">
        <v>1</v>
      </c>
      <c r="H174" t="b">
        <v>1</v>
      </c>
      <c r="I174" t="b">
        <v>0</v>
      </c>
      <c r="J174" t="b">
        <v>0</v>
      </c>
      <c r="K174" t="b">
        <v>0</v>
      </c>
      <c r="L174" t="b">
        <v>1</v>
      </c>
      <c r="M174" t="s">
        <v>46</v>
      </c>
      <c r="N174" t="s">
        <v>45</v>
      </c>
    </row>
    <row r="175" spans="1:14" x14ac:dyDescent="0.2">
      <c r="A175" t="b">
        <v>1</v>
      </c>
      <c r="B175" t="b">
        <v>1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1</v>
      </c>
      <c r="I175" t="b">
        <v>0</v>
      </c>
      <c r="J175" t="b">
        <v>0</v>
      </c>
      <c r="K175" t="b">
        <v>0</v>
      </c>
      <c r="L175" t="b">
        <v>0</v>
      </c>
      <c r="M175" t="s">
        <v>46</v>
      </c>
      <c r="N175" t="s">
        <v>47</v>
      </c>
    </row>
    <row r="176" spans="1:14" x14ac:dyDescent="0.2">
      <c r="A176" t="b">
        <v>0</v>
      </c>
      <c r="B176" t="b">
        <v>0</v>
      </c>
      <c r="C176" t="b">
        <v>1</v>
      </c>
      <c r="D176" t="b">
        <v>1</v>
      </c>
      <c r="E176" t="b">
        <v>0</v>
      </c>
      <c r="F176" t="b">
        <v>0</v>
      </c>
      <c r="G176" t="b">
        <v>0</v>
      </c>
      <c r="H176" t="b">
        <v>1</v>
      </c>
      <c r="I176" t="b">
        <v>0</v>
      </c>
      <c r="J176" t="b">
        <v>0</v>
      </c>
      <c r="K176" t="b">
        <v>0</v>
      </c>
      <c r="L176" t="b">
        <v>0</v>
      </c>
      <c r="M176" t="s">
        <v>35</v>
      </c>
      <c r="N176" t="s">
        <v>47</v>
      </c>
    </row>
    <row r="177" spans="1:14" x14ac:dyDescent="0.2">
      <c r="A177" t="b">
        <v>1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1</v>
      </c>
      <c r="H177" t="b">
        <v>1</v>
      </c>
      <c r="I177" t="b">
        <v>0</v>
      </c>
      <c r="J177" t="b">
        <v>0</v>
      </c>
      <c r="K177" t="b">
        <v>0</v>
      </c>
      <c r="L177" t="b">
        <v>1</v>
      </c>
      <c r="M177" t="s">
        <v>48</v>
      </c>
      <c r="N177" t="s">
        <v>45</v>
      </c>
    </row>
    <row r="178" spans="1:14" x14ac:dyDescent="0.2">
      <c r="A178" t="b">
        <v>0</v>
      </c>
      <c r="B178" t="b">
        <v>0</v>
      </c>
      <c r="C178" t="b">
        <v>1</v>
      </c>
      <c r="D178" t="b">
        <v>0</v>
      </c>
      <c r="E178" t="b">
        <v>0</v>
      </c>
      <c r="F178" t="b">
        <v>0</v>
      </c>
      <c r="G178" t="b">
        <v>0</v>
      </c>
      <c r="H178" t="b">
        <v>1</v>
      </c>
      <c r="I178" t="b">
        <v>0</v>
      </c>
      <c r="J178" t="b">
        <v>0</v>
      </c>
      <c r="K178" t="b">
        <v>0</v>
      </c>
      <c r="L178" t="b">
        <v>0</v>
      </c>
      <c r="M178" t="s">
        <v>46</v>
      </c>
      <c r="N178" t="s">
        <v>47</v>
      </c>
    </row>
    <row r="179" spans="1:14" x14ac:dyDescent="0.2">
      <c r="A179" t="b">
        <v>1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1</v>
      </c>
      <c r="I179" t="b">
        <v>0</v>
      </c>
      <c r="J179" t="b">
        <v>0</v>
      </c>
      <c r="K179" t="b">
        <v>0</v>
      </c>
      <c r="L179" t="b">
        <v>0</v>
      </c>
      <c r="M179" t="s">
        <v>46</v>
      </c>
      <c r="N179" t="s">
        <v>45</v>
      </c>
    </row>
    <row r="180" spans="1:14" x14ac:dyDescent="0.2">
      <c r="A180" t="b">
        <v>0</v>
      </c>
      <c r="B180" t="b">
        <v>0</v>
      </c>
      <c r="C180" t="b">
        <v>1</v>
      </c>
      <c r="D180" t="b">
        <v>1</v>
      </c>
      <c r="E180" t="b">
        <v>1</v>
      </c>
      <c r="F180" t="b">
        <v>1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s">
        <v>46</v>
      </c>
      <c r="N180" t="s">
        <v>45</v>
      </c>
    </row>
    <row r="181" spans="1:14" x14ac:dyDescent="0.2">
      <c r="A181" t="b">
        <v>0</v>
      </c>
      <c r="B181" t="b">
        <v>0</v>
      </c>
      <c r="C181" t="b">
        <v>1</v>
      </c>
      <c r="D181" t="b">
        <v>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t="b">
        <v>0</v>
      </c>
      <c r="K181" t="b">
        <v>0</v>
      </c>
      <c r="L181" t="b">
        <v>0</v>
      </c>
      <c r="M181" t="s">
        <v>46</v>
      </c>
      <c r="N181" t="s">
        <v>45</v>
      </c>
    </row>
    <row r="182" spans="1:14" x14ac:dyDescent="0.2">
      <c r="A182" t="b">
        <v>1</v>
      </c>
      <c r="B182" t="b">
        <v>1</v>
      </c>
      <c r="C182" t="b">
        <v>0</v>
      </c>
      <c r="D182" t="b">
        <v>0</v>
      </c>
      <c r="E182" t="b">
        <v>0</v>
      </c>
      <c r="F182" t="b">
        <v>0</v>
      </c>
      <c r="G182" t="b">
        <v>1</v>
      </c>
      <c r="H182" t="b">
        <v>1</v>
      </c>
      <c r="I182" t="b">
        <v>0</v>
      </c>
      <c r="J182" t="b">
        <v>0</v>
      </c>
      <c r="K182" t="b">
        <v>0</v>
      </c>
      <c r="L182" t="b">
        <v>1</v>
      </c>
      <c r="M182" t="s">
        <v>48</v>
      </c>
      <c r="N182" t="s">
        <v>45</v>
      </c>
    </row>
    <row r="183" spans="1:14" x14ac:dyDescent="0.2">
      <c r="A183" t="b">
        <v>1</v>
      </c>
      <c r="B183" t="b">
        <v>0</v>
      </c>
      <c r="C183" t="b">
        <v>0</v>
      </c>
      <c r="D183" t="b">
        <v>0</v>
      </c>
      <c r="E183" t="b">
        <v>0</v>
      </c>
      <c r="F183" t="b">
        <v>1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s">
        <v>46</v>
      </c>
      <c r="N183" t="s">
        <v>47</v>
      </c>
    </row>
    <row r="184" spans="1:14" x14ac:dyDescent="0.2">
      <c r="A184" t="b">
        <v>0</v>
      </c>
      <c r="B184" t="b">
        <v>0</v>
      </c>
      <c r="C184" t="b">
        <v>1</v>
      </c>
      <c r="D184" t="b">
        <v>1</v>
      </c>
      <c r="E184" t="b">
        <v>0</v>
      </c>
      <c r="F184" t="b">
        <v>0</v>
      </c>
      <c r="G184" t="b">
        <v>0</v>
      </c>
      <c r="H184" t="b">
        <v>1</v>
      </c>
      <c r="I184" t="b">
        <v>0</v>
      </c>
      <c r="J184" t="b">
        <v>0</v>
      </c>
      <c r="K184" t="b">
        <v>0</v>
      </c>
      <c r="L184" t="b">
        <v>0</v>
      </c>
      <c r="M184" t="s">
        <v>46</v>
      </c>
      <c r="N184" t="s">
        <v>45</v>
      </c>
    </row>
    <row r="185" spans="1:14" x14ac:dyDescent="0.2">
      <c r="A185" t="b">
        <v>1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1</v>
      </c>
      <c r="L185" t="b">
        <v>0</v>
      </c>
      <c r="M185" t="s">
        <v>46</v>
      </c>
      <c r="N185" t="s">
        <v>47</v>
      </c>
    </row>
    <row r="186" spans="1:14" x14ac:dyDescent="0.2">
      <c r="A186" t="b">
        <v>0</v>
      </c>
      <c r="B186" t="b">
        <v>0</v>
      </c>
      <c r="C186" t="b">
        <v>1</v>
      </c>
      <c r="D186" t="b">
        <v>1</v>
      </c>
      <c r="E186" t="b">
        <v>0</v>
      </c>
      <c r="F186" t="b">
        <v>1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s">
        <v>46</v>
      </c>
      <c r="N186" t="s">
        <v>45</v>
      </c>
    </row>
    <row r="187" spans="1:14" x14ac:dyDescent="0.2">
      <c r="A187" t="b">
        <v>0</v>
      </c>
      <c r="B187" t="b">
        <v>0</v>
      </c>
      <c r="C187" t="b">
        <v>1</v>
      </c>
      <c r="D187" t="b">
        <v>1</v>
      </c>
      <c r="E187" t="b">
        <v>1</v>
      </c>
      <c r="F187" t="b">
        <v>0</v>
      </c>
      <c r="G187" t="b">
        <v>0</v>
      </c>
      <c r="H187" t="b">
        <v>0</v>
      </c>
      <c r="I187" t="b">
        <v>0</v>
      </c>
      <c r="J187" t="b">
        <v>1</v>
      </c>
      <c r="K187" t="b">
        <v>0</v>
      </c>
      <c r="L187" t="b">
        <v>0</v>
      </c>
      <c r="M187" t="s">
        <v>48</v>
      </c>
      <c r="N187" t="s">
        <v>45</v>
      </c>
    </row>
    <row r="188" spans="1:14" x14ac:dyDescent="0.2">
      <c r="A188" t="b">
        <v>1</v>
      </c>
      <c r="B188" t="b">
        <v>0</v>
      </c>
      <c r="C188" t="b">
        <v>0</v>
      </c>
      <c r="D188" t="b">
        <v>0</v>
      </c>
      <c r="E188" t="b">
        <v>0</v>
      </c>
      <c r="F188" t="b">
        <v>1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s">
        <v>46</v>
      </c>
      <c r="N188" t="s">
        <v>45</v>
      </c>
    </row>
    <row r="189" spans="1:14" x14ac:dyDescent="0.2">
      <c r="A189" t="b">
        <v>0</v>
      </c>
      <c r="B189" t="b">
        <v>0</v>
      </c>
      <c r="C189" t="b">
        <v>1</v>
      </c>
      <c r="D189" t="b">
        <v>1</v>
      </c>
      <c r="E189" t="b">
        <v>0</v>
      </c>
      <c r="F189" t="b">
        <v>0</v>
      </c>
      <c r="G189" t="b">
        <v>1</v>
      </c>
      <c r="H189" t="b">
        <v>1</v>
      </c>
      <c r="I189" t="b">
        <v>0</v>
      </c>
      <c r="J189" t="b">
        <v>0</v>
      </c>
      <c r="K189" t="b">
        <v>0</v>
      </c>
      <c r="L189" t="b">
        <v>1</v>
      </c>
      <c r="M189" t="s">
        <v>48</v>
      </c>
      <c r="N189" t="s">
        <v>45</v>
      </c>
    </row>
    <row r="190" spans="1:14" x14ac:dyDescent="0.2">
      <c r="A190" t="b">
        <v>0</v>
      </c>
      <c r="B190" t="b">
        <v>0</v>
      </c>
      <c r="C190" t="b">
        <v>1</v>
      </c>
      <c r="D190" t="b">
        <v>1</v>
      </c>
      <c r="E190" t="b">
        <v>0</v>
      </c>
      <c r="F190" t="b">
        <v>1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s">
        <v>46</v>
      </c>
      <c r="N190" t="s">
        <v>45</v>
      </c>
    </row>
    <row r="191" spans="1:14" x14ac:dyDescent="0.2">
      <c r="A191" t="b">
        <v>0</v>
      </c>
      <c r="B191" t="b">
        <v>0</v>
      </c>
      <c r="C191" t="b">
        <v>1</v>
      </c>
      <c r="D191" t="b">
        <v>1</v>
      </c>
      <c r="E191" t="b">
        <v>1</v>
      </c>
      <c r="F191" t="b">
        <v>0</v>
      </c>
      <c r="G191" t="b">
        <v>0</v>
      </c>
      <c r="H191" t="b">
        <v>0</v>
      </c>
      <c r="I191" t="b">
        <v>1</v>
      </c>
      <c r="J191" t="b">
        <v>0</v>
      </c>
      <c r="K191" t="b">
        <v>0</v>
      </c>
      <c r="L191" t="b">
        <v>0</v>
      </c>
      <c r="M191" t="s">
        <v>48</v>
      </c>
      <c r="N191" t="s">
        <v>45</v>
      </c>
    </row>
    <row r="192" spans="1:14" x14ac:dyDescent="0.2">
      <c r="A192" t="b">
        <v>1</v>
      </c>
      <c r="B192" t="b">
        <v>0</v>
      </c>
      <c r="C192" t="b">
        <v>0</v>
      </c>
      <c r="D192" t="b">
        <v>0</v>
      </c>
      <c r="E192" t="b">
        <v>0</v>
      </c>
      <c r="F192" t="b">
        <v>1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s">
        <v>35</v>
      </c>
      <c r="N192" t="s">
        <v>45</v>
      </c>
    </row>
    <row r="193" spans="1:14" x14ac:dyDescent="0.2">
      <c r="A193" t="b">
        <v>0</v>
      </c>
      <c r="B193" t="b">
        <v>0</v>
      </c>
      <c r="C193" t="b">
        <v>0</v>
      </c>
      <c r="D193" t="b">
        <v>1</v>
      </c>
      <c r="E193" t="b">
        <v>1</v>
      </c>
      <c r="F193" t="b">
        <v>0</v>
      </c>
      <c r="G193" t="b">
        <v>0</v>
      </c>
      <c r="H193" t="b">
        <v>0</v>
      </c>
      <c r="I193" t="b">
        <v>0</v>
      </c>
      <c r="J193" t="b">
        <v>0</v>
      </c>
      <c r="K193" t="b">
        <v>1</v>
      </c>
      <c r="L193" t="b">
        <v>0</v>
      </c>
      <c r="M193" t="e">
        <v>#N/A</v>
      </c>
      <c r="N193" t="e">
        <v>#N/A</v>
      </c>
    </row>
    <row r="194" spans="1:14" x14ac:dyDescent="0.2">
      <c r="A194" t="b">
        <v>1</v>
      </c>
      <c r="B194" t="b">
        <v>0</v>
      </c>
      <c r="C194" t="b">
        <v>0</v>
      </c>
      <c r="D194" t="b">
        <v>0</v>
      </c>
      <c r="E194" t="b">
        <v>0</v>
      </c>
      <c r="F194" t="b">
        <v>1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s">
        <v>46</v>
      </c>
      <c r="N194" t="s">
        <v>47</v>
      </c>
    </row>
    <row r="195" spans="1:14" x14ac:dyDescent="0.2">
      <c r="A195" t="b">
        <v>0</v>
      </c>
      <c r="B195" t="b">
        <v>0</v>
      </c>
      <c r="C195" t="b">
        <v>1</v>
      </c>
      <c r="D195" t="b">
        <v>1</v>
      </c>
      <c r="E195" t="b">
        <v>0</v>
      </c>
      <c r="F195" t="b">
        <v>1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s">
        <v>46</v>
      </c>
      <c r="N195" t="s">
        <v>45</v>
      </c>
    </row>
    <row r="196" spans="1:14" x14ac:dyDescent="0.2">
      <c r="A196" t="b">
        <v>0</v>
      </c>
      <c r="B196" t="b">
        <v>0</v>
      </c>
      <c r="C196" t="b">
        <v>1</v>
      </c>
      <c r="D196" t="b">
        <v>0</v>
      </c>
      <c r="E196" t="b">
        <v>0</v>
      </c>
      <c r="F196" t="b">
        <v>1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s">
        <v>46</v>
      </c>
      <c r="N196" t="s">
        <v>45</v>
      </c>
    </row>
    <row r="197" spans="1:14" x14ac:dyDescent="0.2">
      <c r="A197" t="b">
        <v>1</v>
      </c>
      <c r="B197" t="b">
        <v>1</v>
      </c>
      <c r="C197" t="b">
        <v>1</v>
      </c>
      <c r="D197" t="b">
        <v>1</v>
      </c>
      <c r="E197" t="b">
        <v>1</v>
      </c>
      <c r="F197" t="b">
        <v>1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s">
        <v>46</v>
      </c>
      <c r="N197" t="s">
        <v>45</v>
      </c>
    </row>
    <row r="198" spans="1:14" x14ac:dyDescent="0.2">
      <c r="A198" t="b">
        <v>1</v>
      </c>
      <c r="B198" t="b">
        <v>1</v>
      </c>
      <c r="C198" t="b">
        <v>0</v>
      </c>
      <c r="D198" t="b">
        <v>0</v>
      </c>
      <c r="E198" t="b">
        <v>1</v>
      </c>
      <c r="F198" t="b">
        <v>1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s">
        <v>46</v>
      </c>
      <c r="N198" t="s">
        <v>45</v>
      </c>
    </row>
    <row r="199" spans="1:14" x14ac:dyDescent="0.2">
      <c r="A199" t="b">
        <v>1</v>
      </c>
      <c r="B199" t="b">
        <v>1</v>
      </c>
      <c r="C199" t="b">
        <v>1</v>
      </c>
      <c r="D199" t="b">
        <v>1</v>
      </c>
      <c r="E199" t="b">
        <v>1</v>
      </c>
      <c r="F199" t="b">
        <v>1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s">
        <v>46</v>
      </c>
      <c r="N199" t="s">
        <v>45</v>
      </c>
    </row>
    <row r="200" spans="1:14" x14ac:dyDescent="0.2">
      <c r="A200" t="b">
        <v>0</v>
      </c>
      <c r="B200" t="b">
        <v>0</v>
      </c>
      <c r="C200" t="b">
        <v>1</v>
      </c>
      <c r="D200" t="b">
        <v>0</v>
      </c>
      <c r="E200" t="b">
        <v>0</v>
      </c>
      <c r="F200" t="b">
        <v>0</v>
      </c>
      <c r="G200" t="b">
        <v>1</v>
      </c>
      <c r="H200" t="b">
        <v>1</v>
      </c>
      <c r="I200" t="b">
        <v>0</v>
      </c>
      <c r="J200" t="b">
        <v>0</v>
      </c>
      <c r="K200" t="b">
        <v>0</v>
      </c>
      <c r="L200" t="b">
        <v>1</v>
      </c>
      <c r="M200" t="s">
        <v>48</v>
      </c>
      <c r="N200" t="s">
        <v>47</v>
      </c>
    </row>
    <row r="201" spans="1:14" x14ac:dyDescent="0.2">
      <c r="A201" t="b">
        <v>0</v>
      </c>
      <c r="B201" t="b">
        <v>0</v>
      </c>
      <c r="C201" t="b">
        <v>1</v>
      </c>
      <c r="D201" t="b">
        <v>1</v>
      </c>
      <c r="E201" t="b">
        <v>0</v>
      </c>
      <c r="F201" t="b">
        <v>1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s">
        <v>46</v>
      </c>
      <c r="N201" t="s">
        <v>45</v>
      </c>
    </row>
    <row r="202" spans="1:14" x14ac:dyDescent="0.2">
      <c r="A202" t="b">
        <v>0</v>
      </c>
      <c r="B202" t="b">
        <v>0</v>
      </c>
      <c r="C202" t="b">
        <v>1</v>
      </c>
      <c r="D202" t="b">
        <v>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t="b">
        <v>0</v>
      </c>
      <c r="K202" t="b">
        <v>0</v>
      </c>
      <c r="L202" t="b">
        <v>0</v>
      </c>
      <c r="M202" t="s">
        <v>48</v>
      </c>
      <c r="N202" t="s">
        <v>47</v>
      </c>
    </row>
    <row r="203" spans="1:14" x14ac:dyDescent="0.2">
      <c r="A203" t="b">
        <v>0</v>
      </c>
      <c r="B203" t="b">
        <v>0</v>
      </c>
      <c r="C203" t="b">
        <v>1</v>
      </c>
      <c r="D203" t="b">
        <v>1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1</v>
      </c>
      <c r="L203" t="b">
        <v>0</v>
      </c>
      <c r="M203" t="s">
        <v>46</v>
      </c>
      <c r="N203" t="s">
        <v>45</v>
      </c>
    </row>
    <row r="204" spans="1:14" x14ac:dyDescent="0.2">
      <c r="A204" t="b">
        <v>0</v>
      </c>
      <c r="B204" t="b">
        <v>0</v>
      </c>
      <c r="C204" t="b">
        <v>1</v>
      </c>
      <c r="D204" t="b">
        <v>1</v>
      </c>
      <c r="E204" t="b">
        <v>1</v>
      </c>
      <c r="F204" t="b">
        <v>1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s">
        <v>46</v>
      </c>
      <c r="N204" t="s">
        <v>45</v>
      </c>
    </row>
    <row r="205" spans="1:14" x14ac:dyDescent="0.2">
      <c r="A205" t="b">
        <v>0</v>
      </c>
      <c r="B205" t="b">
        <v>0</v>
      </c>
      <c r="C205" t="b">
        <v>1</v>
      </c>
      <c r="D205" t="b">
        <v>0</v>
      </c>
      <c r="E205" t="b">
        <v>0</v>
      </c>
      <c r="F205" t="b">
        <v>0</v>
      </c>
      <c r="G205" t="b">
        <v>0</v>
      </c>
      <c r="H205" t="b">
        <v>1</v>
      </c>
      <c r="I205" t="b">
        <v>0</v>
      </c>
      <c r="J205" t="b">
        <v>0</v>
      </c>
      <c r="K205" t="b">
        <v>1</v>
      </c>
      <c r="L205" t="b">
        <v>1</v>
      </c>
      <c r="M205" t="s">
        <v>48</v>
      </c>
      <c r="N205" t="s">
        <v>45</v>
      </c>
    </row>
    <row r="206" spans="1:14" x14ac:dyDescent="0.2">
      <c r="A206" t="b">
        <v>0</v>
      </c>
      <c r="B206" t="b">
        <v>0</v>
      </c>
      <c r="C206" t="b">
        <v>1</v>
      </c>
      <c r="D206" t="b">
        <v>1</v>
      </c>
      <c r="E206" t="b">
        <v>1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1</v>
      </c>
      <c r="L206" t="b">
        <v>0</v>
      </c>
      <c r="M206" t="s">
        <v>48</v>
      </c>
      <c r="N206" t="s">
        <v>45</v>
      </c>
    </row>
    <row r="207" spans="1:14" x14ac:dyDescent="0.2">
      <c r="A207" t="b">
        <v>1</v>
      </c>
      <c r="B207" t="b">
        <v>1</v>
      </c>
      <c r="C207" t="b">
        <v>0</v>
      </c>
      <c r="D207" t="b">
        <v>0</v>
      </c>
      <c r="E207" t="b">
        <v>1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1</v>
      </c>
      <c r="L207" t="b">
        <v>0</v>
      </c>
      <c r="M207" t="s">
        <v>48</v>
      </c>
      <c r="N207" t="s">
        <v>45</v>
      </c>
    </row>
    <row r="208" spans="1:14" x14ac:dyDescent="0.2">
      <c r="A208" t="b">
        <v>1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1</v>
      </c>
      <c r="K208" t="b">
        <v>1</v>
      </c>
      <c r="L208" t="b">
        <v>1</v>
      </c>
      <c r="M208" t="s">
        <v>48</v>
      </c>
      <c r="N208" t="s">
        <v>45</v>
      </c>
    </row>
    <row r="209" spans="1:14" x14ac:dyDescent="0.2">
      <c r="A209" t="b">
        <v>0</v>
      </c>
      <c r="B209" t="b">
        <v>0</v>
      </c>
      <c r="C209" t="b">
        <v>1</v>
      </c>
      <c r="D209" t="b">
        <v>1</v>
      </c>
      <c r="E209" t="b">
        <v>1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1</v>
      </c>
      <c r="L209" t="b">
        <v>0</v>
      </c>
      <c r="M209" t="s">
        <v>46</v>
      </c>
      <c r="N209" t="s">
        <v>45</v>
      </c>
    </row>
    <row r="210" spans="1:14" x14ac:dyDescent="0.2">
      <c r="A210" t="b">
        <v>1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1</v>
      </c>
      <c r="K210" t="b">
        <v>0</v>
      </c>
      <c r="L210" t="b">
        <v>0</v>
      </c>
      <c r="M210" t="s">
        <v>48</v>
      </c>
      <c r="N210" t="s">
        <v>47</v>
      </c>
    </row>
    <row r="211" spans="1:14" x14ac:dyDescent="0.2">
      <c r="A211" t="b">
        <v>0</v>
      </c>
      <c r="B211" t="b">
        <v>0</v>
      </c>
      <c r="C211" t="b">
        <v>1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1</v>
      </c>
      <c r="L211" t="b">
        <v>0</v>
      </c>
      <c r="M211" t="s">
        <v>48</v>
      </c>
      <c r="N211" t="s">
        <v>45</v>
      </c>
    </row>
    <row r="212" spans="1:14" x14ac:dyDescent="0.2">
      <c r="A212" t="b">
        <v>0</v>
      </c>
      <c r="B212" t="b">
        <v>0</v>
      </c>
      <c r="C212" t="b">
        <v>1</v>
      </c>
      <c r="D212" t="b">
        <v>1</v>
      </c>
      <c r="E212" t="b">
        <v>0</v>
      </c>
      <c r="F212" t="b">
        <v>1</v>
      </c>
      <c r="G212" t="b">
        <v>0</v>
      </c>
      <c r="H212" t="b">
        <v>0</v>
      </c>
      <c r="I212" t="b">
        <v>0</v>
      </c>
      <c r="J212" t="b">
        <v>0</v>
      </c>
      <c r="K212" t="b">
        <v>1</v>
      </c>
      <c r="L212" t="b">
        <v>1</v>
      </c>
      <c r="M212" t="s">
        <v>46</v>
      </c>
      <c r="N212" t="s">
        <v>45</v>
      </c>
    </row>
    <row r="213" spans="1:14" x14ac:dyDescent="0.2">
      <c r="A213" t="b">
        <v>1</v>
      </c>
      <c r="B213" t="b">
        <v>1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1</v>
      </c>
      <c r="I213" t="b">
        <v>0</v>
      </c>
      <c r="J213" t="b">
        <v>0</v>
      </c>
      <c r="K213" t="b">
        <v>0</v>
      </c>
      <c r="L213" t="b">
        <v>0</v>
      </c>
      <c r="M213" t="s">
        <v>46</v>
      </c>
      <c r="N213" t="s">
        <v>45</v>
      </c>
    </row>
    <row r="214" spans="1:14" x14ac:dyDescent="0.2">
      <c r="A214" t="b">
        <v>1</v>
      </c>
      <c r="B214" t="b">
        <v>1</v>
      </c>
      <c r="C214" t="b">
        <v>0</v>
      </c>
      <c r="D214" t="b">
        <v>0</v>
      </c>
      <c r="E214" t="b">
        <v>0</v>
      </c>
      <c r="F214" t="b">
        <v>1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s">
        <v>46</v>
      </c>
      <c r="N214" t="s">
        <v>47</v>
      </c>
    </row>
    <row r="215" spans="1:14" x14ac:dyDescent="0.2">
      <c r="A215" t="b">
        <v>1</v>
      </c>
      <c r="B215" t="b">
        <v>0</v>
      </c>
      <c r="C215" t="b">
        <v>0</v>
      </c>
      <c r="D215" t="b">
        <v>0</v>
      </c>
      <c r="E215" t="b">
        <v>0</v>
      </c>
      <c r="F215" t="b">
        <v>1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s">
        <v>46</v>
      </c>
      <c r="N215" t="s">
        <v>45</v>
      </c>
    </row>
    <row r="216" spans="1:14" x14ac:dyDescent="0.2">
      <c r="A216" t="b">
        <v>0</v>
      </c>
      <c r="B216" t="b">
        <v>0</v>
      </c>
      <c r="C216" t="b">
        <v>1</v>
      </c>
      <c r="D216" t="b">
        <v>0</v>
      </c>
      <c r="E216" t="b">
        <v>0</v>
      </c>
      <c r="F216" t="b">
        <v>0</v>
      </c>
      <c r="G216" t="b">
        <v>1</v>
      </c>
      <c r="H216" t="b">
        <v>1</v>
      </c>
      <c r="I216" t="b">
        <v>0</v>
      </c>
      <c r="J216" t="b">
        <v>0</v>
      </c>
      <c r="K216" t="b">
        <v>1</v>
      </c>
      <c r="L216" t="b">
        <v>1</v>
      </c>
      <c r="M216" t="s">
        <v>48</v>
      </c>
      <c r="N216" t="s">
        <v>45</v>
      </c>
    </row>
    <row r="217" spans="1:14" x14ac:dyDescent="0.2">
      <c r="A217" t="b">
        <v>0</v>
      </c>
      <c r="B217" t="b">
        <v>0</v>
      </c>
      <c r="C217" t="b">
        <v>1</v>
      </c>
      <c r="D217" t="b">
        <v>0</v>
      </c>
      <c r="E217" t="b">
        <v>0</v>
      </c>
      <c r="F217" t="b">
        <v>1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s">
        <v>46</v>
      </c>
      <c r="N217" t="s">
        <v>47</v>
      </c>
    </row>
    <row r="218" spans="1:14" x14ac:dyDescent="0.2">
      <c r="A218" t="b">
        <v>0</v>
      </c>
      <c r="B218" t="b">
        <v>0</v>
      </c>
      <c r="C218" t="b">
        <v>1</v>
      </c>
      <c r="D218" t="b">
        <v>1</v>
      </c>
      <c r="E218" t="b">
        <v>1</v>
      </c>
      <c r="F218" t="b">
        <v>0</v>
      </c>
      <c r="G218" t="b">
        <v>1</v>
      </c>
      <c r="H218" t="b">
        <v>1</v>
      </c>
      <c r="I218" t="b">
        <v>0</v>
      </c>
      <c r="J218" t="b">
        <v>0</v>
      </c>
      <c r="K218" t="b">
        <v>0</v>
      </c>
      <c r="L218" t="b">
        <v>1</v>
      </c>
      <c r="M218" t="s">
        <v>46</v>
      </c>
      <c r="N218" t="s">
        <v>45</v>
      </c>
    </row>
    <row r="219" spans="1:14" x14ac:dyDescent="0.2">
      <c r="A219" t="b">
        <v>0</v>
      </c>
      <c r="B219" t="b">
        <v>0</v>
      </c>
      <c r="C219" t="b">
        <v>1</v>
      </c>
      <c r="D219" t="b">
        <v>0</v>
      </c>
      <c r="E219" t="b">
        <v>0</v>
      </c>
      <c r="F219" t="b">
        <v>1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s">
        <v>46</v>
      </c>
      <c r="N219" t="s">
        <v>45</v>
      </c>
    </row>
    <row r="220" spans="1:14" x14ac:dyDescent="0.2">
      <c r="A220" t="b">
        <v>1</v>
      </c>
      <c r="B220" t="b">
        <v>1</v>
      </c>
      <c r="C220" t="b">
        <v>0</v>
      </c>
      <c r="D220" t="b">
        <v>0</v>
      </c>
      <c r="E220" t="b">
        <v>0</v>
      </c>
      <c r="F220" t="b">
        <v>1</v>
      </c>
      <c r="G220" t="b">
        <v>1</v>
      </c>
      <c r="H220" t="b">
        <v>1</v>
      </c>
      <c r="I220" t="b">
        <v>0</v>
      </c>
      <c r="J220" t="b">
        <v>0</v>
      </c>
      <c r="K220" t="b">
        <v>0</v>
      </c>
      <c r="L220" t="b">
        <v>1</v>
      </c>
      <c r="M220" t="s">
        <v>48</v>
      </c>
      <c r="N220" t="s">
        <v>47</v>
      </c>
    </row>
    <row r="221" spans="1:14" x14ac:dyDescent="0.2">
      <c r="A221" t="b">
        <v>1</v>
      </c>
      <c r="B221" t="b">
        <v>1</v>
      </c>
      <c r="C221" t="b">
        <v>1</v>
      </c>
      <c r="D221" t="b">
        <v>0</v>
      </c>
      <c r="E221" t="b">
        <v>1</v>
      </c>
      <c r="F221" t="b">
        <v>0</v>
      </c>
      <c r="G221" t="b">
        <v>0</v>
      </c>
      <c r="H221" t="b">
        <v>1</v>
      </c>
      <c r="I221" t="b">
        <v>0</v>
      </c>
      <c r="J221" t="b">
        <v>0</v>
      </c>
      <c r="K221" t="b">
        <v>0</v>
      </c>
      <c r="L221" t="b">
        <v>0</v>
      </c>
      <c r="M221" t="s">
        <v>46</v>
      </c>
      <c r="N221" t="s">
        <v>51</v>
      </c>
    </row>
    <row r="222" spans="1:14" x14ac:dyDescent="0.2">
      <c r="A222" t="b">
        <v>0</v>
      </c>
      <c r="B222" t="b">
        <v>0</v>
      </c>
      <c r="C222" t="b">
        <v>1</v>
      </c>
      <c r="D222" t="b">
        <v>1</v>
      </c>
      <c r="E222" t="b">
        <v>0</v>
      </c>
      <c r="F222" t="b">
        <v>1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s">
        <v>46</v>
      </c>
      <c r="N222" t="s">
        <v>47</v>
      </c>
    </row>
    <row r="223" spans="1:14" x14ac:dyDescent="0.2">
      <c r="A223" t="b">
        <v>0</v>
      </c>
      <c r="B223" t="b">
        <v>0</v>
      </c>
      <c r="C223" t="b">
        <v>1</v>
      </c>
      <c r="D223" t="b">
        <v>0</v>
      </c>
      <c r="E223" t="b">
        <v>0</v>
      </c>
      <c r="F223" t="b">
        <v>1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s">
        <v>46</v>
      </c>
      <c r="N223" t="s">
        <v>47</v>
      </c>
    </row>
    <row r="224" spans="1:14" x14ac:dyDescent="0.2">
      <c r="A224" t="b">
        <v>1</v>
      </c>
      <c r="B224" t="b">
        <v>1</v>
      </c>
      <c r="C224" t="b">
        <v>0</v>
      </c>
      <c r="D224" t="b">
        <v>0</v>
      </c>
      <c r="E224" t="b">
        <v>0</v>
      </c>
      <c r="F224" t="b">
        <v>1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s">
        <v>46</v>
      </c>
      <c r="N224" t="s">
        <v>45</v>
      </c>
    </row>
    <row r="225" spans="1:14" x14ac:dyDescent="0.2">
      <c r="A225" t="b">
        <v>0</v>
      </c>
      <c r="B225" t="b">
        <v>0</v>
      </c>
      <c r="C225" t="b">
        <v>1</v>
      </c>
      <c r="D225" t="b">
        <v>1</v>
      </c>
      <c r="E225" t="b">
        <v>1</v>
      </c>
      <c r="F225" t="b">
        <v>1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s">
        <v>46</v>
      </c>
      <c r="N225" t="s">
        <v>45</v>
      </c>
    </row>
    <row r="226" spans="1:14" x14ac:dyDescent="0.2">
      <c r="A226" t="b">
        <v>1</v>
      </c>
      <c r="B226" t="b">
        <v>1</v>
      </c>
      <c r="C226" t="b">
        <v>0</v>
      </c>
      <c r="D226" t="b">
        <v>0</v>
      </c>
      <c r="E226" t="b">
        <v>0</v>
      </c>
      <c r="F226" t="b">
        <v>0</v>
      </c>
      <c r="G226" t="b">
        <v>1</v>
      </c>
      <c r="H226" t="b">
        <v>1</v>
      </c>
      <c r="I226" t="b">
        <v>0</v>
      </c>
      <c r="J226" t="b">
        <v>0</v>
      </c>
      <c r="K226" t="b">
        <v>0</v>
      </c>
      <c r="L226" t="b">
        <v>1</v>
      </c>
      <c r="M226" t="s">
        <v>46</v>
      </c>
      <c r="N226" t="s">
        <v>45</v>
      </c>
    </row>
    <row r="227" spans="1:14" x14ac:dyDescent="0.2">
      <c r="A227" t="b">
        <v>0</v>
      </c>
      <c r="B227" t="b">
        <v>0</v>
      </c>
      <c r="C227" t="b">
        <v>1</v>
      </c>
      <c r="D227" t="b">
        <v>1</v>
      </c>
      <c r="E227" t="b">
        <v>0</v>
      </c>
      <c r="F227" t="b">
        <v>1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s">
        <v>46</v>
      </c>
      <c r="N227" t="s">
        <v>45</v>
      </c>
    </row>
    <row r="228" spans="1:14" x14ac:dyDescent="0.2">
      <c r="A228" t="b">
        <v>0</v>
      </c>
      <c r="B228" t="b">
        <v>0</v>
      </c>
      <c r="C228" t="b">
        <v>1</v>
      </c>
      <c r="D228" t="b">
        <v>1</v>
      </c>
      <c r="E228" t="b">
        <v>0</v>
      </c>
      <c r="F228" t="b">
        <v>1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s">
        <v>46</v>
      </c>
      <c r="N228" t="s">
        <v>45</v>
      </c>
    </row>
    <row r="229" spans="1:14" x14ac:dyDescent="0.2">
      <c r="A229" t="b">
        <v>0</v>
      </c>
      <c r="B229" t="b">
        <v>0</v>
      </c>
      <c r="C229" t="b">
        <v>1</v>
      </c>
      <c r="D229" t="b">
        <v>0</v>
      </c>
      <c r="E229" t="b">
        <v>0</v>
      </c>
      <c r="F229" t="b">
        <v>1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s">
        <v>46</v>
      </c>
      <c r="N229" t="s">
        <v>45</v>
      </c>
    </row>
    <row r="230" spans="1:14" x14ac:dyDescent="0.2">
      <c r="A230" t="b">
        <v>0</v>
      </c>
      <c r="B230" t="b">
        <v>0</v>
      </c>
      <c r="C230" t="b">
        <v>1</v>
      </c>
      <c r="D230" t="b">
        <v>0</v>
      </c>
      <c r="E230" t="b">
        <v>0</v>
      </c>
      <c r="F230" t="b">
        <v>1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s">
        <v>46</v>
      </c>
      <c r="N230" t="s">
        <v>45</v>
      </c>
    </row>
    <row r="231" spans="1:14" x14ac:dyDescent="0.2">
      <c r="A231" t="b">
        <v>1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1</v>
      </c>
      <c r="H231" t="b">
        <v>1</v>
      </c>
      <c r="I231" t="b">
        <v>0</v>
      </c>
      <c r="J231" t="b">
        <v>0</v>
      </c>
      <c r="K231" t="b">
        <v>0</v>
      </c>
      <c r="L231" t="b">
        <v>1</v>
      </c>
      <c r="M231" t="s">
        <v>48</v>
      </c>
      <c r="N231" t="s">
        <v>45</v>
      </c>
    </row>
    <row r="232" spans="1:14" x14ac:dyDescent="0.2">
      <c r="A232" t="b">
        <v>1</v>
      </c>
      <c r="B232" t="b">
        <v>0</v>
      </c>
      <c r="C232" t="b">
        <v>0</v>
      </c>
      <c r="D232" t="b">
        <v>0</v>
      </c>
      <c r="E232" t="b">
        <v>0</v>
      </c>
      <c r="F232" t="b">
        <v>1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s">
        <v>46</v>
      </c>
      <c r="N232" t="s">
        <v>47</v>
      </c>
    </row>
    <row r="233" spans="1:14" x14ac:dyDescent="0.2">
      <c r="A233" t="b">
        <v>1</v>
      </c>
      <c r="B233" t="b">
        <v>1</v>
      </c>
      <c r="C233" t="b">
        <v>0</v>
      </c>
      <c r="D233" t="b">
        <v>0</v>
      </c>
      <c r="E233" t="b">
        <v>1</v>
      </c>
      <c r="F233" t="b">
        <v>1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s">
        <v>46</v>
      </c>
      <c r="N233" t="s">
        <v>45</v>
      </c>
    </row>
    <row r="234" spans="1:14" x14ac:dyDescent="0.2">
      <c r="A234" t="b">
        <v>0</v>
      </c>
      <c r="B234" t="b">
        <v>0</v>
      </c>
      <c r="C234" t="b">
        <v>1</v>
      </c>
      <c r="D234" t="b">
        <v>1</v>
      </c>
      <c r="E234" t="b">
        <v>1</v>
      </c>
      <c r="F234" t="b">
        <v>0</v>
      </c>
      <c r="G234" t="b">
        <v>0</v>
      </c>
      <c r="H234" t="b">
        <v>0</v>
      </c>
      <c r="I234" t="b">
        <v>0</v>
      </c>
      <c r="J234" t="b">
        <v>1</v>
      </c>
      <c r="K234" t="b">
        <v>0</v>
      </c>
      <c r="L234" t="b">
        <v>0</v>
      </c>
      <c r="M234" t="s">
        <v>48</v>
      </c>
      <c r="N234" t="s">
        <v>45</v>
      </c>
    </row>
    <row r="235" spans="1:14" x14ac:dyDescent="0.2">
      <c r="A235" t="b">
        <v>0</v>
      </c>
      <c r="B235" t="b">
        <v>0</v>
      </c>
      <c r="C235" t="b">
        <v>1</v>
      </c>
      <c r="D235" t="b">
        <v>1</v>
      </c>
      <c r="E235" t="b">
        <v>1</v>
      </c>
      <c r="F235" t="b">
        <v>1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s">
        <v>46</v>
      </c>
      <c r="N235" t="s">
        <v>45</v>
      </c>
    </row>
    <row r="236" spans="1:14" x14ac:dyDescent="0.2">
      <c r="A236" t="b">
        <v>1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1</v>
      </c>
      <c r="H236" t="b">
        <v>1</v>
      </c>
      <c r="I236" t="b">
        <v>0</v>
      </c>
      <c r="J236" t="b">
        <v>0</v>
      </c>
      <c r="K236" t="b">
        <v>0</v>
      </c>
      <c r="L236" t="b">
        <v>1</v>
      </c>
      <c r="M236" t="s">
        <v>46</v>
      </c>
      <c r="N236" t="s">
        <v>45</v>
      </c>
    </row>
    <row r="237" spans="1:14" x14ac:dyDescent="0.2">
      <c r="A237" t="b">
        <v>0</v>
      </c>
      <c r="B237" t="b">
        <v>0</v>
      </c>
      <c r="C237" t="b">
        <v>1</v>
      </c>
      <c r="D237" t="b">
        <v>0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s">
        <v>46</v>
      </c>
      <c r="N237" t="s">
        <v>45</v>
      </c>
    </row>
    <row r="238" spans="1:14" x14ac:dyDescent="0.2">
      <c r="A238" t="b">
        <v>1</v>
      </c>
      <c r="B238" t="b">
        <v>0</v>
      </c>
      <c r="C238" t="b">
        <v>0</v>
      </c>
      <c r="D238" t="b">
        <v>0</v>
      </c>
      <c r="E238" t="b">
        <v>0</v>
      </c>
      <c r="F238" t="b">
        <v>1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s">
        <v>46</v>
      </c>
      <c r="N238" t="s">
        <v>45</v>
      </c>
    </row>
    <row r="239" spans="1:14" x14ac:dyDescent="0.2">
      <c r="A239" t="b">
        <v>0</v>
      </c>
      <c r="B239" t="b">
        <v>0</v>
      </c>
      <c r="C239" t="b">
        <v>1</v>
      </c>
      <c r="D239" t="b">
        <v>1</v>
      </c>
      <c r="E239" t="b">
        <v>1</v>
      </c>
      <c r="F239" t="b">
        <v>1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s">
        <v>48</v>
      </c>
      <c r="N239" t="s">
        <v>45</v>
      </c>
    </row>
    <row r="240" spans="1:14" x14ac:dyDescent="0.2">
      <c r="A240" t="b">
        <v>1</v>
      </c>
      <c r="B240" t="b">
        <v>1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1</v>
      </c>
      <c r="K240" t="b">
        <v>1</v>
      </c>
      <c r="L240" t="b">
        <v>1</v>
      </c>
      <c r="M240" t="s">
        <v>35</v>
      </c>
      <c r="N240" t="s">
        <v>47</v>
      </c>
    </row>
    <row r="241" spans="1:14" x14ac:dyDescent="0.2">
      <c r="A241" t="b">
        <v>0</v>
      </c>
      <c r="B241" t="b">
        <v>0</v>
      </c>
      <c r="C241" t="b">
        <v>1</v>
      </c>
      <c r="D241" t="b">
        <v>1</v>
      </c>
      <c r="E241" t="b">
        <v>0</v>
      </c>
      <c r="F241" t="b">
        <v>1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s">
        <v>46</v>
      </c>
      <c r="N241" t="s">
        <v>45</v>
      </c>
    </row>
    <row r="242" spans="1:14" x14ac:dyDescent="0.2">
      <c r="A242" t="b">
        <v>0</v>
      </c>
      <c r="B242" t="b">
        <v>0</v>
      </c>
      <c r="C242" t="b">
        <v>1</v>
      </c>
      <c r="D242" t="b">
        <v>1</v>
      </c>
      <c r="E242" t="b">
        <v>0</v>
      </c>
      <c r="F242" t="b">
        <v>1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s">
        <v>46</v>
      </c>
      <c r="N242" t="s">
        <v>45</v>
      </c>
    </row>
    <row r="243" spans="1:14" x14ac:dyDescent="0.2">
      <c r="A243" t="b">
        <v>0</v>
      </c>
      <c r="B243" t="b">
        <v>0</v>
      </c>
      <c r="C243" t="b">
        <v>1</v>
      </c>
      <c r="D243" t="b">
        <v>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t="b">
        <v>0</v>
      </c>
      <c r="K243" t="b">
        <v>0</v>
      </c>
      <c r="L243" t="b">
        <v>0</v>
      </c>
      <c r="M243" t="s">
        <v>46</v>
      </c>
      <c r="N243" t="s">
        <v>45</v>
      </c>
    </row>
    <row r="244" spans="1:14" x14ac:dyDescent="0.2">
      <c r="A244" t="b">
        <v>1</v>
      </c>
      <c r="B244" t="b">
        <v>1</v>
      </c>
      <c r="C244" t="b">
        <v>0</v>
      </c>
      <c r="D244" t="b">
        <v>0</v>
      </c>
      <c r="E244" t="b">
        <v>0</v>
      </c>
      <c r="F244" t="b">
        <v>1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s">
        <v>46</v>
      </c>
      <c r="N244" t="s">
        <v>45</v>
      </c>
    </row>
    <row r="245" spans="1:14" x14ac:dyDescent="0.2">
      <c r="A245" t="b">
        <v>0</v>
      </c>
      <c r="B245" t="b">
        <v>0</v>
      </c>
      <c r="C245" t="b">
        <v>1</v>
      </c>
      <c r="D245" t="b">
        <v>0</v>
      </c>
      <c r="E245" t="b">
        <v>0</v>
      </c>
      <c r="F245" t="b">
        <v>1</v>
      </c>
      <c r="G245" t="b">
        <v>0</v>
      </c>
      <c r="H245" t="b">
        <v>1</v>
      </c>
      <c r="I245" t="b">
        <v>0</v>
      </c>
      <c r="J245" t="b">
        <v>0</v>
      </c>
      <c r="K245" t="b">
        <v>0</v>
      </c>
      <c r="L245" t="b">
        <v>1</v>
      </c>
      <c r="M245" t="s">
        <v>48</v>
      </c>
      <c r="N245" t="s">
        <v>45</v>
      </c>
    </row>
    <row r="246" spans="1:14" x14ac:dyDescent="0.2">
      <c r="A246" t="b">
        <v>1</v>
      </c>
      <c r="B246" t="b">
        <v>1</v>
      </c>
      <c r="C246" t="b">
        <v>1</v>
      </c>
      <c r="D246" t="b">
        <v>0</v>
      </c>
      <c r="E246" t="b">
        <v>0</v>
      </c>
      <c r="F246" t="b">
        <v>1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s">
        <v>46</v>
      </c>
      <c r="N246" t="s">
        <v>47</v>
      </c>
    </row>
    <row r="247" spans="1:14" x14ac:dyDescent="0.2">
      <c r="A247" t="b">
        <v>1</v>
      </c>
      <c r="B247" t="b">
        <v>1</v>
      </c>
      <c r="C247" t="b">
        <v>1</v>
      </c>
      <c r="D247" t="b">
        <v>0</v>
      </c>
      <c r="E247" t="b">
        <v>0</v>
      </c>
      <c r="F247" t="b">
        <v>1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s">
        <v>46</v>
      </c>
      <c r="N247" t="s">
        <v>47</v>
      </c>
    </row>
    <row r="248" spans="1:14" x14ac:dyDescent="0.2">
      <c r="A248" t="b">
        <v>0</v>
      </c>
      <c r="B248" t="b">
        <v>0</v>
      </c>
      <c r="C248" t="b">
        <v>1</v>
      </c>
      <c r="D248" t="b">
        <v>1</v>
      </c>
      <c r="E248" t="b">
        <v>0</v>
      </c>
      <c r="F248" t="b">
        <v>1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s">
        <v>48</v>
      </c>
      <c r="N248" t="s">
        <v>50</v>
      </c>
    </row>
    <row r="249" spans="1:14" x14ac:dyDescent="0.2">
      <c r="A249" t="b">
        <v>1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t="b">
        <v>0</v>
      </c>
      <c r="K249" t="b">
        <v>0</v>
      </c>
      <c r="L249" t="b">
        <v>0</v>
      </c>
      <c r="M249" t="s">
        <v>46</v>
      </c>
      <c r="N249" t="s">
        <v>45</v>
      </c>
    </row>
    <row r="250" spans="1:14" x14ac:dyDescent="0.2">
      <c r="A250" t="b">
        <v>0</v>
      </c>
      <c r="B250" t="b">
        <v>0</v>
      </c>
      <c r="C250" t="b">
        <v>1</v>
      </c>
      <c r="D250" t="b">
        <v>1</v>
      </c>
      <c r="E250" t="b">
        <v>1</v>
      </c>
      <c r="F250" t="b">
        <v>0</v>
      </c>
      <c r="G250" t="b">
        <v>0</v>
      </c>
      <c r="H250" t="b">
        <v>1</v>
      </c>
      <c r="I250" t="b">
        <v>0</v>
      </c>
      <c r="J250" t="b">
        <v>0</v>
      </c>
      <c r="K250" t="b">
        <v>0</v>
      </c>
      <c r="L250" t="b">
        <v>0</v>
      </c>
      <c r="M250" t="s">
        <v>46</v>
      </c>
      <c r="N250" t="s">
        <v>45</v>
      </c>
    </row>
    <row r="251" spans="1:14" x14ac:dyDescent="0.2">
      <c r="A251" t="b">
        <v>1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1</v>
      </c>
      <c r="L251" t="b">
        <v>0</v>
      </c>
      <c r="M251" t="s">
        <v>46</v>
      </c>
      <c r="N251" t="s">
        <v>45</v>
      </c>
    </row>
    <row r="252" spans="1:14" x14ac:dyDescent="0.2">
      <c r="A252" t="b">
        <v>0</v>
      </c>
      <c r="B252" t="b">
        <v>0</v>
      </c>
      <c r="C252" t="b">
        <v>1</v>
      </c>
      <c r="D252" t="b">
        <v>1</v>
      </c>
      <c r="E252" t="b">
        <v>0</v>
      </c>
      <c r="F252" t="b">
        <v>1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s">
        <v>46</v>
      </c>
      <c r="N252" t="s">
        <v>47</v>
      </c>
    </row>
    <row r="253" spans="1:14" x14ac:dyDescent="0.2">
      <c r="A253" t="b">
        <v>1</v>
      </c>
      <c r="B253" t="b">
        <v>1</v>
      </c>
      <c r="C253" t="b">
        <v>0</v>
      </c>
      <c r="D253" t="b">
        <v>0</v>
      </c>
      <c r="E253" t="b">
        <v>1</v>
      </c>
      <c r="F253" t="b">
        <v>1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s">
        <v>46</v>
      </c>
      <c r="N253" t="s">
        <v>47</v>
      </c>
    </row>
    <row r="254" spans="1:14" x14ac:dyDescent="0.2">
      <c r="A254" t="b">
        <v>1</v>
      </c>
      <c r="B254" t="b">
        <v>0</v>
      </c>
      <c r="C254" t="b">
        <v>0</v>
      </c>
      <c r="D254" t="b">
        <v>0</v>
      </c>
      <c r="E254" t="b">
        <v>0</v>
      </c>
      <c r="F254" t="b">
        <v>1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s">
        <v>46</v>
      </c>
      <c r="N254" t="s">
        <v>45</v>
      </c>
    </row>
    <row r="255" spans="1:14" x14ac:dyDescent="0.2">
      <c r="A255" t="b">
        <v>0</v>
      </c>
      <c r="B255" t="b">
        <v>0</v>
      </c>
      <c r="C255" t="b">
        <v>1</v>
      </c>
      <c r="D255" t="b">
        <v>1</v>
      </c>
      <c r="E255" t="b">
        <v>0</v>
      </c>
      <c r="F255" t="b">
        <v>1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s">
        <v>46</v>
      </c>
      <c r="N255" t="s">
        <v>45</v>
      </c>
    </row>
    <row r="256" spans="1:14" x14ac:dyDescent="0.2">
      <c r="A256" t="b">
        <v>1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1</v>
      </c>
      <c r="H256" t="b">
        <v>1</v>
      </c>
      <c r="I256" t="b">
        <v>0</v>
      </c>
      <c r="J256" t="b">
        <v>0</v>
      </c>
      <c r="K256" t="b">
        <v>0</v>
      </c>
      <c r="L256" t="b">
        <v>1</v>
      </c>
      <c r="M256" t="s">
        <v>48</v>
      </c>
      <c r="N256" t="s">
        <v>45</v>
      </c>
    </row>
    <row r="257" spans="1:14" x14ac:dyDescent="0.2">
      <c r="A257" t="b">
        <v>1</v>
      </c>
      <c r="B257" t="b">
        <v>1</v>
      </c>
      <c r="C257" t="b">
        <v>0</v>
      </c>
      <c r="D257" t="b">
        <v>0</v>
      </c>
      <c r="E257" t="b">
        <v>0</v>
      </c>
      <c r="F257" t="b">
        <v>0</v>
      </c>
      <c r="G257" t="b">
        <v>1</v>
      </c>
      <c r="H257" t="b">
        <v>1</v>
      </c>
      <c r="I257" t="b">
        <v>0</v>
      </c>
      <c r="J257" t="b">
        <v>0</v>
      </c>
      <c r="K257" t="b">
        <v>0</v>
      </c>
      <c r="L257" t="b">
        <v>1</v>
      </c>
      <c r="M257" t="s">
        <v>48</v>
      </c>
      <c r="N257" t="s">
        <v>45</v>
      </c>
    </row>
    <row r="258" spans="1:14" x14ac:dyDescent="0.2">
      <c r="A258" t="b">
        <v>0</v>
      </c>
      <c r="B258" t="b">
        <v>0</v>
      </c>
      <c r="C258" t="b">
        <v>1</v>
      </c>
      <c r="D258" t="b">
        <v>1</v>
      </c>
      <c r="E258" t="b">
        <v>1</v>
      </c>
      <c r="F258" t="b">
        <v>1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s">
        <v>46</v>
      </c>
      <c r="N258" t="s">
        <v>45</v>
      </c>
    </row>
    <row r="259" spans="1:14" x14ac:dyDescent="0.2">
      <c r="A259" t="b">
        <v>1</v>
      </c>
      <c r="B259" t="b">
        <v>0</v>
      </c>
      <c r="C259" t="b">
        <v>0</v>
      </c>
      <c r="D259" t="b">
        <v>0</v>
      </c>
      <c r="E259" t="b">
        <v>0</v>
      </c>
      <c r="F259" t="b">
        <v>1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s">
        <v>46</v>
      </c>
      <c r="N259" t="s">
        <v>45</v>
      </c>
    </row>
    <row r="260" spans="1:14" x14ac:dyDescent="0.2">
      <c r="A260" t="b">
        <v>1</v>
      </c>
      <c r="B260" t="b">
        <v>1</v>
      </c>
      <c r="C260" t="b">
        <v>0</v>
      </c>
      <c r="D260" t="b">
        <v>0</v>
      </c>
      <c r="E260" t="b">
        <v>0</v>
      </c>
      <c r="F260" t="b">
        <v>0</v>
      </c>
      <c r="G260" t="b">
        <v>1</v>
      </c>
      <c r="H260" t="b">
        <v>1</v>
      </c>
      <c r="I260" t="b">
        <v>0</v>
      </c>
      <c r="J260" t="b">
        <v>0</v>
      </c>
      <c r="K260" t="b">
        <v>0</v>
      </c>
      <c r="L260" t="b">
        <v>1</v>
      </c>
      <c r="M260" t="s">
        <v>48</v>
      </c>
      <c r="N260" t="s">
        <v>45</v>
      </c>
    </row>
    <row r="261" spans="1:14" x14ac:dyDescent="0.2">
      <c r="A261" t="b">
        <v>1</v>
      </c>
      <c r="B261" t="b">
        <v>0</v>
      </c>
      <c r="C261" t="b">
        <v>0</v>
      </c>
      <c r="D261" t="b">
        <v>0</v>
      </c>
      <c r="E261" t="b">
        <v>0</v>
      </c>
      <c r="F261" t="b">
        <v>1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s">
        <v>46</v>
      </c>
      <c r="N261" t="s">
        <v>45</v>
      </c>
    </row>
    <row r="262" spans="1:14" x14ac:dyDescent="0.2">
      <c r="A262" t="b">
        <v>1</v>
      </c>
      <c r="B262" t="b">
        <v>0</v>
      </c>
      <c r="C262" t="b">
        <v>0</v>
      </c>
      <c r="D262" t="b">
        <v>0</v>
      </c>
      <c r="E262" t="b">
        <v>0</v>
      </c>
      <c r="F262" t="b">
        <v>1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s">
        <v>35</v>
      </c>
      <c r="N262" t="s">
        <v>45</v>
      </c>
    </row>
    <row r="263" spans="1:14" x14ac:dyDescent="0.2">
      <c r="A263" t="b">
        <v>1</v>
      </c>
      <c r="B263" t="b">
        <v>0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1</v>
      </c>
      <c r="K263" t="b">
        <v>0</v>
      </c>
      <c r="L263" t="b">
        <v>0</v>
      </c>
      <c r="M263" t="s">
        <v>48</v>
      </c>
      <c r="N263" t="s">
        <v>45</v>
      </c>
    </row>
    <row r="264" spans="1:14" x14ac:dyDescent="0.2">
      <c r="A264" t="b">
        <v>0</v>
      </c>
      <c r="B264" t="b">
        <v>0</v>
      </c>
      <c r="C264" t="b">
        <v>1</v>
      </c>
      <c r="D264" t="b">
        <v>1</v>
      </c>
      <c r="E264" t="b">
        <v>0</v>
      </c>
      <c r="F264" t="b">
        <v>1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s">
        <v>46</v>
      </c>
      <c r="N264" t="s">
        <v>45</v>
      </c>
    </row>
    <row r="265" spans="1:14" x14ac:dyDescent="0.2">
      <c r="A265" t="b">
        <v>1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1</v>
      </c>
      <c r="L265" t="b">
        <v>0</v>
      </c>
      <c r="M265" t="s">
        <v>46</v>
      </c>
      <c r="N265" t="s">
        <v>45</v>
      </c>
    </row>
    <row r="266" spans="1:14" x14ac:dyDescent="0.2">
      <c r="A266" t="b">
        <v>0</v>
      </c>
      <c r="B266" t="b">
        <v>0</v>
      </c>
      <c r="C266" t="b">
        <v>1</v>
      </c>
      <c r="D266" t="b">
        <v>1</v>
      </c>
      <c r="E266" t="b">
        <v>0</v>
      </c>
      <c r="F266" t="b">
        <v>1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s">
        <v>46</v>
      </c>
      <c r="N266" t="s">
        <v>45</v>
      </c>
    </row>
    <row r="267" spans="1:14" x14ac:dyDescent="0.2">
      <c r="A267" t="b">
        <v>0</v>
      </c>
      <c r="B267" t="b">
        <v>0</v>
      </c>
      <c r="C267" t="b">
        <v>1</v>
      </c>
      <c r="D267" t="b">
        <v>1</v>
      </c>
      <c r="E267" t="b">
        <v>1</v>
      </c>
      <c r="F267" t="b">
        <v>1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s">
        <v>46</v>
      </c>
      <c r="N267" t="s">
        <v>45</v>
      </c>
    </row>
    <row r="268" spans="1:14" x14ac:dyDescent="0.2">
      <c r="A268" t="b">
        <v>1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1</v>
      </c>
      <c r="H268" t="b">
        <v>1</v>
      </c>
      <c r="I268" t="b">
        <v>0</v>
      </c>
      <c r="J268" t="b">
        <v>0</v>
      </c>
      <c r="K268" t="b">
        <v>0</v>
      </c>
      <c r="L268" t="b">
        <v>1</v>
      </c>
      <c r="M268" t="s">
        <v>48</v>
      </c>
      <c r="N268" t="s">
        <v>45</v>
      </c>
    </row>
    <row r="269" spans="1:14" x14ac:dyDescent="0.2">
      <c r="A269" t="b">
        <v>0</v>
      </c>
      <c r="B269" t="b">
        <v>0</v>
      </c>
      <c r="C269" t="b">
        <v>1</v>
      </c>
      <c r="D269" t="b">
        <v>0</v>
      </c>
      <c r="E269" t="b">
        <v>0</v>
      </c>
      <c r="F269" t="b">
        <v>0</v>
      </c>
      <c r="G269" t="b">
        <v>1</v>
      </c>
      <c r="H269" t="b">
        <v>1</v>
      </c>
      <c r="I269" t="b">
        <v>0</v>
      </c>
      <c r="J269" t="b">
        <v>0</v>
      </c>
      <c r="K269" t="b">
        <v>0</v>
      </c>
      <c r="L269" t="b">
        <v>1</v>
      </c>
      <c r="M269" t="s">
        <v>46</v>
      </c>
      <c r="N269" t="s">
        <v>45</v>
      </c>
    </row>
    <row r="270" spans="1:14" x14ac:dyDescent="0.2">
      <c r="A270" t="b">
        <v>0</v>
      </c>
      <c r="B270" t="b">
        <v>0</v>
      </c>
      <c r="C270" t="b">
        <v>1</v>
      </c>
      <c r="D270" t="b">
        <v>1</v>
      </c>
      <c r="E270" t="b">
        <v>0</v>
      </c>
      <c r="F270" t="b">
        <v>0</v>
      </c>
      <c r="G270" t="b">
        <v>1</v>
      </c>
      <c r="H270" t="b">
        <v>1</v>
      </c>
      <c r="I270" t="b">
        <v>0</v>
      </c>
      <c r="J270" t="b">
        <v>0</v>
      </c>
      <c r="K270" t="b">
        <v>0</v>
      </c>
      <c r="L270" t="b">
        <v>1</v>
      </c>
      <c r="M270" t="s">
        <v>48</v>
      </c>
      <c r="N270" t="s">
        <v>45</v>
      </c>
    </row>
    <row r="271" spans="1:14" x14ac:dyDescent="0.2">
      <c r="A271" t="b">
        <v>1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1</v>
      </c>
      <c r="I271" t="b">
        <v>0</v>
      </c>
      <c r="J271" t="b">
        <v>0</v>
      </c>
      <c r="K271" t="b">
        <v>0</v>
      </c>
      <c r="L271" t="b">
        <v>0</v>
      </c>
      <c r="M271" t="s">
        <v>46</v>
      </c>
      <c r="N271" t="s">
        <v>45</v>
      </c>
    </row>
    <row r="272" spans="1:14" x14ac:dyDescent="0.2">
      <c r="A272" t="b">
        <v>1</v>
      </c>
      <c r="B272" t="b">
        <v>0</v>
      </c>
      <c r="C272" t="b">
        <v>0</v>
      </c>
      <c r="D272" t="b">
        <v>0</v>
      </c>
      <c r="E272" t="b">
        <v>0</v>
      </c>
      <c r="F272" t="b">
        <v>1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s">
        <v>46</v>
      </c>
      <c r="N272" t="s">
        <v>49</v>
      </c>
    </row>
    <row r="273" spans="1:14" x14ac:dyDescent="0.2">
      <c r="A273" t="b">
        <v>1</v>
      </c>
      <c r="B273" t="b">
        <v>0</v>
      </c>
      <c r="C273" t="b">
        <v>0</v>
      </c>
      <c r="D273" t="b">
        <v>0</v>
      </c>
      <c r="E273" t="b">
        <v>0</v>
      </c>
      <c r="F273" t="b">
        <v>1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s">
        <v>46</v>
      </c>
      <c r="N273" t="s">
        <v>45</v>
      </c>
    </row>
    <row r="274" spans="1:14" x14ac:dyDescent="0.2">
      <c r="A274" t="b">
        <v>1</v>
      </c>
      <c r="B274" t="b">
        <v>1</v>
      </c>
      <c r="C274" t="b">
        <v>0</v>
      </c>
      <c r="D274" t="b">
        <v>0</v>
      </c>
      <c r="E274" t="b">
        <v>1</v>
      </c>
      <c r="F274" t="b">
        <v>1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s">
        <v>46</v>
      </c>
      <c r="N274" t="s">
        <v>45</v>
      </c>
    </row>
    <row r="275" spans="1:14" x14ac:dyDescent="0.2">
      <c r="A275" t="b">
        <v>0</v>
      </c>
      <c r="B275" t="b">
        <v>0</v>
      </c>
      <c r="C275" t="b">
        <v>1</v>
      </c>
      <c r="D275" t="b">
        <v>1</v>
      </c>
      <c r="E275" t="b">
        <v>0</v>
      </c>
      <c r="F275" t="b">
        <v>0</v>
      </c>
      <c r="G275" t="b">
        <v>1</v>
      </c>
      <c r="H275" t="b">
        <v>1</v>
      </c>
      <c r="I275" t="b">
        <v>0</v>
      </c>
      <c r="J275" t="b">
        <v>0</v>
      </c>
      <c r="K275" t="b">
        <v>0</v>
      </c>
      <c r="L275" t="b">
        <v>1</v>
      </c>
      <c r="M275" t="s">
        <v>48</v>
      </c>
      <c r="N275" t="s">
        <v>45</v>
      </c>
    </row>
    <row r="276" spans="1:14" x14ac:dyDescent="0.2">
      <c r="A276" t="b">
        <v>0</v>
      </c>
      <c r="B276" t="b">
        <v>0</v>
      </c>
      <c r="C276" t="b">
        <v>1</v>
      </c>
      <c r="D276" t="b">
        <v>1</v>
      </c>
      <c r="E276" t="b">
        <v>1</v>
      </c>
      <c r="F276" t="b">
        <v>0</v>
      </c>
      <c r="G276" t="b">
        <v>0</v>
      </c>
      <c r="H276" t="b">
        <v>0</v>
      </c>
      <c r="I276" t="b">
        <v>0</v>
      </c>
      <c r="J276" t="b">
        <v>1</v>
      </c>
      <c r="K276" t="b">
        <v>0</v>
      </c>
      <c r="L276" t="b">
        <v>0</v>
      </c>
      <c r="M276" t="s">
        <v>35</v>
      </c>
      <c r="N276" t="s">
        <v>45</v>
      </c>
    </row>
    <row r="277" spans="1:14" x14ac:dyDescent="0.2">
      <c r="A277" t="b">
        <v>0</v>
      </c>
      <c r="B277" t="b">
        <v>0</v>
      </c>
      <c r="C277" t="b">
        <v>1</v>
      </c>
      <c r="D277" t="b">
        <v>1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1</v>
      </c>
      <c r="L277" t="b">
        <v>0</v>
      </c>
      <c r="M277" t="s">
        <v>46</v>
      </c>
      <c r="N277" t="s">
        <v>45</v>
      </c>
    </row>
    <row r="278" spans="1:14" x14ac:dyDescent="0.2">
      <c r="A278" t="b">
        <v>1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1</v>
      </c>
      <c r="I278" t="b">
        <v>0</v>
      </c>
      <c r="J278" t="b">
        <v>0</v>
      </c>
      <c r="K278" t="b">
        <v>0</v>
      </c>
      <c r="L278" t="b">
        <v>0</v>
      </c>
      <c r="M278" t="s">
        <v>46</v>
      </c>
      <c r="N278" t="s">
        <v>45</v>
      </c>
    </row>
    <row r="279" spans="1:14" x14ac:dyDescent="0.2">
      <c r="A279" t="b">
        <v>0</v>
      </c>
      <c r="B279" t="b">
        <v>0</v>
      </c>
      <c r="C279" t="b">
        <v>1</v>
      </c>
      <c r="D279" t="b">
        <v>1</v>
      </c>
      <c r="E279" t="b">
        <v>0</v>
      </c>
      <c r="F279" t="b">
        <v>1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s">
        <v>46</v>
      </c>
      <c r="N279" t="s">
        <v>47</v>
      </c>
    </row>
    <row r="280" spans="1:14" x14ac:dyDescent="0.2">
      <c r="A280" t="b">
        <v>1</v>
      </c>
      <c r="B280" t="b">
        <v>0</v>
      </c>
      <c r="C280" t="b">
        <v>0</v>
      </c>
      <c r="D280" t="b">
        <v>0</v>
      </c>
      <c r="E280" t="b">
        <v>0</v>
      </c>
      <c r="F280" t="b">
        <v>1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s">
        <v>46</v>
      </c>
      <c r="N280" t="s">
        <v>47</v>
      </c>
    </row>
    <row r="281" spans="1:14" x14ac:dyDescent="0.2">
      <c r="A281" t="b">
        <v>0</v>
      </c>
      <c r="B281" t="b">
        <v>0</v>
      </c>
      <c r="C281" t="b">
        <v>1</v>
      </c>
      <c r="D281" t="b">
        <v>1</v>
      </c>
      <c r="E281" t="b">
        <v>0</v>
      </c>
      <c r="F281" t="b">
        <v>0</v>
      </c>
      <c r="G281" t="b">
        <v>0</v>
      </c>
      <c r="H281" t="b">
        <v>1</v>
      </c>
      <c r="I281" t="b">
        <v>0</v>
      </c>
      <c r="J281" t="b">
        <v>0</v>
      </c>
      <c r="K281" t="b">
        <v>0</v>
      </c>
      <c r="L281" t="b">
        <v>0</v>
      </c>
      <c r="M281" t="s">
        <v>46</v>
      </c>
      <c r="N281" t="s">
        <v>45</v>
      </c>
    </row>
    <row r="282" spans="1:14" x14ac:dyDescent="0.2">
      <c r="A282" t="b">
        <v>1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1</v>
      </c>
      <c r="I282" t="b">
        <v>0</v>
      </c>
      <c r="J282" t="b">
        <v>0</v>
      </c>
      <c r="K282" t="b">
        <v>0</v>
      </c>
      <c r="L282" t="b">
        <v>0</v>
      </c>
      <c r="M282" t="s">
        <v>46</v>
      </c>
      <c r="N282" t="s">
        <v>45</v>
      </c>
    </row>
    <row r="283" spans="1:14" x14ac:dyDescent="0.2">
      <c r="A283" t="b">
        <v>1</v>
      </c>
      <c r="B283" t="b">
        <v>0</v>
      </c>
      <c r="C283" t="b">
        <v>0</v>
      </c>
      <c r="D283" t="b">
        <v>0</v>
      </c>
      <c r="E283" t="b">
        <v>0</v>
      </c>
      <c r="F283" t="b">
        <v>1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s">
        <v>46</v>
      </c>
      <c r="N283" t="s">
        <v>47</v>
      </c>
    </row>
    <row r="284" spans="1:14" x14ac:dyDescent="0.2">
      <c r="A284" t="b">
        <v>0</v>
      </c>
      <c r="B284" t="b">
        <v>0</v>
      </c>
      <c r="C284" t="b">
        <v>1</v>
      </c>
      <c r="D284" t="b">
        <v>1</v>
      </c>
      <c r="E284" t="b">
        <v>0</v>
      </c>
      <c r="F284" t="b">
        <v>0</v>
      </c>
      <c r="G284" t="b">
        <v>1</v>
      </c>
      <c r="H284" t="b">
        <v>1</v>
      </c>
      <c r="I284" t="b">
        <v>0</v>
      </c>
      <c r="J284" t="b">
        <v>0</v>
      </c>
      <c r="K284" t="b">
        <v>0</v>
      </c>
      <c r="L284" t="b">
        <v>1</v>
      </c>
      <c r="M284" t="s">
        <v>46</v>
      </c>
      <c r="N284" t="s">
        <v>45</v>
      </c>
    </row>
    <row r="285" spans="1:14" x14ac:dyDescent="0.2">
      <c r="A285" t="b">
        <v>1</v>
      </c>
      <c r="B285" t="b">
        <v>1</v>
      </c>
      <c r="C285" t="b">
        <v>0</v>
      </c>
      <c r="D285" t="b">
        <v>0</v>
      </c>
      <c r="E285" t="b">
        <v>0</v>
      </c>
      <c r="F285" t="b">
        <v>0</v>
      </c>
      <c r="G285" t="b">
        <v>1</v>
      </c>
      <c r="H285" t="b">
        <v>1</v>
      </c>
      <c r="I285" t="b">
        <v>0</v>
      </c>
      <c r="J285" t="b">
        <v>0</v>
      </c>
      <c r="K285" t="b">
        <v>0</v>
      </c>
      <c r="L285" t="b">
        <v>1</v>
      </c>
      <c r="M285" t="s">
        <v>48</v>
      </c>
      <c r="N285" t="s">
        <v>45</v>
      </c>
    </row>
    <row r="286" spans="1:14" x14ac:dyDescent="0.2">
      <c r="A286" t="b">
        <v>1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1</v>
      </c>
      <c r="K286" t="b">
        <v>0</v>
      </c>
      <c r="L286" t="b">
        <v>0</v>
      </c>
      <c r="M286" t="s">
        <v>48</v>
      </c>
      <c r="N286" t="s">
        <v>45</v>
      </c>
    </row>
    <row r="287" spans="1:14" x14ac:dyDescent="0.2">
      <c r="A287" t="b">
        <v>1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1</v>
      </c>
      <c r="H287" t="b">
        <v>1</v>
      </c>
      <c r="I287" t="b">
        <v>0</v>
      </c>
      <c r="J287" t="b">
        <v>0</v>
      </c>
      <c r="K287" t="b">
        <v>0</v>
      </c>
      <c r="L287" t="b">
        <v>1</v>
      </c>
      <c r="M287" t="s">
        <v>48</v>
      </c>
      <c r="N287" t="s">
        <v>45</v>
      </c>
    </row>
    <row r="288" spans="1:14" x14ac:dyDescent="0.2">
      <c r="A288" t="b">
        <v>1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1</v>
      </c>
      <c r="H288" t="b">
        <v>1</v>
      </c>
      <c r="I288" t="b">
        <v>0</v>
      </c>
      <c r="J288" t="b">
        <v>0</v>
      </c>
      <c r="K288" t="b">
        <v>0</v>
      </c>
      <c r="L288" t="b">
        <v>1</v>
      </c>
      <c r="M288" t="s">
        <v>48</v>
      </c>
      <c r="N288" t="s">
        <v>45</v>
      </c>
    </row>
    <row r="289" spans="1:14" x14ac:dyDescent="0.2">
      <c r="A289" t="b">
        <v>1</v>
      </c>
      <c r="B289" t="b">
        <v>1</v>
      </c>
      <c r="C289" t="b">
        <v>0</v>
      </c>
      <c r="D289" t="b">
        <v>0</v>
      </c>
      <c r="E289" t="b">
        <v>0</v>
      </c>
      <c r="F289" t="b">
        <v>0</v>
      </c>
      <c r="G289" t="b">
        <v>1</v>
      </c>
      <c r="H289" t="b">
        <v>1</v>
      </c>
      <c r="I289" t="b">
        <v>0</v>
      </c>
      <c r="J289" t="b">
        <v>0</v>
      </c>
      <c r="K289" t="b">
        <v>0</v>
      </c>
      <c r="L289" t="b">
        <v>1</v>
      </c>
      <c r="M289" t="s">
        <v>48</v>
      </c>
      <c r="N289" t="s">
        <v>45</v>
      </c>
    </row>
    <row r="290" spans="1:14" x14ac:dyDescent="0.2">
      <c r="A290" t="b">
        <v>1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1</v>
      </c>
      <c r="H290" t="b">
        <v>1</v>
      </c>
      <c r="I290" t="b">
        <v>0</v>
      </c>
      <c r="J290" t="b">
        <v>0</v>
      </c>
      <c r="K290" t="b">
        <v>0</v>
      </c>
      <c r="L290" t="b">
        <v>1</v>
      </c>
      <c r="M290" t="s">
        <v>48</v>
      </c>
      <c r="N290" t="s">
        <v>45</v>
      </c>
    </row>
    <row r="291" spans="1:14" x14ac:dyDescent="0.2">
      <c r="A291" t="b">
        <v>1</v>
      </c>
      <c r="B291" t="b">
        <v>1</v>
      </c>
      <c r="C291" t="b">
        <v>1</v>
      </c>
      <c r="D291" t="b">
        <v>1</v>
      </c>
      <c r="E291" t="b">
        <v>1</v>
      </c>
      <c r="F291" t="b">
        <v>0</v>
      </c>
      <c r="G291" t="b">
        <v>1</v>
      </c>
      <c r="H291" t="b">
        <v>1</v>
      </c>
      <c r="I291" t="b">
        <v>0</v>
      </c>
      <c r="J291" t="b">
        <v>0</v>
      </c>
      <c r="K291" t="b">
        <v>0</v>
      </c>
      <c r="L291" t="b">
        <v>1</v>
      </c>
      <c r="M291" t="s">
        <v>48</v>
      </c>
      <c r="N291" t="s">
        <v>45</v>
      </c>
    </row>
    <row r="292" spans="1:14" x14ac:dyDescent="0.2">
      <c r="A292" t="b">
        <v>1</v>
      </c>
      <c r="B292" t="b">
        <v>1</v>
      </c>
      <c r="C292" t="b">
        <v>0</v>
      </c>
      <c r="D292" t="b">
        <v>0</v>
      </c>
      <c r="E292" t="b">
        <v>0</v>
      </c>
      <c r="F292" t="b">
        <v>0</v>
      </c>
      <c r="G292" t="b">
        <v>1</v>
      </c>
      <c r="H292" t="b">
        <v>1</v>
      </c>
      <c r="I292" t="b">
        <v>0</v>
      </c>
      <c r="J292" t="b">
        <v>0</v>
      </c>
      <c r="K292" t="b">
        <v>0</v>
      </c>
      <c r="L292" t="b">
        <v>1</v>
      </c>
      <c r="M292" t="s">
        <v>48</v>
      </c>
      <c r="N292" t="s">
        <v>45</v>
      </c>
    </row>
    <row r="293" spans="1:14" x14ac:dyDescent="0.2">
      <c r="A293" t="b">
        <v>0</v>
      </c>
      <c r="B293" t="b">
        <v>0</v>
      </c>
      <c r="C293" t="b">
        <v>1</v>
      </c>
      <c r="D293" t="b">
        <v>1</v>
      </c>
      <c r="E293" t="b">
        <v>1</v>
      </c>
      <c r="F293" t="b">
        <v>0</v>
      </c>
      <c r="G293" t="b">
        <v>1</v>
      </c>
      <c r="H293" t="b">
        <v>1</v>
      </c>
      <c r="I293" t="b">
        <v>0</v>
      </c>
      <c r="J293" t="b">
        <v>0</v>
      </c>
      <c r="K293" t="b">
        <v>0</v>
      </c>
      <c r="L293" t="b">
        <v>1</v>
      </c>
      <c r="M293" t="s">
        <v>48</v>
      </c>
      <c r="N293" t="s">
        <v>45</v>
      </c>
    </row>
    <row r="294" spans="1:14" x14ac:dyDescent="0.2">
      <c r="A294" t="b">
        <v>0</v>
      </c>
      <c r="B294" t="b">
        <v>0</v>
      </c>
      <c r="C294" t="b">
        <v>1</v>
      </c>
      <c r="D294" t="b">
        <v>1</v>
      </c>
      <c r="E294" t="b">
        <v>0</v>
      </c>
      <c r="F294" t="b">
        <v>1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s">
        <v>46</v>
      </c>
      <c r="N294" t="s">
        <v>45</v>
      </c>
    </row>
    <row r="295" spans="1:14" x14ac:dyDescent="0.2">
      <c r="A295" t="b">
        <v>1</v>
      </c>
      <c r="B295" t="b">
        <v>1</v>
      </c>
      <c r="C295" t="b">
        <v>0</v>
      </c>
      <c r="D295" t="b">
        <v>0</v>
      </c>
      <c r="E295" t="b">
        <v>1</v>
      </c>
      <c r="F295" t="b">
        <v>0</v>
      </c>
      <c r="G295" t="b">
        <v>0</v>
      </c>
      <c r="H295" t="b">
        <v>0</v>
      </c>
      <c r="I295" t="b">
        <v>0</v>
      </c>
      <c r="J295" t="b">
        <v>1</v>
      </c>
      <c r="K295" t="b">
        <v>0</v>
      </c>
      <c r="L295" t="b">
        <v>0</v>
      </c>
      <c r="M295" t="s">
        <v>48</v>
      </c>
      <c r="N295" t="s">
        <v>45</v>
      </c>
    </row>
    <row r="296" spans="1:14" x14ac:dyDescent="0.2">
      <c r="A296" t="b">
        <v>0</v>
      </c>
      <c r="B296" t="b">
        <v>0</v>
      </c>
      <c r="C296" t="b">
        <v>1</v>
      </c>
      <c r="D296" t="b">
        <v>1</v>
      </c>
      <c r="E296" t="b">
        <v>0</v>
      </c>
      <c r="F296" t="b">
        <v>0</v>
      </c>
      <c r="G296" t="b">
        <v>1</v>
      </c>
      <c r="H296" t="b">
        <v>1</v>
      </c>
      <c r="I296" t="b">
        <v>0</v>
      </c>
      <c r="J296" t="b">
        <v>0</v>
      </c>
      <c r="K296" t="b">
        <v>0</v>
      </c>
      <c r="L296" t="b">
        <v>1</v>
      </c>
      <c r="M296" t="s">
        <v>48</v>
      </c>
      <c r="N296" t="s">
        <v>45</v>
      </c>
    </row>
    <row r="297" spans="1:14" x14ac:dyDescent="0.2">
      <c r="A297" t="b">
        <v>0</v>
      </c>
      <c r="B297" t="b">
        <v>0</v>
      </c>
      <c r="C297" t="b">
        <v>1</v>
      </c>
      <c r="D297" t="b">
        <v>1</v>
      </c>
      <c r="E297" t="b">
        <v>0</v>
      </c>
      <c r="F297" t="b">
        <v>1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s">
        <v>46</v>
      </c>
      <c r="N297" t="s">
        <v>45</v>
      </c>
    </row>
    <row r="298" spans="1:14" x14ac:dyDescent="0.2">
      <c r="A298" t="b">
        <v>1</v>
      </c>
      <c r="B298" t="b">
        <v>0</v>
      </c>
      <c r="C298" t="b">
        <v>0</v>
      </c>
      <c r="D298" t="b">
        <v>0</v>
      </c>
      <c r="E298" t="b">
        <v>0</v>
      </c>
      <c r="F298" t="b">
        <v>1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s">
        <v>46</v>
      </c>
      <c r="N298" t="s">
        <v>45</v>
      </c>
    </row>
    <row r="299" spans="1:14" x14ac:dyDescent="0.2">
      <c r="A299" t="b">
        <v>1</v>
      </c>
      <c r="B299" t="b">
        <v>1</v>
      </c>
      <c r="C299" t="b">
        <v>0</v>
      </c>
      <c r="D299" t="b">
        <v>0</v>
      </c>
      <c r="E299" t="b">
        <v>0</v>
      </c>
      <c r="F299" t="b">
        <v>1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s">
        <v>46</v>
      </c>
      <c r="N299" t="s">
        <v>45</v>
      </c>
    </row>
    <row r="300" spans="1:14" x14ac:dyDescent="0.2">
      <c r="A300" t="b">
        <v>0</v>
      </c>
      <c r="B300" t="b">
        <v>0</v>
      </c>
      <c r="C300" t="b">
        <v>1</v>
      </c>
      <c r="D300" t="b">
        <v>1</v>
      </c>
      <c r="E300" t="b">
        <v>1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1</v>
      </c>
      <c r="L300" t="b">
        <v>0</v>
      </c>
      <c r="M300" t="s">
        <v>48</v>
      </c>
      <c r="N300" t="s">
        <v>45</v>
      </c>
    </row>
    <row r="301" spans="1:14" x14ac:dyDescent="0.2">
      <c r="A301" t="b">
        <v>0</v>
      </c>
      <c r="B301" t="b">
        <v>0</v>
      </c>
      <c r="C301" t="b">
        <v>1</v>
      </c>
      <c r="D301" t="b">
        <v>1</v>
      </c>
      <c r="E301" t="b">
        <v>1</v>
      </c>
      <c r="F301" t="b">
        <v>0</v>
      </c>
      <c r="G301" t="b">
        <v>0</v>
      </c>
      <c r="H301" t="b">
        <v>1</v>
      </c>
      <c r="I301" t="b">
        <v>0</v>
      </c>
      <c r="J301" t="b">
        <v>0</v>
      </c>
      <c r="K301" t="b">
        <v>0</v>
      </c>
      <c r="L301" t="b">
        <v>0</v>
      </c>
      <c r="M301" t="s">
        <v>46</v>
      </c>
      <c r="N301" t="s">
        <v>45</v>
      </c>
    </row>
    <row r="302" spans="1:14" x14ac:dyDescent="0.2">
      <c r="A302" t="b">
        <v>1</v>
      </c>
      <c r="B302" t="b">
        <v>0</v>
      </c>
      <c r="C302" t="b">
        <v>0</v>
      </c>
      <c r="D302" t="b">
        <v>0</v>
      </c>
      <c r="E302" t="b">
        <v>1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1</v>
      </c>
      <c r="L302" t="b">
        <v>0</v>
      </c>
      <c r="M302" t="s">
        <v>46</v>
      </c>
      <c r="N302" t="s">
        <v>45</v>
      </c>
    </row>
    <row r="303" spans="1:14" x14ac:dyDescent="0.2">
      <c r="A303" t="b">
        <v>1</v>
      </c>
      <c r="B303" t="b">
        <v>1</v>
      </c>
      <c r="C303" t="b">
        <v>1</v>
      </c>
      <c r="D303" t="b">
        <v>1</v>
      </c>
      <c r="E303" t="b">
        <v>0</v>
      </c>
      <c r="F303" t="b">
        <v>0</v>
      </c>
      <c r="G303" t="b">
        <v>1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s">
        <v>48</v>
      </c>
      <c r="N303" t="s">
        <v>45</v>
      </c>
    </row>
    <row r="304" spans="1:14" x14ac:dyDescent="0.2">
      <c r="A304" t="b">
        <v>0</v>
      </c>
      <c r="B304" t="b">
        <v>0</v>
      </c>
      <c r="C304" t="b">
        <v>1</v>
      </c>
      <c r="D304" t="b">
        <v>1</v>
      </c>
      <c r="E304" t="b">
        <v>1</v>
      </c>
      <c r="F304" t="b">
        <v>1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s">
        <v>46</v>
      </c>
      <c r="N304" t="s">
        <v>45</v>
      </c>
    </row>
    <row r="305" spans="1:14" x14ac:dyDescent="0.2">
      <c r="A305" t="b">
        <v>1</v>
      </c>
      <c r="B305" t="b">
        <v>0</v>
      </c>
      <c r="C305" t="b">
        <v>1</v>
      </c>
      <c r="D305" t="b">
        <v>1</v>
      </c>
      <c r="E305" t="b">
        <v>1</v>
      </c>
      <c r="F305" t="b">
        <v>1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s">
        <v>46</v>
      </c>
      <c r="N305" t="s">
        <v>45</v>
      </c>
    </row>
    <row r="306" spans="1:14" x14ac:dyDescent="0.2">
      <c r="A306" t="b">
        <v>1</v>
      </c>
      <c r="B306" t="b">
        <v>1</v>
      </c>
      <c r="C306" t="b">
        <v>0</v>
      </c>
      <c r="D306" t="b">
        <v>0</v>
      </c>
      <c r="E306" t="b">
        <v>1</v>
      </c>
      <c r="F306" t="b">
        <v>1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s">
        <v>46</v>
      </c>
      <c r="N306" t="s">
        <v>45</v>
      </c>
    </row>
    <row r="307" spans="1:14" x14ac:dyDescent="0.2">
      <c r="A307" t="b">
        <v>1</v>
      </c>
      <c r="B307" t="b">
        <v>1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1</v>
      </c>
      <c r="L307" t="b">
        <v>0</v>
      </c>
      <c r="M307" t="s">
        <v>48</v>
      </c>
      <c r="N307" t="s">
        <v>45</v>
      </c>
    </row>
    <row r="308" spans="1:14" x14ac:dyDescent="0.2">
      <c r="A308" t="b">
        <v>1</v>
      </c>
      <c r="B308" t="b">
        <v>1</v>
      </c>
      <c r="C308" t="b">
        <v>0</v>
      </c>
      <c r="D308" t="b">
        <v>0</v>
      </c>
      <c r="E308" t="b">
        <v>0</v>
      </c>
      <c r="F308" t="b">
        <v>0</v>
      </c>
      <c r="G308" t="b">
        <v>1</v>
      </c>
      <c r="H308" t="b">
        <v>1</v>
      </c>
      <c r="I308" t="b">
        <v>0</v>
      </c>
      <c r="J308" t="b">
        <v>0</v>
      </c>
      <c r="K308" t="b">
        <v>0</v>
      </c>
      <c r="L308" t="b">
        <v>1</v>
      </c>
      <c r="M308" t="s">
        <v>46</v>
      </c>
      <c r="N308" t="s">
        <v>45</v>
      </c>
    </row>
    <row r="309" spans="1:14" x14ac:dyDescent="0.2">
      <c r="A309" t="b">
        <v>1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1</v>
      </c>
      <c r="H309" t="b">
        <v>1</v>
      </c>
      <c r="I309" t="b">
        <v>0</v>
      </c>
      <c r="J309" t="b">
        <v>0</v>
      </c>
      <c r="K309" t="b">
        <v>0</v>
      </c>
      <c r="L309" t="b">
        <v>1</v>
      </c>
      <c r="M309" t="s">
        <v>48</v>
      </c>
      <c r="N309" t="s">
        <v>47</v>
      </c>
    </row>
    <row r="310" spans="1:14" x14ac:dyDescent="0.2">
      <c r="A310" t="b">
        <v>1</v>
      </c>
      <c r="B310" t="b">
        <v>1</v>
      </c>
      <c r="C310" t="b">
        <v>0</v>
      </c>
      <c r="D310" t="b">
        <v>0</v>
      </c>
      <c r="E310" t="b">
        <v>0</v>
      </c>
      <c r="F310" t="b">
        <v>1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s">
        <v>35</v>
      </c>
      <c r="N310" t="s">
        <v>45</v>
      </c>
    </row>
    <row r="311" spans="1:14" x14ac:dyDescent="0.2">
      <c r="A311" t="b">
        <v>0</v>
      </c>
      <c r="B311" t="b">
        <v>0</v>
      </c>
      <c r="C311" t="b">
        <v>1</v>
      </c>
      <c r="D311" t="b">
        <v>0</v>
      </c>
      <c r="E311" t="b">
        <v>0</v>
      </c>
      <c r="F311" t="b">
        <v>0</v>
      </c>
      <c r="G311" t="b">
        <v>0</v>
      </c>
      <c r="H311" t="b">
        <v>1</v>
      </c>
      <c r="I311" t="b">
        <v>0</v>
      </c>
      <c r="J311" t="b">
        <v>0</v>
      </c>
      <c r="K311" t="b">
        <v>0</v>
      </c>
      <c r="L311" t="b">
        <v>0</v>
      </c>
      <c r="M311" t="s">
        <v>46</v>
      </c>
      <c r="N311" t="s">
        <v>45</v>
      </c>
    </row>
    <row r="312" spans="1:14" x14ac:dyDescent="0.2">
      <c r="A312" t="b">
        <v>0</v>
      </c>
      <c r="B312" t="b">
        <v>0</v>
      </c>
      <c r="C312" t="b">
        <v>1</v>
      </c>
      <c r="D312" t="b">
        <v>1</v>
      </c>
      <c r="E312" t="b">
        <v>0</v>
      </c>
      <c r="F312" t="b">
        <v>0</v>
      </c>
      <c r="G312" t="b">
        <v>0</v>
      </c>
      <c r="H312" t="b">
        <v>1</v>
      </c>
      <c r="I312" t="b">
        <v>0</v>
      </c>
      <c r="J312" t="b">
        <v>0</v>
      </c>
      <c r="K312" t="b">
        <v>0</v>
      </c>
      <c r="L312" t="b">
        <v>0</v>
      </c>
      <c r="M312" t="s">
        <v>46</v>
      </c>
      <c r="N312" t="s">
        <v>47</v>
      </c>
    </row>
    <row r="313" spans="1:14" x14ac:dyDescent="0.2">
      <c r="A313" t="b">
        <v>1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1</v>
      </c>
      <c r="H313" t="b">
        <v>1</v>
      </c>
      <c r="I313" t="b">
        <v>0</v>
      </c>
      <c r="J313" t="b">
        <v>0</v>
      </c>
      <c r="K313" t="b">
        <v>0</v>
      </c>
      <c r="L313" t="b">
        <v>1</v>
      </c>
      <c r="M313" t="s">
        <v>48</v>
      </c>
      <c r="N313" t="s">
        <v>45</v>
      </c>
    </row>
    <row r="314" spans="1:14" x14ac:dyDescent="0.2">
      <c r="A314" t="b">
        <v>0</v>
      </c>
      <c r="B314" t="b">
        <v>0</v>
      </c>
      <c r="C314" t="b">
        <v>1</v>
      </c>
      <c r="D314" t="b">
        <v>1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1</v>
      </c>
      <c r="L314" t="b">
        <v>0</v>
      </c>
      <c r="M314" t="s">
        <v>35</v>
      </c>
      <c r="N314" t="s">
        <v>47</v>
      </c>
    </row>
    <row r="315" spans="1:14" x14ac:dyDescent="0.2">
      <c r="A315" t="b">
        <v>0</v>
      </c>
      <c r="B315" t="b">
        <v>0</v>
      </c>
      <c r="C315" t="b">
        <v>1</v>
      </c>
      <c r="D315" t="b">
        <v>0</v>
      </c>
      <c r="E315" t="b">
        <v>0</v>
      </c>
      <c r="F315" t="b">
        <v>0</v>
      </c>
      <c r="G315" t="b">
        <v>0</v>
      </c>
      <c r="H315" t="b">
        <v>1</v>
      </c>
      <c r="I315" t="b">
        <v>0</v>
      </c>
      <c r="J315" t="b">
        <v>0</v>
      </c>
      <c r="K315" t="b">
        <v>0</v>
      </c>
      <c r="L315" t="b">
        <v>0</v>
      </c>
      <c r="M315" t="s">
        <v>46</v>
      </c>
      <c r="N315" t="s">
        <v>45</v>
      </c>
    </row>
    <row r="316" spans="1:14" x14ac:dyDescent="0.2">
      <c r="A316" t="b">
        <v>0</v>
      </c>
      <c r="B316" t="b">
        <v>0</v>
      </c>
      <c r="C316" t="b">
        <v>1</v>
      </c>
      <c r="D316" t="b">
        <v>0</v>
      </c>
      <c r="E316" t="b">
        <v>0</v>
      </c>
      <c r="F316" t="b">
        <v>0</v>
      </c>
      <c r="G316" t="b">
        <v>0</v>
      </c>
      <c r="H316" t="b">
        <v>1</v>
      </c>
      <c r="I316" t="b">
        <v>0</v>
      </c>
      <c r="J316" t="b">
        <v>0</v>
      </c>
      <c r="K316" t="b">
        <v>0</v>
      </c>
      <c r="L316" t="b">
        <v>0</v>
      </c>
      <c r="M316" t="s">
        <v>35</v>
      </c>
      <c r="N316" t="s">
        <v>47</v>
      </c>
    </row>
    <row r="317" spans="1:14" x14ac:dyDescent="0.2">
      <c r="A317" t="b">
        <v>0</v>
      </c>
      <c r="B317" t="b">
        <v>0</v>
      </c>
      <c r="C317" t="b">
        <v>1</v>
      </c>
      <c r="D317" t="b">
        <v>1</v>
      </c>
      <c r="E317" t="b">
        <v>0</v>
      </c>
      <c r="F317" t="b">
        <v>1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s">
        <v>46</v>
      </c>
      <c r="N317" t="s">
        <v>47</v>
      </c>
    </row>
    <row r="318" spans="1:14" x14ac:dyDescent="0.2">
      <c r="A318" t="b">
        <v>0</v>
      </c>
      <c r="B318" t="b">
        <v>0</v>
      </c>
      <c r="C318" t="b">
        <v>1</v>
      </c>
      <c r="D318" t="b">
        <v>1</v>
      </c>
      <c r="E318" t="b">
        <v>0</v>
      </c>
      <c r="F318" t="b">
        <v>0</v>
      </c>
      <c r="G318" t="b">
        <v>0</v>
      </c>
      <c r="H318" t="b">
        <v>1</v>
      </c>
      <c r="I318" t="b">
        <v>0</v>
      </c>
      <c r="J318" t="b">
        <v>0</v>
      </c>
      <c r="K318" t="b">
        <v>0</v>
      </c>
      <c r="L318" t="b">
        <v>0</v>
      </c>
      <c r="M318" t="s">
        <v>46</v>
      </c>
      <c r="N318" t="s">
        <v>47</v>
      </c>
    </row>
    <row r="319" spans="1:14" x14ac:dyDescent="0.2">
      <c r="A319" t="b">
        <v>1</v>
      </c>
      <c r="B319" t="b">
        <v>0</v>
      </c>
      <c r="C319" t="b">
        <v>0</v>
      </c>
      <c r="D319" t="b">
        <v>0</v>
      </c>
      <c r="E319" t="b">
        <v>0</v>
      </c>
      <c r="F319" t="b">
        <v>1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s">
        <v>46</v>
      </c>
      <c r="N319" t="s">
        <v>45</v>
      </c>
    </row>
    <row r="320" spans="1:14" x14ac:dyDescent="0.2">
      <c r="A320" t="b">
        <v>0</v>
      </c>
      <c r="B320" t="b">
        <v>0</v>
      </c>
      <c r="C320" t="b">
        <v>1</v>
      </c>
      <c r="D320" t="b">
        <v>1</v>
      </c>
      <c r="E320" t="b">
        <v>0</v>
      </c>
      <c r="F320" t="b">
        <v>1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s">
        <v>48</v>
      </c>
      <c r="N320" t="s">
        <v>45</v>
      </c>
    </row>
    <row r="321" spans="1:14" x14ac:dyDescent="0.2">
      <c r="A321" t="b">
        <v>1</v>
      </c>
      <c r="B321" t="b">
        <v>0</v>
      </c>
      <c r="C321" t="b">
        <v>0</v>
      </c>
      <c r="D321" t="b">
        <v>0</v>
      </c>
      <c r="E321" t="b">
        <v>0</v>
      </c>
      <c r="F321" t="b">
        <v>1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s">
        <v>46</v>
      </c>
      <c r="N321" t="s">
        <v>45</v>
      </c>
    </row>
    <row r="322" spans="1:14" x14ac:dyDescent="0.2">
      <c r="A322" t="b">
        <v>1</v>
      </c>
      <c r="B322" t="b">
        <v>1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1</v>
      </c>
      <c r="J322" t="b">
        <v>0</v>
      </c>
      <c r="K322" t="b">
        <v>1</v>
      </c>
      <c r="L322" t="b">
        <v>1</v>
      </c>
      <c r="M322" t="s">
        <v>48</v>
      </c>
      <c r="N322" t="s">
        <v>45</v>
      </c>
    </row>
    <row r="323" spans="1:14" x14ac:dyDescent="0.2">
      <c r="A323" t="b">
        <v>1</v>
      </c>
      <c r="B323" t="b">
        <v>1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1</v>
      </c>
      <c r="K323" t="b">
        <v>0</v>
      </c>
      <c r="L323" t="b">
        <v>0</v>
      </c>
      <c r="M323" t="s">
        <v>35</v>
      </c>
      <c r="N323" t="s">
        <v>45</v>
      </c>
    </row>
    <row r="324" spans="1:14" x14ac:dyDescent="0.2">
      <c r="A324" t="b">
        <v>1</v>
      </c>
      <c r="B324" t="b">
        <v>1</v>
      </c>
      <c r="C324" t="b">
        <v>0</v>
      </c>
      <c r="D324" t="b">
        <v>0</v>
      </c>
      <c r="E324" t="b">
        <v>0</v>
      </c>
      <c r="F324" t="b">
        <v>1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s">
        <v>46</v>
      </c>
      <c r="N324" t="s">
        <v>45</v>
      </c>
    </row>
    <row r="325" spans="1:14" x14ac:dyDescent="0.2">
      <c r="A325" t="b">
        <v>1</v>
      </c>
      <c r="B325" t="b">
        <v>1</v>
      </c>
      <c r="C325" t="b">
        <v>0</v>
      </c>
      <c r="D325" t="b">
        <v>0</v>
      </c>
      <c r="E325" t="b">
        <v>0</v>
      </c>
      <c r="F325" t="b">
        <v>1</v>
      </c>
      <c r="G325" t="b">
        <v>1</v>
      </c>
      <c r="H325" t="b">
        <v>1</v>
      </c>
      <c r="I325" t="b">
        <v>0</v>
      </c>
      <c r="J325" t="b">
        <v>0</v>
      </c>
      <c r="K325" t="b">
        <v>0</v>
      </c>
      <c r="L325" t="b">
        <v>1</v>
      </c>
      <c r="M325" t="s">
        <v>46</v>
      </c>
      <c r="N325" t="s">
        <v>45</v>
      </c>
    </row>
    <row r="326" spans="1:14" x14ac:dyDescent="0.2">
      <c r="A326" t="b">
        <v>1</v>
      </c>
      <c r="B326" t="b">
        <v>0</v>
      </c>
      <c r="C326" t="b">
        <v>0</v>
      </c>
      <c r="D326" t="b">
        <v>0</v>
      </c>
      <c r="E326" t="b">
        <v>0</v>
      </c>
      <c r="F326" t="b">
        <v>0</v>
      </c>
      <c r="G326" t="b">
        <v>1</v>
      </c>
      <c r="H326" t="b">
        <v>1</v>
      </c>
      <c r="I326" t="b">
        <v>0</v>
      </c>
      <c r="J326" t="b">
        <v>0</v>
      </c>
      <c r="K326" t="b">
        <v>0</v>
      </c>
      <c r="L326" t="b">
        <v>1</v>
      </c>
      <c r="M326" t="s">
        <v>48</v>
      </c>
      <c r="N326" t="s">
        <v>45</v>
      </c>
    </row>
    <row r="327" spans="1:14" x14ac:dyDescent="0.2">
      <c r="A327" t="b">
        <v>1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1</v>
      </c>
      <c r="L327" t="b">
        <v>0</v>
      </c>
      <c r="M327" t="s">
        <v>48</v>
      </c>
      <c r="N327" t="s">
        <v>45</v>
      </c>
    </row>
    <row r="328" spans="1:14" x14ac:dyDescent="0.2">
      <c r="A328" t="b">
        <v>1</v>
      </c>
      <c r="B328" t="b">
        <v>0</v>
      </c>
      <c r="C328" t="b">
        <v>0</v>
      </c>
      <c r="D328" t="b">
        <v>0</v>
      </c>
      <c r="E328" t="b">
        <v>0</v>
      </c>
      <c r="F328" t="b">
        <v>1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s">
        <v>46</v>
      </c>
      <c r="N328" t="s">
        <v>45</v>
      </c>
    </row>
    <row r="329" spans="1:14" x14ac:dyDescent="0.2">
      <c r="A329" t="b">
        <v>1</v>
      </c>
      <c r="B329" t="b">
        <v>1</v>
      </c>
      <c r="C329" t="b">
        <v>0</v>
      </c>
      <c r="D329" t="b">
        <v>0</v>
      </c>
      <c r="E329" t="b">
        <v>0</v>
      </c>
      <c r="F329" t="b">
        <v>0</v>
      </c>
      <c r="G329" t="b">
        <v>1</v>
      </c>
      <c r="H329" t="b">
        <v>1</v>
      </c>
      <c r="I329" t="b">
        <v>0</v>
      </c>
      <c r="J329" t="b">
        <v>0</v>
      </c>
      <c r="K329" t="b">
        <v>0</v>
      </c>
      <c r="L329" t="b">
        <v>1</v>
      </c>
      <c r="M329" t="s">
        <v>48</v>
      </c>
      <c r="N329" t="s">
        <v>45</v>
      </c>
    </row>
    <row r="330" spans="1:14" x14ac:dyDescent="0.2">
      <c r="A330" t="b">
        <v>1</v>
      </c>
      <c r="B330" t="b">
        <v>0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1</v>
      </c>
      <c r="K330" t="b">
        <v>0</v>
      </c>
      <c r="L330" t="b">
        <v>0</v>
      </c>
      <c r="M330" t="s">
        <v>35</v>
      </c>
      <c r="N330" t="s">
        <v>45</v>
      </c>
    </row>
    <row r="331" spans="1:14" x14ac:dyDescent="0.2">
      <c r="A331" t="b">
        <v>1</v>
      </c>
      <c r="B331" t="b">
        <v>0</v>
      </c>
      <c r="C331" t="b">
        <v>0</v>
      </c>
      <c r="D331" t="b">
        <v>0</v>
      </c>
      <c r="E331" t="b">
        <v>0</v>
      </c>
      <c r="F331" t="b">
        <v>1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s">
        <v>46</v>
      </c>
      <c r="N331" t="s">
        <v>45</v>
      </c>
    </row>
    <row r="332" spans="1:14" x14ac:dyDescent="0.2">
      <c r="A332" t="b">
        <v>1</v>
      </c>
      <c r="B332" t="b">
        <v>1</v>
      </c>
      <c r="C332" t="b">
        <v>1</v>
      </c>
      <c r="D332" t="b">
        <v>1</v>
      </c>
      <c r="E332" t="b">
        <v>0</v>
      </c>
      <c r="F332" t="b">
        <v>1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s">
        <v>48</v>
      </c>
      <c r="N332" t="s">
        <v>45</v>
      </c>
    </row>
    <row r="333" spans="1:14" x14ac:dyDescent="0.2">
      <c r="A333" t="b">
        <v>0</v>
      </c>
      <c r="B333" t="b">
        <v>0</v>
      </c>
      <c r="C333" t="b">
        <v>1</v>
      </c>
      <c r="D333" t="b">
        <v>0</v>
      </c>
      <c r="E333" t="b">
        <v>0</v>
      </c>
      <c r="F333" t="b">
        <v>1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s">
        <v>46</v>
      </c>
      <c r="N333" t="s">
        <v>45</v>
      </c>
    </row>
    <row r="334" spans="1:14" x14ac:dyDescent="0.2">
      <c r="A334" t="b">
        <v>1</v>
      </c>
      <c r="B334" t="b">
        <v>1</v>
      </c>
      <c r="C334" t="b">
        <v>0</v>
      </c>
      <c r="D334" t="b">
        <v>0</v>
      </c>
      <c r="E334" t="b">
        <v>0</v>
      </c>
      <c r="F334" t="b">
        <v>1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s">
        <v>35</v>
      </c>
      <c r="N334" t="s">
        <v>47</v>
      </c>
    </row>
    <row r="335" spans="1:14" x14ac:dyDescent="0.2">
      <c r="A335" t="b">
        <v>1</v>
      </c>
      <c r="B335" t="b">
        <v>0</v>
      </c>
      <c r="C335" t="b">
        <v>0</v>
      </c>
      <c r="D335" t="b">
        <v>0</v>
      </c>
      <c r="E335" t="b">
        <v>0</v>
      </c>
      <c r="F335" t="b">
        <v>1</v>
      </c>
      <c r="G335" t="b">
        <v>0</v>
      </c>
      <c r="H335" t="b">
        <v>0</v>
      </c>
      <c r="I335" t="b">
        <v>1</v>
      </c>
      <c r="J335" t="b">
        <v>0</v>
      </c>
      <c r="K335" t="b">
        <v>0</v>
      </c>
      <c r="L335" t="b">
        <v>1</v>
      </c>
      <c r="M335" t="s">
        <v>46</v>
      </c>
      <c r="N335" t="s">
        <v>45</v>
      </c>
    </row>
    <row r="336" spans="1:14" x14ac:dyDescent="0.2">
      <c r="A336" t="b">
        <v>0</v>
      </c>
      <c r="B336" t="b">
        <v>0</v>
      </c>
      <c r="C336" t="b">
        <v>1</v>
      </c>
      <c r="D336" t="b">
        <v>1</v>
      </c>
      <c r="E336" t="b">
        <v>1</v>
      </c>
      <c r="F336" t="b">
        <v>1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s">
        <v>46</v>
      </c>
      <c r="N336" t="s">
        <v>47</v>
      </c>
    </row>
    <row r="337" spans="1:14" x14ac:dyDescent="0.2">
      <c r="A337" t="b">
        <v>1</v>
      </c>
      <c r="B337" t="b">
        <v>1</v>
      </c>
      <c r="C337" t="b">
        <v>1</v>
      </c>
      <c r="D337" t="b">
        <v>1</v>
      </c>
      <c r="E337" t="b">
        <v>1</v>
      </c>
      <c r="F337" t="b">
        <v>0</v>
      </c>
      <c r="G337" t="b">
        <v>0</v>
      </c>
      <c r="H337" t="b">
        <v>0</v>
      </c>
      <c r="I337" t="b">
        <v>0</v>
      </c>
      <c r="J337" t="b">
        <v>1</v>
      </c>
      <c r="K337" t="b">
        <v>0</v>
      </c>
      <c r="L337" t="b">
        <v>0</v>
      </c>
      <c r="M337" t="s">
        <v>46</v>
      </c>
      <c r="N337" t="s">
        <v>45</v>
      </c>
    </row>
    <row r="338" spans="1:14" x14ac:dyDescent="0.2">
      <c r="A338" t="b">
        <v>1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1</v>
      </c>
      <c r="I338" t="b">
        <v>0</v>
      </c>
      <c r="J338" t="b">
        <v>0</v>
      </c>
      <c r="K338" t="b">
        <v>0</v>
      </c>
      <c r="L338" t="b">
        <v>0</v>
      </c>
      <c r="M338" t="s">
        <v>46</v>
      </c>
      <c r="N338" t="s">
        <v>45</v>
      </c>
    </row>
    <row r="339" spans="1:14" x14ac:dyDescent="0.2">
      <c r="A339" t="b">
        <v>0</v>
      </c>
      <c r="B339" t="b">
        <v>0</v>
      </c>
      <c r="C339" t="b">
        <v>1</v>
      </c>
      <c r="D339" t="b">
        <v>0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1</v>
      </c>
      <c r="L339" t="b">
        <v>0</v>
      </c>
      <c r="M339" t="s">
        <v>48</v>
      </c>
      <c r="N339" t="s">
        <v>45</v>
      </c>
    </row>
    <row r="340" spans="1:14" x14ac:dyDescent="0.2">
      <c r="A340" t="b">
        <v>1</v>
      </c>
      <c r="B340" t="b">
        <v>1</v>
      </c>
      <c r="C340" t="b">
        <v>0</v>
      </c>
      <c r="D340" t="b">
        <v>0</v>
      </c>
      <c r="E340" t="b">
        <v>0</v>
      </c>
      <c r="F340" t="b">
        <v>0</v>
      </c>
      <c r="G340" t="b">
        <v>1</v>
      </c>
      <c r="H340" t="b">
        <v>1</v>
      </c>
      <c r="I340" t="b">
        <v>0</v>
      </c>
      <c r="J340" t="b">
        <v>0</v>
      </c>
      <c r="K340" t="b">
        <v>0</v>
      </c>
      <c r="L340" t="b">
        <v>1</v>
      </c>
      <c r="M340" t="s">
        <v>46</v>
      </c>
      <c r="N340" t="s">
        <v>45</v>
      </c>
    </row>
    <row r="341" spans="1:14" x14ac:dyDescent="0.2">
      <c r="A341" t="b">
        <v>0</v>
      </c>
      <c r="B341" t="b">
        <v>0</v>
      </c>
      <c r="C341" t="b">
        <v>1</v>
      </c>
      <c r="D341" t="b">
        <v>1</v>
      </c>
      <c r="E341" t="b">
        <v>1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1</v>
      </c>
      <c r="L341" t="b">
        <v>0</v>
      </c>
      <c r="M341" t="s">
        <v>46</v>
      </c>
      <c r="N341" t="s">
        <v>47</v>
      </c>
    </row>
    <row r="342" spans="1:14" x14ac:dyDescent="0.2">
      <c r="A342" t="b">
        <v>0</v>
      </c>
      <c r="B342" t="b">
        <v>0</v>
      </c>
      <c r="C342" t="b">
        <v>1</v>
      </c>
      <c r="D342" t="b">
        <v>1</v>
      </c>
      <c r="E342" t="b">
        <v>1</v>
      </c>
      <c r="F342" t="b">
        <v>1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s">
        <v>46</v>
      </c>
      <c r="N342" t="s">
        <v>47</v>
      </c>
    </row>
    <row r="343" spans="1:14" x14ac:dyDescent="0.2">
      <c r="A343" t="b">
        <v>1</v>
      </c>
      <c r="B343" t="b">
        <v>1</v>
      </c>
      <c r="C343" t="b">
        <v>0</v>
      </c>
      <c r="D343" t="b">
        <v>0</v>
      </c>
      <c r="E343" t="b">
        <v>0</v>
      </c>
      <c r="F343" t="b">
        <v>1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s">
        <v>46</v>
      </c>
      <c r="N343" t="s">
        <v>47</v>
      </c>
    </row>
    <row r="344" spans="1:14" x14ac:dyDescent="0.2">
      <c r="A344" t="b">
        <v>0</v>
      </c>
      <c r="B344" t="b">
        <v>0</v>
      </c>
      <c r="C344" t="b">
        <v>1</v>
      </c>
      <c r="D344" t="b">
        <v>1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1</v>
      </c>
      <c r="L344" t="b">
        <v>0</v>
      </c>
      <c r="M344" t="s">
        <v>46</v>
      </c>
      <c r="N344" t="s">
        <v>45</v>
      </c>
    </row>
    <row r="345" spans="1:14" x14ac:dyDescent="0.2">
      <c r="A345" t="b">
        <v>0</v>
      </c>
      <c r="B345" t="b">
        <v>0</v>
      </c>
      <c r="C345" t="b">
        <v>1</v>
      </c>
      <c r="D345" t="b">
        <v>1</v>
      </c>
      <c r="E345" t="b">
        <v>0</v>
      </c>
      <c r="F345" t="b">
        <v>1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s">
        <v>46</v>
      </c>
      <c r="N345" t="s">
        <v>45</v>
      </c>
    </row>
    <row r="346" spans="1:14" x14ac:dyDescent="0.2">
      <c r="A346" t="b">
        <v>1</v>
      </c>
      <c r="B346" t="b">
        <v>1</v>
      </c>
      <c r="C346" t="b">
        <v>1</v>
      </c>
      <c r="D346" t="b">
        <v>0</v>
      </c>
      <c r="E346" t="b">
        <v>0</v>
      </c>
      <c r="F346" t="b">
        <v>1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s">
        <v>46</v>
      </c>
      <c r="N346" t="s">
        <v>47</v>
      </c>
    </row>
    <row r="347" spans="1:14" x14ac:dyDescent="0.2">
      <c r="A347" t="b">
        <v>1</v>
      </c>
      <c r="B347" t="b">
        <v>0</v>
      </c>
      <c r="C347" t="b">
        <v>0</v>
      </c>
      <c r="D347" t="b">
        <v>0</v>
      </c>
      <c r="E347" t="b">
        <v>0</v>
      </c>
      <c r="F347" t="b">
        <v>1</v>
      </c>
      <c r="G347" t="b">
        <v>1</v>
      </c>
      <c r="H347" t="b">
        <v>1</v>
      </c>
      <c r="I347" t="b">
        <v>0</v>
      </c>
      <c r="J347" t="b">
        <v>0</v>
      </c>
      <c r="K347" t="b">
        <v>0</v>
      </c>
      <c r="L347" t="b">
        <v>1</v>
      </c>
      <c r="M347" t="s">
        <v>46</v>
      </c>
      <c r="N347" t="s">
        <v>45</v>
      </c>
    </row>
    <row r="348" spans="1:14" x14ac:dyDescent="0.2">
      <c r="A348" t="b">
        <v>1</v>
      </c>
      <c r="B348" t="b">
        <v>1</v>
      </c>
      <c r="C348" t="b">
        <v>0</v>
      </c>
      <c r="D348" t="b">
        <v>0</v>
      </c>
      <c r="E348" t="b">
        <v>0</v>
      </c>
      <c r="F348" t="b">
        <v>1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s">
        <v>46</v>
      </c>
      <c r="N348" t="s">
        <v>45</v>
      </c>
    </row>
    <row r="349" spans="1:14" x14ac:dyDescent="0.2">
      <c r="A349" t="b">
        <v>0</v>
      </c>
      <c r="B349" t="b">
        <v>0</v>
      </c>
      <c r="C349" t="b">
        <v>1</v>
      </c>
      <c r="D349" t="b">
        <v>1</v>
      </c>
      <c r="E349" t="b">
        <v>0</v>
      </c>
      <c r="F349" t="b">
        <v>1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s">
        <v>46</v>
      </c>
      <c r="N349" t="s">
        <v>45</v>
      </c>
    </row>
    <row r="350" spans="1:14" x14ac:dyDescent="0.2">
      <c r="A350" t="b">
        <v>0</v>
      </c>
      <c r="B350" t="b">
        <v>0</v>
      </c>
      <c r="C350" t="b">
        <v>1</v>
      </c>
      <c r="D350" t="b">
        <v>1</v>
      </c>
      <c r="E350" t="b">
        <v>1</v>
      </c>
      <c r="F350" t="b">
        <v>1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s">
        <v>46</v>
      </c>
      <c r="N350" t="s">
        <v>45</v>
      </c>
    </row>
    <row r="351" spans="1:14" x14ac:dyDescent="0.2">
      <c r="A351" t="b">
        <v>1</v>
      </c>
      <c r="B351" t="b">
        <v>1</v>
      </c>
      <c r="C351" t="b">
        <v>0</v>
      </c>
      <c r="D351" t="b">
        <v>0</v>
      </c>
      <c r="E351" t="b">
        <v>0</v>
      </c>
      <c r="F351" t="b">
        <v>1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s">
        <v>46</v>
      </c>
      <c r="N351" t="s">
        <v>47</v>
      </c>
    </row>
    <row r="352" spans="1:14" x14ac:dyDescent="0.2">
      <c r="A352" t="b">
        <v>0</v>
      </c>
      <c r="B352" t="b">
        <v>0</v>
      </c>
      <c r="C352" t="b">
        <v>1</v>
      </c>
      <c r="D352" t="b">
        <v>0</v>
      </c>
      <c r="E352" t="b">
        <v>0</v>
      </c>
      <c r="F352" t="b">
        <v>1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s">
        <v>46</v>
      </c>
      <c r="N352" t="s">
        <v>47</v>
      </c>
    </row>
    <row r="353" spans="1:14" x14ac:dyDescent="0.2">
      <c r="A353" t="b">
        <v>1</v>
      </c>
      <c r="B353" t="b">
        <v>1</v>
      </c>
      <c r="C353" t="b">
        <v>0</v>
      </c>
      <c r="D353" t="b">
        <v>0</v>
      </c>
      <c r="E353" t="b">
        <v>1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1</v>
      </c>
      <c r="L353" t="b">
        <v>0</v>
      </c>
      <c r="M353" t="s">
        <v>46</v>
      </c>
      <c r="N353" t="s">
        <v>47</v>
      </c>
    </row>
    <row r="354" spans="1:14" x14ac:dyDescent="0.2">
      <c r="A354" t="b">
        <v>1</v>
      </c>
      <c r="B354" t="b">
        <v>1</v>
      </c>
      <c r="C354" t="b">
        <v>0</v>
      </c>
      <c r="D354" t="b">
        <v>0</v>
      </c>
      <c r="E354" t="b">
        <v>0</v>
      </c>
      <c r="F354" t="b">
        <v>1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s">
        <v>46</v>
      </c>
      <c r="N354" t="s">
        <v>45</v>
      </c>
    </row>
    <row r="355" spans="1:14" x14ac:dyDescent="0.2">
      <c r="A355" t="b">
        <v>0</v>
      </c>
      <c r="B355" t="b">
        <v>0</v>
      </c>
      <c r="C355" t="b">
        <v>1</v>
      </c>
      <c r="D355" t="b">
        <v>0</v>
      </c>
      <c r="E355" t="b">
        <v>0</v>
      </c>
      <c r="F355" t="b">
        <v>1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s">
        <v>46</v>
      </c>
      <c r="N355" t="s">
        <v>47</v>
      </c>
    </row>
    <row r="356" spans="1:14" x14ac:dyDescent="0.2">
      <c r="A356" t="b">
        <v>1</v>
      </c>
      <c r="B356" t="b">
        <v>0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1</v>
      </c>
      <c r="I356" t="b">
        <v>0</v>
      </c>
      <c r="J356" t="b">
        <v>0</v>
      </c>
      <c r="K356" t="b">
        <v>0</v>
      </c>
      <c r="L356" t="b">
        <v>0</v>
      </c>
      <c r="M356" t="s">
        <v>46</v>
      </c>
      <c r="N356" t="s">
        <v>45</v>
      </c>
    </row>
    <row r="357" spans="1:14" x14ac:dyDescent="0.2">
      <c r="A357" t="b">
        <v>1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1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s">
        <v>48</v>
      </c>
      <c r="N357" t="s">
        <v>47</v>
      </c>
    </row>
    <row r="358" spans="1:14" x14ac:dyDescent="0.2">
      <c r="A358" t="b">
        <v>1</v>
      </c>
      <c r="B358" t="b">
        <v>0</v>
      </c>
      <c r="C358" t="b">
        <v>0</v>
      </c>
      <c r="D358" t="b">
        <v>0</v>
      </c>
      <c r="E358" t="b">
        <v>0</v>
      </c>
      <c r="F358" t="b">
        <v>1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s">
        <v>46</v>
      </c>
      <c r="N358" t="s">
        <v>45</v>
      </c>
    </row>
    <row r="359" spans="1:14" x14ac:dyDescent="0.2">
      <c r="A359" t="b">
        <v>1</v>
      </c>
      <c r="B359" t="b">
        <v>1</v>
      </c>
      <c r="C359" t="b">
        <v>1</v>
      </c>
      <c r="D359" t="b">
        <v>1</v>
      </c>
      <c r="E359" t="b">
        <v>1</v>
      </c>
      <c r="F359" t="b">
        <v>1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s">
        <v>46</v>
      </c>
      <c r="N359" t="s">
        <v>45</v>
      </c>
    </row>
    <row r="360" spans="1:14" x14ac:dyDescent="0.2">
      <c r="A360" t="b">
        <v>0</v>
      </c>
      <c r="B360" t="b">
        <v>0</v>
      </c>
      <c r="C360" t="b">
        <v>1</v>
      </c>
      <c r="D360" t="b">
        <v>1</v>
      </c>
      <c r="E360" t="b">
        <v>0</v>
      </c>
      <c r="F360" t="b">
        <v>0</v>
      </c>
      <c r="G360" t="b">
        <v>0</v>
      </c>
      <c r="H360" t="b">
        <v>1</v>
      </c>
      <c r="I360" t="b">
        <v>0</v>
      </c>
      <c r="J360" t="b">
        <v>0</v>
      </c>
      <c r="K360" t="b">
        <v>0</v>
      </c>
      <c r="L360" t="b">
        <v>0</v>
      </c>
      <c r="M360" t="s">
        <v>46</v>
      </c>
      <c r="N360" t="s">
        <v>45</v>
      </c>
    </row>
    <row r="361" spans="1:14" x14ac:dyDescent="0.2">
      <c r="A361" t="b">
        <v>1</v>
      </c>
      <c r="B361" t="b">
        <v>0</v>
      </c>
      <c r="C361" t="b">
        <v>0</v>
      </c>
      <c r="D361" t="b">
        <v>0</v>
      </c>
      <c r="E361" t="b">
        <v>0</v>
      </c>
      <c r="F361" t="b">
        <v>1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s">
        <v>46</v>
      </c>
      <c r="N361" t="s">
        <v>45</v>
      </c>
    </row>
    <row r="362" spans="1:14" x14ac:dyDescent="0.2">
      <c r="A362" t="b">
        <v>1</v>
      </c>
      <c r="B362" t="b">
        <v>1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b">
        <v>1</v>
      </c>
      <c r="I362" t="b">
        <v>0</v>
      </c>
      <c r="J362" t="b">
        <v>0</v>
      </c>
      <c r="K362" t="b">
        <v>0</v>
      </c>
      <c r="L362" t="b">
        <v>0</v>
      </c>
      <c r="M362" t="s">
        <v>35</v>
      </c>
      <c r="N362" t="s">
        <v>45</v>
      </c>
    </row>
    <row r="363" spans="1:14" x14ac:dyDescent="0.2">
      <c r="A363" t="b">
        <v>0</v>
      </c>
      <c r="B363" t="b">
        <v>0</v>
      </c>
      <c r="C363" t="b">
        <v>1</v>
      </c>
      <c r="D363" t="b">
        <v>1</v>
      </c>
      <c r="E363" t="b">
        <v>1</v>
      </c>
      <c r="F363" t="b">
        <v>0</v>
      </c>
      <c r="G363" t="b">
        <v>0</v>
      </c>
      <c r="H363" t="b">
        <v>1</v>
      </c>
      <c r="I363" t="b">
        <v>0</v>
      </c>
      <c r="J363" t="b">
        <v>0</v>
      </c>
      <c r="K363" t="b">
        <v>0</v>
      </c>
      <c r="L363" t="b">
        <v>0</v>
      </c>
      <c r="M363" t="s">
        <v>46</v>
      </c>
      <c r="N363" t="s">
        <v>45</v>
      </c>
    </row>
    <row r="364" spans="1:14" x14ac:dyDescent="0.2">
      <c r="A364" t="b">
        <v>1</v>
      </c>
      <c r="B364" t="b">
        <v>0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b">
        <v>1</v>
      </c>
      <c r="I364" t="b">
        <v>0</v>
      </c>
      <c r="J364" t="b">
        <v>0</v>
      </c>
      <c r="K364" t="b">
        <v>0</v>
      </c>
      <c r="L364" t="b">
        <v>0</v>
      </c>
      <c r="M364" t="s">
        <v>46</v>
      </c>
      <c r="N364" t="s">
        <v>45</v>
      </c>
    </row>
    <row r="365" spans="1:14" x14ac:dyDescent="0.2">
      <c r="A365" t="b">
        <v>1</v>
      </c>
      <c r="B365" t="b">
        <v>0</v>
      </c>
      <c r="C365" t="b">
        <v>0</v>
      </c>
      <c r="D365" t="b">
        <v>0</v>
      </c>
      <c r="E365" t="b">
        <v>0</v>
      </c>
      <c r="F365" t="b">
        <v>1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s">
        <v>46</v>
      </c>
      <c r="N365" t="s">
        <v>45</v>
      </c>
    </row>
    <row r="366" spans="1:14" x14ac:dyDescent="0.2">
      <c r="A366" t="b">
        <v>1</v>
      </c>
      <c r="B366" t="b">
        <v>1</v>
      </c>
      <c r="C366" t="b">
        <v>0</v>
      </c>
      <c r="D366" t="b">
        <v>0</v>
      </c>
      <c r="E366" t="b">
        <v>1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1</v>
      </c>
      <c r="L366" t="b">
        <v>0</v>
      </c>
      <c r="M366" t="s">
        <v>46</v>
      </c>
      <c r="N366" t="s">
        <v>45</v>
      </c>
    </row>
    <row r="367" spans="1:14" x14ac:dyDescent="0.2">
      <c r="A367" t="b">
        <v>0</v>
      </c>
      <c r="B367" t="b">
        <v>0</v>
      </c>
      <c r="C367" t="b">
        <v>1</v>
      </c>
      <c r="D367" t="b">
        <v>1</v>
      </c>
      <c r="E367" t="b">
        <v>1</v>
      </c>
      <c r="F367" t="b">
        <v>1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s">
        <v>46</v>
      </c>
      <c r="N367" t="s">
        <v>47</v>
      </c>
    </row>
    <row r="368" spans="1:14" x14ac:dyDescent="0.2">
      <c r="A368" t="b">
        <v>0</v>
      </c>
      <c r="B368" t="b">
        <v>0</v>
      </c>
      <c r="C368" t="b">
        <v>1</v>
      </c>
      <c r="D368" t="b">
        <v>1</v>
      </c>
      <c r="E368" t="b">
        <v>0</v>
      </c>
      <c r="F368" t="b">
        <v>1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s">
        <v>46</v>
      </c>
      <c r="N368" t="s">
        <v>45</v>
      </c>
    </row>
    <row r="369" spans="1:14" x14ac:dyDescent="0.2">
      <c r="A369" t="b">
        <v>0</v>
      </c>
      <c r="B369" t="b">
        <v>0</v>
      </c>
      <c r="C369" t="b">
        <v>1</v>
      </c>
      <c r="D369" t="b">
        <v>1</v>
      </c>
      <c r="E369" t="b">
        <v>1</v>
      </c>
      <c r="F369" t="b">
        <v>1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s">
        <v>46</v>
      </c>
      <c r="N369" t="s">
        <v>45</v>
      </c>
    </row>
    <row r="370" spans="1:14" x14ac:dyDescent="0.2">
      <c r="A370" t="b">
        <v>1</v>
      </c>
      <c r="B370" t="b">
        <v>0</v>
      </c>
      <c r="C370" t="b">
        <v>0</v>
      </c>
      <c r="D370" t="b">
        <v>0</v>
      </c>
      <c r="E370" t="b">
        <v>0</v>
      </c>
      <c r="F370" t="b">
        <v>1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s">
        <v>46</v>
      </c>
      <c r="N370" t="s">
        <v>45</v>
      </c>
    </row>
    <row r="371" spans="1:14" x14ac:dyDescent="0.2">
      <c r="A371" t="b">
        <v>1</v>
      </c>
      <c r="B371" t="b">
        <v>1</v>
      </c>
      <c r="C371" t="b">
        <v>0</v>
      </c>
      <c r="D371" t="b">
        <v>0</v>
      </c>
      <c r="E371" t="b">
        <v>1</v>
      </c>
      <c r="F371" t="b">
        <v>1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s">
        <v>46</v>
      </c>
      <c r="N371" t="s">
        <v>45</v>
      </c>
    </row>
    <row r="372" spans="1:14" x14ac:dyDescent="0.2">
      <c r="A372" t="b">
        <v>0</v>
      </c>
      <c r="B372" t="b">
        <v>0</v>
      </c>
      <c r="C372" t="b">
        <v>1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1</v>
      </c>
      <c r="L372" t="b">
        <v>0</v>
      </c>
      <c r="M372" t="s">
        <v>46</v>
      </c>
      <c r="N372" t="s">
        <v>45</v>
      </c>
    </row>
    <row r="373" spans="1:14" x14ac:dyDescent="0.2">
      <c r="A373" t="b">
        <v>0</v>
      </c>
      <c r="B373" t="b">
        <v>0</v>
      </c>
      <c r="C373" t="b">
        <v>1</v>
      </c>
      <c r="D373" t="b">
        <v>1</v>
      </c>
      <c r="E373" t="b">
        <v>0</v>
      </c>
      <c r="F373" t="b">
        <v>1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s">
        <v>46</v>
      </c>
      <c r="N373" t="s">
        <v>49</v>
      </c>
    </row>
    <row r="374" spans="1:14" x14ac:dyDescent="0.2">
      <c r="A374" t="b">
        <v>0</v>
      </c>
      <c r="B374" t="b">
        <v>0</v>
      </c>
      <c r="C374" t="b">
        <v>1</v>
      </c>
      <c r="D374" t="b">
        <v>1</v>
      </c>
      <c r="E374" t="b">
        <v>0</v>
      </c>
      <c r="F374" t="b">
        <v>1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s">
        <v>46</v>
      </c>
      <c r="N374" t="s">
        <v>47</v>
      </c>
    </row>
    <row r="375" spans="1:14" x14ac:dyDescent="0.2">
      <c r="A375" t="b">
        <v>1</v>
      </c>
      <c r="B375" t="b">
        <v>0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1</v>
      </c>
      <c r="I375" t="b">
        <v>0</v>
      </c>
      <c r="J375" t="b">
        <v>0</v>
      </c>
      <c r="K375" t="b">
        <v>0</v>
      </c>
      <c r="L375" t="b">
        <v>0</v>
      </c>
      <c r="M375" t="s">
        <v>46</v>
      </c>
      <c r="N375" t="s">
        <v>45</v>
      </c>
    </row>
    <row r="376" spans="1:14" x14ac:dyDescent="0.2">
      <c r="A376" t="b">
        <v>0</v>
      </c>
      <c r="B376" t="b">
        <v>0</v>
      </c>
      <c r="C376" t="b">
        <v>1</v>
      </c>
      <c r="D376" t="b">
        <v>1</v>
      </c>
      <c r="E376" t="b">
        <v>0</v>
      </c>
      <c r="F376" t="b">
        <v>0</v>
      </c>
      <c r="G376" t="b">
        <v>0</v>
      </c>
      <c r="H376" t="b">
        <v>1</v>
      </c>
      <c r="I376" t="b">
        <v>0</v>
      </c>
      <c r="J376" t="b">
        <v>0</v>
      </c>
      <c r="K376" t="b">
        <v>0</v>
      </c>
      <c r="L376" t="b">
        <v>0</v>
      </c>
      <c r="M376" t="s">
        <v>46</v>
      </c>
      <c r="N376" t="s">
        <v>45</v>
      </c>
    </row>
    <row r="377" spans="1:14" x14ac:dyDescent="0.2">
      <c r="A377" t="b">
        <v>1</v>
      </c>
      <c r="B377" t="b">
        <v>0</v>
      </c>
      <c r="C377" t="b">
        <v>0</v>
      </c>
      <c r="D377" t="b">
        <v>0</v>
      </c>
      <c r="E377" t="b">
        <v>0</v>
      </c>
      <c r="F377" t="b">
        <v>1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s">
        <v>46</v>
      </c>
      <c r="N377" t="s">
        <v>45</v>
      </c>
    </row>
    <row r="378" spans="1:14" x14ac:dyDescent="0.2">
      <c r="A378" t="b">
        <v>1</v>
      </c>
      <c r="B378" t="b">
        <v>1</v>
      </c>
      <c r="C378" t="b">
        <v>0</v>
      </c>
      <c r="D378" t="b">
        <v>0</v>
      </c>
      <c r="E378" t="b">
        <v>0</v>
      </c>
      <c r="F378" t="b">
        <v>0</v>
      </c>
      <c r="G378" t="b">
        <v>0</v>
      </c>
      <c r="H378" t="b">
        <v>1</v>
      </c>
      <c r="I378" t="b">
        <v>0</v>
      </c>
      <c r="J378" t="b">
        <v>0</v>
      </c>
      <c r="K378" t="b">
        <v>0</v>
      </c>
      <c r="L378" t="b">
        <v>0</v>
      </c>
      <c r="M378" t="s">
        <v>46</v>
      </c>
      <c r="N378" t="s">
        <v>45</v>
      </c>
    </row>
    <row r="379" spans="1:14" x14ac:dyDescent="0.2">
      <c r="A379" t="b">
        <v>1</v>
      </c>
      <c r="B379" t="b">
        <v>0</v>
      </c>
      <c r="C379" t="b">
        <v>0</v>
      </c>
      <c r="D379" t="b">
        <v>0</v>
      </c>
      <c r="E379" t="b">
        <v>0</v>
      </c>
      <c r="F379" t="b">
        <v>0</v>
      </c>
      <c r="G379" t="b">
        <v>1</v>
      </c>
      <c r="H379" t="b">
        <v>1</v>
      </c>
      <c r="I379" t="b">
        <v>0</v>
      </c>
      <c r="J379" t="b">
        <v>0</v>
      </c>
      <c r="K379" t="b">
        <v>0</v>
      </c>
      <c r="L379" t="b">
        <v>1</v>
      </c>
      <c r="M379" t="s">
        <v>46</v>
      </c>
      <c r="N379" t="s">
        <v>45</v>
      </c>
    </row>
    <row r="380" spans="1:14" x14ac:dyDescent="0.2">
      <c r="A380" t="b">
        <v>1</v>
      </c>
      <c r="B380" t="b">
        <v>1</v>
      </c>
      <c r="C380" t="b">
        <v>1</v>
      </c>
      <c r="D380" t="b">
        <v>0</v>
      </c>
      <c r="E380" t="b">
        <v>1</v>
      </c>
      <c r="F380" t="b">
        <v>0</v>
      </c>
      <c r="G380" t="b">
        <v>0</v>
      </c>
      <c r="H380" t="b">
        <v>1</v>
      </c>
      <c r="I380" t="b">
        <v>0</v>
      </c>
      <c r="J380" t="b">
        <v>0</v>
      </c>
      <c r="K380" t="b">
        <v>0</v>
      </c>
      <c r="L380" t="b">
        <v>0</v>
      </c>
      <c r="M380" t="s">
        <v>46</v>
      </c>
      <c r="N380" t="s">
        <v>45</v>
      </c>
    </row>
    <row r="381" spans="1:14" x14ac:dyDescent="0.2">
      <c r="A381" t="b">
        <v>1</v>
      </c>
      <c r="B381" t="b">
        <v>1</v>
      </c>
      <c r="C381" t="b">
        <v>0</v>
      </c>
      <c r="D381" t="b">
        <v>0</v>
      </c>
      <c r="E381" t="b">
        <v>0</v>
      </c>
      <c r="F381" t="b">
        <v>1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s">
        <v>46</v>
      </c>
      <c r="N381" t="s">
        <v>47</v>
      </c>
    </row>
    <row r="382" spans="1:14" x14ac:dyDescent="0.2">
      <c r="A382" t="b">
        <v>1</v>
      </c>
      <c r="B382" t="b">
        <v>0</v>
      </c>
      <c r="C382" t="b">
        <v>0</v>
      </c>
      <c r="D382" t="b">
        <v>0</v>
      </c>
      <c r="E382" t="b">
        <v>0</v>
      </c>
      <c r="F382" t="b">
        <v>0</v>
      </c>
      <c r="G382" t="b">
        <v>0</v>
      </c>
      <c r="H382" t="b">
        <v>0</v>
      </c>
      <c r="I382" t="b">
        <v>0</v>
      </c>
      <c r="J382" t="b">
        <v>1</v>
      </c>
      <c r="K382" t="b">
        <v>0</v>
      </c>
      <c r="L382" t="b">
        <v>0</v>
      </c>
      <c r="M382" t="s">
        <v>48</v>
      </c>
      <c r="N382" t="s">
        <v>47</v>
      </c>
    </row>
    <row r="383" spans="1:14" x14ac:dyDescent="0.2">
      <c r="A383" t="b">
        <v>1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1</v>
      </c>
      <c r="I383" t="b">
        <v>0</v>
      </c>
      <c r="J383" t="b">
        <v>0</v>
      </c>
      <c r="K383" t="b">
        <v>0</v>
      </c>
      <c r="L383" t="b">
        <v>0</v>
      </c>
      <c r="M383" t="s">
        <v>46</v>
      </c>
      <c r="N383" t="s">
        <v>47</v>
      </c>
    </row>
    <row r="384" spans="1:14" x14ac:dyDescent="0.2">
      <c r="A384" t="b">
        <v>0</v>
      </c>
      <c r="B384" t="b">
        <v>0</v>
      </c>
      <c r="C384" t="b">
        <v>1</v>
      </c>
      <c r="D384" t="b">
        <v>0</v>
      </c>
      <c r="E384" t="b">
        <v>0</v>
      </c>
      <c r="F384" t="b">
        <v>1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s">
        <v>46</v>
      </c>
      <c r="N384" t="s">
        <v>45</v>
      </c>
    </row>
    <row r="385" spans="1:14" x14ac:dyDescent="0.2">
      <c r="A385" t="b">
        <v>0</v>
      </c>
      <c r="B385" t="b">
        <v>0</v>
      </c>
      <c r="C385" t="b">
        <v>1</v>
      </c>
      <c r="D385" t="b">
        <v>1</v>
      </c>
      <c r="E385" t="b">
        <v>0</v>
      </c>
      <c r="F385" t="b">
        <v>0</v>
      </c>
      <c r="G385" t="b">
        <v>0</v>
      </c>
      <c r="H385" t="b">
        <v>1</v>
      </c>
      <c r="I385" t="b">
        <v>0</v>
      </c>
      <c r="J385" t="b">
        <v>0</v>
      </c>
      <c r="K385" t="b">
        <v>0</v>
      </c>
      <c r="L385" t="b">
        <v>0</v>
      </c>
      <c r="M385" t="s">
        <v>46</v>
      </c>
      <c r="N385" t="s">
        <v>45</v>
      </c>
    </row>
    <row r="386" spans="1:14" x14ac:dyDescent="0.2">
      <c r="A386" t="b">
        <v>0</v>
      </c>
      <c r="B386" t="b">
        <v>0</v>
      </c>
      <c r="C386" t="b">
        <v>1</v>
      </c>
      <c r="D386" t="b">
        <v>0</v>
      </c>
      <c r="E386" t="b">
        <v>0</v>
      </c>
      <c r="F386" t="b">
        <v>0</v>
      </c>
      <c r="G386" t="b">
        <v>1</v>
      </c>
      <c r="H386" t="b">
        <v>1</v>
      </c>
      <c r="I386" t="b">
        <v>1</v>
      </c>
      <c r="J386" t="b">
        <v>0</v>
      </c>
      <c r="K386" t="b">
        <v>0</v>
      </c>
      <c r="L386" t="b">
        <v>1</v>
      </c>
      <c r="M386" t="s">
        <v>48</v>
      </c>
      <c r="N386" t="s">
        <v>47</v>
      </c>
    </row>
    <row r="387" spans="1:14" x14ac:dyDescent="0.2">
      <c r="A387" t="b">
        <v>1</v>
      </c>
      <c r="B387" t="b">
        <v>0</v>
      </c>
      <c r="C387" t="b">
        <v>0</v>
      </c>
      <c r="D387" t="b">
        <v>0</v>
      </c>
      <c r="E387" t="b">
        <v>0</v>
      </c>
      <c r="F387" t="b">
        <v>1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s">
        <v>48</v>
      </c>
      <c r="N387" t="s">
        <v>45</v>
      </c>
    </row>
    <row r="388" spans="1:14" x14ac:dyDescent="0.2">
      <c r="A388" t="b">
        <v>1</v>
      </c>
      <c r="B388" t="b">
        <v>0</v>
      </c>
      <c r="C388" t="b">
        <v>0</v>
      </c>
      <c r="D388" t="b">
        <v>0</v>
      </c>
      <c r="E388" t="b">
        <v>0</v>
      </c>
      <c r="F388" t="b">
        <v>1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s">
        <v>46</v>
      </c>
      <c r="N388" t="s">
        <v>45</v>
      </c>
    </row>
    <row r="389" spans="1:14" x14ac:dyDescent="0.2">
      <c r="A389" t="b">
        <v>1</v>
      </c>
      <c r="B389" t="b">
        <v>0</v>
      </c>
      <c r="C389" t="b">
        <v>0</v>
      </c>
      <c r="D389" t="b">
        <v>0</v>
      </c>
      <c r="E389" t="b">
        <v>0</v>
      </c>
      <c r="F389" t="b">
        <v>1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s">
        <v>46</v>
      </c>
      <c r="N389" t="s">
        <v>45</v>
      </c>
    </row>
    <row r="390" spans="1:14" x14ac:dyDescent="0.2">
      <c r="A390" t="b">
        <v>1</v>
      </c>
      <c r="B390" t="b">
        <v>0</v>
      </c>
      <c r="C390" t="b">
        <v>1</v>
      </c>
      <c r="D390" t="b">
        <v>1</v>
      </c>
      <c r="E390" t="b">
        <v>1</v>
      </c>
      <c r="F390" t="b">
        <v>0</v>
      </c>
      <c r="G390" t="b">
        <v>1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s">
        <v>48</v>
      </c>
      <c r="N390" t="s">
        <v>45</v>
      </c>
    </row>
    <row r="391" spans="1:14" x14ac:dyDescent="0.2">
      <c r="A391" t="b">
        <v>0</v>
      </c>
      <c r="B391" t="b">
        <v>0</v>
      </c>
      <c r="C391" t="b">
        <v>1</v>
      </c>
      <c r="D391" t="b">
        <v>0</v>
      </c>
      <c r="E391" t="b">
        <v>0</v>
      </c>
      <c r="F391" t="b">
        <v>1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s">
        <v>46</v>
      </c>
      <c r="N391" t="s">
        <v>47</v>
      </c>
    </row>
    <row r="392" spans="1:14" x14ac:dyDescent="0.2">
      <c r="A392" t="b">
        <v>0</v>
      </c>
      <c r="B392" t="b">
        <v>0</v>
      </c>
      <c r="C392" t="b">
        <v>1</v>
      </c>
      <c r="D392" t="b">
        <v>1</v>
      </c>
      <c r="E392" t="b">
        <v>0</v>
      </c>
      <c r="F392" t="b">
        <v>1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s">
        <v>35</v>
      </c>
      <c r="N392" t="s">
        <v>47</v>
      </c>
    </row>
    <row r="393" spans="1:14" x14ac:dyDescent="0.2">
      <c r="A393" t="b">
        <v>1</v>
      </c>
      <c r="B393" t="b">
        <v>1</v>
      </c>
      <c r="C393" t="b">
        <v>1</v>
      </c>
      <c r="D393" t="b">
        <v>1</v>
      </c>
      <c r="E393" t="b">
        <v>0</v>
      </c>
      <c r="F393" t="b">
        <v>1</v>
      </c>
      <c r="G393" t="b">
        <v>1</v>
      </c>
      <c r="H393" t="b">
        <v>0</v>
      </c>
      <c r="I393" t="b">
        <v>0</v>
      </c>
      <c r="J393" t="b">
        <v>0</v>
      </c>
      <c r="K393" t="b">
        <v>0</v>
      </c>
      <c r="L393" t="b">
        <v>1</v>
      </c>
      <c r="M393" t="s">
        <v>48</v>
      </c>
      <c r="N393" t="s">
        <v>47</v>
      </c>
    </row>
    <row r="394" spans="1:14" x14ac:dyDescent="0.2">
      <c r="A394" t="b">
        <v>1</v>
      </c>
      <c r="B394" t="b">
        <v>0</v>
      </c>
      <c r="C394" t="b">
        <v>0</v>
      </c>
      <c r="D394" t="b">
        <v>0</v>
      </c>
      <c r="E394" t="b">
        <v>0</v>
      </c>
      <c r="F394" t="b">
        <v>0</v>
      </c>
      <c r="G394" t="b">
        <v>1</v>
      </c>
      <c r="H394" t="b">
        <v>1</v>
      </c>
      <c r="I394" t="b">
        <v>0</v>
      </c>
      <c r="J394" t="b">
        <v>0</v>
      </c>
      <c r="K394" t="b">
        <v>0</v>
      </c>
      <c r="L394" t="b">
        <v>1</v>
      </c>
      <c r="M394" t="s">
        <v>48</v>
      </c>
      <c r="N394" t="s">
        <v>47</v>
      </c>
    </row>
    <row r="395" spans="1:14" x14ac:dyDescent="0.2">
      <c r="A395" t="b">
        <v>1</v>
      </c>
      <c r="B395" t="b">
        <v>0</v>
      </c>
      <c r="C395" t="b">
        <v>0</v>
      </c>
      <c r="D395" t="b">
        <v>0</v>
      </c>
      <c r="E395" t="b">
        <v>0</v>
      </c>
      <c r="F395" t="b">
        <v>0</v>
      </c>
      <c r="G395" t="b">
        <v>0</v>
      </c>
      <c r="H395" t="b">
        <v>1</v>
      </c>
      <c r="I395" t="b">
        <v>0</v>
      </c>
      <c r="J395" t="b">
        <v>0</v>
      </c>
      <c r="K395" t="b">
        <v>0</v>
      </c>
      <c r="L395" t="b">
        <v>0</v>
      </c>
      <c r="M395" t="s">
        <v>46</v>
      </c>
      <c r="N395" t="s">
        <v>45</v>
      </c>
    </row>
    <row r="396" spans="1:14" x14ac:dyDescent="0.2">
      <c r="A396" t="b">
        <v>0</v>
      </c>
      <c r="B396" t="b">
        <v>0</v>
      </c>
      <c r="C396" t="b">
        <v>1</v>
      </c>
      <c r="D396" t="b">
        <v>1</v>
      </c>
      <c r="E396" t="b">
        <v>0</v>
      </c>
      <c r="F396" t="b">
        <v>0</v>
      </c>
      <c r="G396" t="b">
        <v>1</v>
      </c>
      <c r="H396" t="b">
        <v>1</v>
      </c>
      <c r="I396" t="b">
        <v>0</v>
      </c>
      <c r="J396" t="b">
        <v>0</v>
      </c>
      <c r="K396" t="b">
        <v>0</v>
      </c>
      <c r="L396" t="b">
        <v>1</v>
      </c>
      <c r="M396" t="s">
        <v>48</v>
      </c>
      <c r="N396" t="s">
        <v>45</v>
      </c>
    </row>
    <row r="397" spans="1:14" x14ac:dyDescent="0.2">
      <c r="A397" t="b">
        <v>1</v>
      </c>
      <c r="B397" t="b">
        <v>1</v>
      </c>
      <c r="C397" t="b">
        <v>0</v>
      </c>
      <c r="D397" t="b">
        <v>0</v>
      </c>
      <c r="E397" t="b">
        <v>0</v>
      </c>
      <c r="F397" t="b">
        <v>1</v>
      </c>
      <c r="G397" t="b">
        <v>0</v>
      </c>
      <c r="H397" t="b">
        <v>0</v>
      </c>
      <c r="I397" t="b">
        <v>0</v>
      </c>
      <c r="J397" t="b">
        <v>0</v>
      </c>
      <c r="K397" t="b">
        <v>1</v>
      </c>
      <c r="L397" t="b">
        <v>1</v>
      </c>
      <c r="M397" t="s">
        <v>48</v>
      </c>
      <c r="N397" t="s">
        <v>45</v>
      </c>
    </row>
    <row r="398" spans="1:14" x14ac:dyDescent="0.2">
      <c r="A398" t="b">
        <v>1</v>
      </c>
      <c r="B398" t="b">
        <v>1</v>
      </c>
      <c r="C398" t="b">
        <v>0</v>
      </c>
      <c r="D398" t="b">
        <v>0</v>
      </c>
      <c r="E398" t="b">
        <v>0</v>
      </c>
      <c r="F398" t="b">
        <v>0</v>
      </c>
      <c r="G398" t="b">
        <v>1</v>
      </c>
      <c r="H398" t="b">
        <v>1</v>
      </c>
      <c r="I398" t="b">
        <v>0</v>
      </c>
      <c r="J398" t="b">
        <v>0</v>
      </c>
      <c r="K398" t="b">
        <v>0</v>
      </c>
      <c r="L398" t="b">
        <v>1</v>
      </c>
      <c r="M398" t="s">
        <v>46</v>
      </c>
      <c r="N398" t="s">
        <v>47</v>
      </c>
    </row>
    <row r="399" spans="1:14" x14ac:dyDescent="0.2">
      <c r="A399" t="b">
        <v>0</v>
      </c>
      <c r="B399" t="b">
        <v>0</v>
      </c>
      <c r="C399" t="b">
        <v>1</v>
      </c>
      <c r="D399" t="b">
        <v>0</v>
      </c>
      <c r="E399" t="b">
        <v>0</v>
      </c>
      <c r="F399" t="b">
        <v>0</v>
      </c>
      <c r="G399" t="b">
        <v>1</v>
      </c>
      <c r="H399" t="b">
        <v>1</v>
      </c>
      <c r="I399" t="b">
        <v>0</v>
      </c>
      <c r="J399" t="b">
        <v>0</v>
      </c>
      <c r="K399" t="b">
        <v>0</v>
      </c>
      <c r="L399" t="b">
        <v>1</v>
      </c>
      <c r="M399" t="s">
        <v>48</v>
      </c>
      <c r="N399" t="s">
        <v>47</v>
      </c>
    </row>
    <row r="400" spans="1:14" x14ac:dyDescent="0.2">
      <c r="A400" t="b">
        <v>1</v>
      </c>
      <c r="B400" t="b">
        <v>0</v>
      </c>
      <c r="C400" t="b">
        <v>0</v>
      </c>
      <c r="D400" t="b">
        <v>0</v>
      </c>
      <c r="E400" t="b">
        <v>0</v>
      </c>
      <c r="F400" t="b">
        <v>0</v>
      </c>
      <c r="G400" t="b">
        <v>1</v>
      </c>
      <c r="H400" t="b">
        <v>1</v>
      </c>
      <c r="I400" t="b">
        <v>0</v>
      </c>
      <c r="J400" t="b">
        <v>0</v>
      </c>
      <c r="K400" t="b">
        <v>0</v>
      </c>
      <c r="L400" t="b">
        <v>1</v>
      </c>
      <c r="M400" t="s">
        <v>46</v>
      </c>
      <c r="N400" t="s">
        <v>45</v>
      </c>
    </row>
    <row r="401" spans="1:14" x14ac:dyDescent="0.2">
      <c r="A401" t="b">
        <v>1</v>
      </c>
      <c r="B401" t="b">
        <v>0</v>
      </c>
      <c r="C401" t="b">
        <v>0</v>
      </c>
      <c r="D401" t="b">
        <v>0</v>
      </c>
      <c r="E401" t="b">
        <v>0</v>
      </c>
      <c r="F401" t="b">
        <v>1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s">
        <v>46</v>
      </c>
      <c r="N401" t="s">
        <v>45</v>
      </c>
    </row>
    <row r="402" spans="1:14" x14ac:dyDescent="0.2">
      <c r="A402" t="b">
        <v>1</v>
      </c>
      <c r="B402" t="b">
        <v>0</v>
      </c>
      <c r="C402" t="b">
        <v>0</v>
      </c>
      <c r="D402" t="b">
        <v>0</v>
      </c>
      <c r="E402" t="b">
        <v>0</v>
      </c>
      <c r="F402" t="b">
        <v>1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s">
        <v>46</v>
      </c>
      <c r="N402" t="s">
        <v>45</v>
      </c>
    </row>
    <row r="403" spans="1:14" x14ac:dyDescent="0.2">
      <c r="A403" t="b">
        <v>0</v>
      </c>
      <c r="B403" t="b">
        <v>0</v>
      </c>
      <c r="C403" t="b">
        <v>1</v>
      </c>
      <c r="D403" t="b">
        <v>0</v>
      </c>
      <c r="E403" t="b">
        <v>0</v>
      </c>
      <c r="F403" t="b">
        <v>0</v>
      </c>
      <c r="G403" t="b">
        <v>0</v>
      </c>
      <c r="H403" t="b">
        <v>1</v>
      </c>
      <c r="I403" t="b">
        <v>0</v>
      </c>
      <c r="J403" t="b">
        <v>0</v>
      </c>
      <c r="K403" t="b">
        <v>0</v>
      </c>
      <c r="L403" t="b">
        <v>0</v>
      </c>
      <c r="M403" t="s">
        <v>46</v>
      </c>
      <c r="N403" t="s">
        <v>45</v>
      </c>
    </row>
    <row r="404" spans="1:14" x14ac:dyDescent="0.2">
      <c r="A404" t="b">
        <v>0</v>
      </c>
      <c r="B404" t="b">
        <v>0</v>
      </c>
      <c r="C404" t="b">
        <v>1</v>
      </c>
      <c r="D404" t="b">
        <v>0</v>
      </c>
      <c r="E404" t="b">
        <v>0</v>
      </c>
      <c r="F404" t="b">
        <v>1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s">
        <v>46</v>
      </c>
      <c r="N404" t="s">
        <v>45</v>
      </c>
    </row>
    <row r="405" spans="1:14" x14ac:dyDescent="0.2">
      <c r="A405" t="b">
        <v>1</v>
      </c>
      <c r="B405" t="b">
        <v>0</v>
      </c>
      <c r="C405" t="b">
        <v>1</v>
      </c>
      <c r="D405" t="b">
        <v>1</v>
      </c>
      <c r="E405" t="b">
        <v>0</v>
      </c>
      <c r="F405" t="b">
        <v>0</v>
      </c>
      <c r="G405" t="b">
        <v>1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s">
        <v>48</v>
      </c>
      <c r="N405" t="s">
        <v>45</v>
      </c>
    </row>
    <row r="406" spans="1:14" x14ac:dyDescent="0.2">
      <c r="A406" t="b">
        <v>0</v>
      </c>
      <c r="B406" t="b">
        <v>0</v>
      </c>
      <c r="C406" t="b">
        <v>1</v>
      </c>
      <c r="D406" t="b">
        <v>0</v>
      </c>
      <c r="E406" t="b">
        <v>0</v>
      </c>
      <c r="F406" t="b">
        <v>1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s">
        <v>46</v>
      </c>
      <c r="N406" t="s">
        <v>45</v>
      </c>
    </row>
    <row r="407" spans="1:14" x14ac:dyDescent="0.2">
      <c r="A407" t="b">
        <v>0</v>
      </c>
      <c r="B407" t="b">
        <v>0</v>
      </c>
      <c r="C407" t="b">
        <v>1</v>
      </c>
      <c r="D407" t="b">
        <v>0</v>
      </c>
      <c r="E407" t="b">
        <v>0</v>
      </c>
      <c r="F407" t="b">
        <v>0</v>
      </c>
      <c r="G407" t="b">
        <v>1</v>
      </c>
      <c r="H407" t="b">
        <v>1</v>
      </c>
      <c r="I407" t="b">
        <v>0</v>
      </c>
      <c r="J407" t="b">
        <v>0</v>
      </c>
      <c r="K407" t="b">
        <v>0</v>
      </c>
      <c r="L407" t="b">
        <v>1</v>
      </c>
      <c r="M407" t="s">
        <v>46</v>
      </c>
      <c r="N407" t="s">
        <v>47</v>
      </c>
    </row>
    <row r="408" spans="1:14" x14ac:dyDescent="0.2">
      <c r="A408" t="b">
        <v>1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1</v>
      </c>
      <c r="I408" t="b">
        <v>0</v>
      </c>
      <c r="J408" t="b">
        <v>0</v>
      </c>
      <c r="K408" t="b">
        <v>0</v>
      </c>
      <c r="L408" t="b">
        <v>0</v>
      </c>
      <c r="M408" t="s">
        <v>46</v>
      </c>
      <c r="N408" t="s">
        <v>45</v>
      </c>
    </row>
    <row r="409" spans="1:14" x14ac:dyDescent="0.2">
      <c r="A409" t="b">
        <v>1</v>
      </c>
      <c r="B409" t="b">
        <v>1</v>
      </c>
      <c r="C409" t="b">
        <v>0</v>
      </c>
      <c r="D409" t="b">
        <v>0</v>
      </c>
      <c r="E409" t="b">
        <v>0</v>
      </c>
      <c r="F409" t="b">
        <v>0</v>
      </c>
      <c r="G409" t="b">
        <v>0</v>
      </c>
      <c r="H409" t="b">
        <v>1</v>
      </c>
      <c r="I409" t="b">
        <v>0</v>
      </c>
      <c r="J409" t="b">
        <v>0</v>
      </c>
      <c r="K409" t="b">
        <v>0</v>
      </c>
      <c r="L409" t="b">
        <v>0</v>
      </c>
      <c r="M409" t="s">
        <v>46</v>
      </c>
      <c r="N409" t="s">
        <v>45</v>
      </c>
    </row>
    <row r="410" spans="1:14" x14ac:dyDescent="0.2">
      <c r="A410" t="b">
        <v>1</v>
      </c>
      <c r="B410" t="b">
        <v>0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1</v>
      </c>
      <c r="I410" t="b">
        <v>0</v>
      </c>
      <c r="J410" t="b">
        <v>0</v>
      </c>
      <c r="K410" t="b">
        <v>0</v>
      </c>
      <c r="L410" t="b">
        <v>0</v>
      </c>
      <c r="M410" t="s">
        <v>46</v>
      </c>
      <c r="N410" t="s">
        <v>47</v>
      </c>
    </row>
    <row r="411" spans="1:14" x14ac:dyDescent="0.2">
      <c r="A411" t="b">
        <v>1</v>
      </c>
      <c r="B411" t="b">
        <v>0</v>
      </c>
      <c r="C411" t="b">
        <v>1</v>
      </c>
      <c r="D411" t="b">
        <v>0</v>
      </c>
      <c r="E411" t="b">
        <v>0</v>
      </c>
      <c r="F411" t="b">
        <v>0</v>
      </c>
      <c r="G411" t="b">
        <v>0</v>
      </c>
      <c r="H411" t="b">
        <v>1</v>
      </c>
      <c r="I411" t="b">
        <v>0</v>
      </c>
      <c r="J411" t="b">
        <v>0</v>
      </c>
      <c r="K411" t="b">
        <v>0</v>
      </c>
      <c r="L411" t="b">
        <v>0</v>
      </c>
      <c r="M411" t="s">
        <v>46</v>
      </c>
      <c r="N411" t="s">
        <v>47</v>
      </c>
    </row>
    <row r="412" spans="1:14" x14ac:dyDescent="0.2">
      <c r="A412" t="b">
        <v>0</v>
      </c>
      <c r="B412" t="b">
        <v>0</v>
      </c>
      <c r="C412" t="b">
        <v>1</v>
      </c>
      <c r="D412" t="b">
        <v>1</v>
      </c>
      <c r="E412" t="b">
        <v>0</v>
      </c>
      <c r="F412" t="b">
        <v>1</v>
      </c>
      <c r="G412" t="b">
        <v>0</v>
      </c>
      <c r="H412" t="b">
        <v>1</v>
      </c>
      <c r="I412" t="b">
        <v>0</v>
      </c>
      <c r="J412" t="b">
        <v>0</v>
      </c>
      <c r="K412" t="b">
        <v>0</v>
      </c>
      <c r="L412" t="b">
        <v>1</v>
      </c>
      <c r="M412" t="s">
        <v>46</v>
      </c>
      <c r="N412" t="s">
        <v>45</v>
      </c>
    </row>
    <row r="413" spans="1:14" x14ac:dyDescent="0.2">
      <c r="A413" t="b">
        <v>0</v>
      </c>
      <c r="B413" t="b">
        <v>0</v>
      </c>
      <c r="C413" t="b">
        <v>1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1</v>
      </c>
      <c r="L413" t="b">
        <v>0</v>
      </c>
      <c r="M413" t="s">
        <v>46</v>
      </c>
      <c r="N413" t="s">
        <v>45</v>
      </c>
    </row>
    <row r="414" spans="1:14" x14ac:dyDescent="0.2">
      <c r="A414" t="b">
        <v>0</v>
      </c>
      <c r="B414" t="b">
        <v>0</v>
      </c>
      <c r="C414" t="b">
        <v>1</v>
      </c>
      <c r="D414" t="b">
        <v>0</v>
      </c>
      <c r="E414" t="b">
        <v>0</v>
      </c>
      <c r="F414" t="b">
        <v>0</v>
      </c>
      <c r="G414" t="b">
        <v>0</v>
      </c>
      <c r="H414" t="b">
        <v>1</v>
      </c>
      <c r="I414" t="b">
        <v>0</v>
      </c>
      <c r="J414" t="b">
        <v>0</v>
      </c>
      <c r="K414" t="b">
        <v>0</v>
      </c>
      <c r="L414" t="b">
        <v>0</v>
      </c>
      <c r="M414" t="s">
        <v>46</v>
      </c>
      <c r="N414" t="s">
        <v>45</v>
      </c>
    </row>
    <row r="415" spans="1:14" x14ac:dyDescent="0.2">
      <c r="A415" t="b">
        <v>0</v>
      </c>
      <c r="B415" t="b">
        <v>0</v>
      </c>
      <c r="C415" t="b">
        <v>1</v>
      </c>
      <c r="D415" t="b">
        <v>1</v>
      </c>
      <c r="E415" t="b">
        <v>0</v>
      </c>
      <c r="F415" t="b">
        <v>0</v>
      </c>
      <c r="G415" t="b">
        <v>0</v>
      </c>
      <c r="H415" t="b">
        <v>1</v>
      </c>
      <c r="I415" t="b">
        <v>0</v>
      </c>
      <c r="J415" t="b">
        <v>0</v>
      </c>
      <c r="K415" t="b">
        <v>0</v>
      </c>
      <c r="L415" t="b">
        <v>0</v>
      </c>
      <c r="M415" t="s">
        <v>46</v>
      </c>
      <c r="N415" t="s">
        <v>45</v>
      </c>
    </row>
    <row r="416" spans="1:14" x14ac:dyDescent="0.2">
      <c r="A416" t="b">
        <v>0</v>
      </c>
      <c r="B416" t="b">
        <v>0</v>
      </c>
      <c r="C416" t="b">
        <v>1</v>
      </c>
      <c r="D416" t="b">
        <v>1</v>
      </c>
      <c r="E416" t="b">
        <v>0</v>
      </c>
      <c r="F416" t="b">
        <v>1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s">
        <v>46</v>
      </c>
      <c r="N416" t="s">
        <v>45</v>
      </c>
    </row>
    <row r="417" spans="1:14" x14ac:dyDescent="0.2">
      <c r="A417" t="b">
        <v>0</v>
      </c>
      <c r="B417" t="b">
        <v>0</v>
      </c>
      <c r="C417" t="b">
        <v>1</v>
      </c>
      <c r="D417" t="b">
        <v>0</v>
      </c>
      <c r="E417" t="b">
        <v>0</v>
      </c>
      <c r="F417" t="b">
        <v>0</v>
      </c>
      <c r="G417" t="b">
        <v>0</v>
      </c>
      <c r="H417" t="b">
        <v>0</v>
      </c>
      <c r="I417" t="b">
        <v>0</v>
      </c>
      <c r="J417" t="b">
        <v>1</v>
      </c>
      <c r="K417" t="b">
        <v>0</v>
      </c>
      <c r="L417" t="b">
        <v>0</v>
      </c>
      <c r="M417" t="s">
        <v>35</v>
      </c>
      <c r="N417" t="s">
        <v>45</v>
      </c>
    </row>
    <row r="418" spans="1:14" x14ac:dyDescent="0.2">
      <c r="A418" t="b">
        <v>1</v>
      </c>
      <c r="B418" t="b">
        <v>1</v>
      </c>
      <c r="C418" t="b">
        <v>1</v>
      </c>
      <c r="D418" t="b">
        <v>1</v>
      </c>
      <c r="E418" t="b">
        <v>1</v>
      </c>
      <c r="F418" t="b">
        <v>0</v>
      </c>
      <c r="G418" t="b">
        <v>0</v>
      </c>
      <c r="H418" t="b">
        <v>1</v>
      </c>
      <c r="I418" t="b">
        <v>0</v>
      </c>
      <c r="J418" t="b">
        <v>0</v>
      </c>
      <c r="K418" t="b">
        <v>0</v>
      </c>
      <c r="L418" t="b">
        <v>0</v>
      </c>
      <c r="M418" t="s">
        <v>46</v>
      </c>
      <c r="N418" t="s">
        <v>47</v>
      </c>
    </row>
    <row r="419" spans="1:14" x14ac:dyDescent="0.2">
      <c r="A419" t="b">
        <v>1</v>
      </c>
      <c r="B419" t="b">
        <v>1</v>
      </c>
      <c r="C419" t="b">
        <v>1</v>
      </c>
      <c r="D419" t="b">
        <v>1</v>
      </c>
      <c r="E419" t="b">
        <v>1</v>
      </c>
      <c r="F419" t="b">
        <v>1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s">
        <v>46</v>
      </c>
      <c r="N419" t="s">
        <v>45</v>
      </c>
    </row>
    <row r="420" spans="1:14" x14ac:dyDescent="0.2">
      <c r="A420" t="b">
        <v>1</v>
      </c>
      <c r="B420" t="b">
        <v>1</v>
      </c>
      <c r="C420" t="b">
        <v>0</v>
      </c>
      <c r="D420" t="b">
        <v>0</v>
      </c>
      <c r="E420" t="b">
        <v>1</v>
      </c>
      <c r="F420" t="b">
        <v>1</v>
      </c>
      <c r="G420" t="b">
        <v>1</v>
      </c>
      <c r="H420" t="b">
        <v>1</v>
      </c>
      <c r="I420" t="b">
        <v>0</v>
      </c>
      <c r="J420" t="b">
        <v>0</v>
      </c>
      <c r="K420" t="b">
        <v>0</v>
      </c>
      <c r="L420" t="b">
        <v>1</v>
      </c>
      <c r="M420" t="s">
        <v>46</v>
      </c>
      <c r="N420" t="s">
        <v>45</v>
      </c>
    </row>
    <row r="421" spans="1:14" x14ac:dyDescent="0.2">
      <c r="A421" t="b">
        <v>0</v>
      </c>
      <c r="B421" t="b">
        <v>0</v>
      </c>
      <c r="C421" t="b">
        <v>1</v>
      </c>
      <c r="D421" t="b">
        <v>0</v>
      </c>
      <c r="E421" t="b">
        <v>0</v>
      </c>
      <c r="F421" t="b">
        <v>1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s">
        <v>46</v>
      </c>
      <c r="N421" t="s">
        <v>45</v>
      </c>
    </row>
    <row r="422" spans="1:14" x14ac:dyDescent="0.2">
      <c r="A422" t="b">
        <v>0</v>
      </c>
      <c r="B422" t="b">
        <v>0</v>
      </c>
      <c r="C422" t="b">
        <v>1</v>
      </c>
      <c r="D422" t="b">
        <v>1</v>
      </c>
      <c r="E422" t="b">
        <v>0</v>
      </c>
      <c r="F422" t="b">
        <v>1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s">
        <v>46</v>
      </c>
      <c r="N422" t="s">
        <v>45</v>
      </c>
    </row>
    <row r="423" spans="1:14" x14ac:dyDescent="0.2">
      <c r="A423" t="b">
        <v>1</v>
      </c>
      <c r="B423" t="b">
        <v>0</v>
      </c>
      <c r="C423" t="b">
        <v>0</v>
      </c>
      <c r="D423" t="b">
        <v>0</v>
      </c>
      <c r="E423" t="b">
        <v>0</v>
      </c>
      <c r="F423" t="b">
        <v>1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s">
        <v>46</v>
      </c>
      <c r="N423" t="s">
        <v>45</v>
      </c>
    </row>
    <row r="424" spans="1:14" x14ac:dyDescent="0.2">
      <c r="A424" t="b">
        <v>0</v>
      </c>
      <c r="B424" t="b">
        <v>0</v>
      </c>
      <c r="C424" t="b">
        <v>1</v>
      </c>
      <c r="D424" t="b">
        <v>1</v>
      </c>
      <c r="E424" t="b">
        <v>1</v>
      </c>
      <c r="F424" t="b">
        <v>1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s">
        <v>46</v>
      </c>
      <c r="N424" t="s">
        <v>45</v>
      </c>
    </row>
    <row r="425" spans="1:14" x14ac:dyDescent="0.2">
      <c r="A425" t="b">
        <v>0</v>
      </c>
      <c r="B425" t="b">
        <v>0</v>
      </c>
      <c r="C425" t="b">
        <v>1</v>
      </c>
      <c r="D425" t="b">
        <v>0</v>
      </c>
      <c r="E425" t="b">
        <v>0</v>
      </c>
      <c r="F425" t="b">
        <v>0</v>
      </c>
      <c r="G425" t="b">
        <v>1</v>
      </c>
      <c r="H425" t="b">
        <v>1</v>
      </c>
      <c r="I425" t="b">
        <v>0</v>
      </c>
      <c r="J425" t="b">
        <v>0</v>
      </c>
      <c r="K425" t="b">
        <v>0</v>
      </c>
      <c r="L425" t="b">
        <v>1</v>
      </c>
      <c r="M425" t="s">
        <v>46</v>
      </c>
      <c r="N425" t="s">
        <v>45</v>
      </c>
    </row>
    <row r="426" spans="1:14" x14ac:dyDescent="0.2">
      <c r="A426" t="b">
        <v>1</v>
      </c>
      <c r="B426" t="b">
        <v>1</v>
      </c>
      <c r="C426" t="b">
        <v>0</v>
      </c>
      <c r="D426" t="b">
        <v>0</v>
      </c>
      <c r="E426" t="b">
        <v>1</v>
      </c>
      <c r="F426" t="b">
        <v>1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s">
        <v>46</v>
      </c>
      <c r="N426" t="s">
        <v>45</v>
      </c>
    </row>
    <row r="427" spans="1:14" x14ac:dyDescent="0.2">
      <c r="A427" t="b">
        <v>0</v>
      </c>
      <c r="B427" t="b">
        <v>0</v>
      </c>
      <c r="C427" t="b">
        <v>1</v>
      </c>
      <c r="D427" t="b">
        <v>1</v>
      </c>
      <c r="E427" t="b">
        <v>0</v>
      </c>
      <c r="F427" t="b">
        <v>0</v>
      </c>
      <c r="G427" t="b">
        <v>0</v>
      </c>
      <c r="H427" t="b">
        <v>1</v>
      </c>
      <c r="I427" t="b">
        <v>0</v>
      </c>
      <c r="J427" t="b">
        <v>0</v>
      </c>
      <c r="K427" t="b">
        <v>0</v>
      </c>
      <c r="L427" t="b">
        <v>0</v>
      </c>
      <c r="M427" t="s">
        <v>46</v>
      </c>
      <c r="N427" t="s">
        <v>45</v>
      </c>
    </row>
    <row r="428" spans="1:14" x14ac:dyDescent="0.2">
      <c r="A428" t="b">
        <v>0</v>
      </c>
      <c r="B428" t="b">
        <v>0</v>
      </c>
      <c r="C428" t="b">
        <v>1</v>
      </c>
      <c r="D428" t="b">
        <v>0</v>
      </c>
      <c r="E428" t="b">
        <v>0</v>
      </c>
      <c r="F428" t="b">
        <v>1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s">
        <v>46</v>
      </c>
      <c r="N428" t="s">
        <v>45</v>
      </c>
    </row>
    <row r="429" spans="1:14" x14ac:dyDescent="0.2">
      <c r="A429" t="b">
        <v>0</v>
      </c>
      <c r="B429" t="b">
        <v>0</v>
      </c>
      <c r="C429" t="b">
        <v>1</v>
      </c>
      <c r="D429" t="b">
        <v>1</v>
      </c>
      <c r="E429" t="b">
        <v>1</v>
      </c>
      <c r="F429" t="b">
        <v>1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s">
        <v>46</v>
      </c>
      <c r="N429" t="s">
        <v>45</v>
      </c>
    </row>
    <row r="430" spans="1:14" x14ac:dyDescent="0.2">
      <c r="A430" t="b">
        <v>0</v>
      </c>
      <c r="B430" t="b">
        <v>0</v>
      </c>
      <c r="C430" t="b">
        <v>1</v>
      </c>
      <c r="D430" t="b">
        <v>0</v>
      </c>
      <c r="E430" t="b">
        <v>0</v>
      </c>
      <c r="F430" t="b">
        <v>1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s">
        <v>46</v>
      </c>
      <c r="N430" t="s">
        <v>45</v>
      </c>
    </row>
    <row r="431" spans="1:14" x14ac:dyDescent="0.2">
      <c r="A431" t="b">
        <v>0</v>
      </c>
      <c r="B431" t="b">
        <v>0</v>
      </c>
      <c r="C431" t="b">
        <v>1</v>
      </c>
      <c r="D431" t="b">
        <v>0</v>
      </c>
      <c r="E431" t="b">
        <v>0</v>
      </c>
      <c r="F431" t="b">
        <v>0</v>
      </c>
      <c r="G431" t="b">
        <v>1</v>
      </c>
      <c r="H431" t="b">
        <v>1</v>
      </c>
      <c r="I431" t="b">
        <v>1</v>
      </c>
      <c r="J431" t="b">
        <v>0</v>
      </c>
      <c r="K431" t="b">
        <v>0</v>
      </c>
      <c r="L431" t="b">
        <v>1</v>
      </c>
      <c r="M431" t="s">
        <v>48</v>
      </c>
      <c r="N431" t="s">
        <v>45</v>
      </c>
    </row>
    <row r="432" spans="1:14" x14ac:dyDescent="0.2">
      <c r="A432" t="b">
        <v>1</v>
      </c>
      <c r="B432" t="b">
        <v>0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1</v>
      </c>
      <c r="I432" t="b">
        <v>0</v>
      </c>
      <c r="J432" t="b">
        <v>0</v>
      </c>
      <c r="K432" t="b">
        <v>0</v>
      </c>
      <c r="L432" t="b">
        <v>0</v>
      </c>
      <c r="M432" t="s">
        <v>46</v>
      </c>
      <c r="N432" t="s">
        <v>45</v>
      </c>
    </row>
    <row r="433" spans="1:14" x14ac:dyDescent="0.2">
      <c r="A433" t="b">
        <v>1</v>
      </c>
      <c r="B433" t="b">
        <v>0</v>
      </c>
      <c r="C433" t="b">
        <v>0</v>
      </c>
      <c r="D433" t="b">
        <v>0</v>
      </c>
      <c r="E433" t="b">
        <v>0</v>
      </c>
      <c r="F433" t="b">
        <v>1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s">
        <v>46</v>
      </c>
      <c r="N433" t="s">
        <v>45</v>
      </c>
    </row>
    <row r="434" spans="1:14" x14ac:dyDescent="0.2">
      <c r="A434" t="b">
        <v>0</v>
      </c>
      <c r="B434" t="b">
        <v>0</v>
      </c>
      <c r="C434" t="b">
        <v>1</v>
      </c>
      <c r="D434" t="b">
        <v>0</v>
      </c>
      <c r="E434" t="b">
        <v>1</v>
      </c>
      <c r="F434" t="b">
        <v>1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s">
        <v>46</v>
      </c>
      <c r="N434" t="s">
        <v>45</v>
      </c>
    </row>
    <row r="435" spans="1:14" x14ac:dyDescent="0.2">
      <c r="A435" t="b">
        <v>1</v>
      </c>
      <c r="B435" t="b">
        <v>0</v>
      </c>
      <c r="C435" t="b">
        <v>0</v>
      </c>
      <c r="D435" t="b">
        <v>0</v>
      </c>
      <c r="E435" t="b">
        <v>0</v>
      </c>
      <c r="F435" t="b">
        <v>0</v>
      </c>
      <c r="G435" t="b">
        <v>1</v>
      </c>
      <c r="H435" t="b">
        <v>1</v>
      </c>
      <c r="I435" t="b">
        <v>0</v>
      </c>
      <c r="J435" t="b">
        <v>0</v>
      </c>
      <c r="K435" t="b">
        <v>0</v>
      </c>
      <c r="L435" t="b">
        <v>1</v>
      </c>
      <c r="M435" t="s">
        <v>48</v>
      </c>
      <c r="N435" t="s">
        <v>45</v>
      </c>
    </row>
    <row r="436" spans="1:14" x14ac:dyDescent="0.2">
      <c r="A436" t="b">
        <v>1</v>
      </c>
      <c r="B436" t="b">
        <v>1</v>
      </c>
      <c r="C436" t="b">
        <v>0</v>
      </c>
      <c r="D436" t="b">
        <v>0</v>
      </c>
      <c r="E436" t="b">
        <v>0</v>
      </c>
      <c r="F436" t="b">
        <v>0</v>
      </c>
      <c r="G436" t="b">
        <v>0</v>
      </c>
      <c r="H436" t="b">
        <v>1</v>
      </c>
      <c r="I436" t="b">
        <v>0</v>
      </c>
      <c r="J436" t="b">
        <v>0</v>
      </c>
      <c r="K436" t="b">
        <v>0</v>
      </c>
      <c r="L436" t="b">
        <v>0</v>
      </c>
      <c r="M436" t="s">
        <v>46</v>
      </c>
      <c r="N436" t="s">
        <v>52</v>
      </c>
    </row>
    <row r="437" spans="1:14" x14ac:dyDescent="0.2">
      <c r="A437" t="b">
        <v>0</v>
      </c>
      <c r="B437" t="b">
        <v>0</v>
      </c>
      <c r="C437" t="b">
        <v>1</v>
      </c>
      <c r="D437" t="b">
        <v>0</v>
      </c>
      <c r="E437" t="b">
        <v>0</v>
      </c>
      <c r="F437" t="b">
        <v>0</v>
      </c>
      <c r="G437" t="b">
        <v>1</v>
      </c>
      <c r="H437" t="b">
        <v>1</v>
      </c>
      <c r="I437" t="b">
        <v>0</v>
      </c>
      <c r="J437" t="b">
        <v>0</v>
      </c>
      <c r="K437" t="b">
        <v>0</v>
      </c>
      <c r="L437" t="b">
        <v>1</v>
      </c>
      <c r="M437" t="s">
        <v>48</v>
      </c>
      <c r="N437" t="s">
        <v>45</v>
      </c>
    </row>
    <row r="438" spans="1:14" x14ac:dyDescent="0.2">
      <c r="A438" t="b">
        <v>1</v>
      </c>
      <c r="B438" t="b">
        <v>0</v>
      </c>
      <c r="C438" t="b">
        <v>0</v>
      </c>
      <c r="D438" t="b">
        <v>0</v>
      </c>
      <c r="E438" t="b">
        <v>0</v>
      </c>
      <c r="F438" t="b">
        <v>1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s">
        <v>46</v>
      </c>
      <c r="N438" t="s">
        <v>45</v>
      </c>
    </row>
    <row r="439" spans="1:14" x14ac:dyDescent="0.2">
      <c r="A439" t="b">
        <v>1</v>
      </c>
      <c r="B439" t="b">
        <v>1</v>
      </c>
      <c r="C439" t="b">
        <v>1</v>
      </c>
      <c r="D439" t="b">
        <v>0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1</v>
      </c>
      <c r="L439" t="b">
        <v>0</v>
      </c>
      <c r="M439" t="s">
        <v>46</v>
      </c>
      <c r="N439" t="s">
        <v>45</v>
      </c>
    </row>
    <row r="440" spans="1:14" x14ac:dyDescent="0.2">
      <c r="A440" t="b">
        <v>0</v>
      </c>
      <c r="B440" t="b">
        <v>0</v>
      </c>
      <c r="C440" t="b">
        <v>1</v>
      </c>
      <c r="D440" t="b">
        <v>0</v>
      </c>
      <c r="E440" t="b">
        <v>0</v>
      </c>
      <c r="F440" t="b">
        <v>1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s">
        <v>46</v>
      </c>
      <c r="N440" t="s">
        <v>47</v>
      </c>
    </row>
    <row r="441" spans="1:14" x14ac:dyDescent="0.2">
      <c r="A441" t="b">
        <v>1</v>
      </c>
      <c r="B441" t="b">
        <v>1</v>
      </c>
      <c r="C441" t="b">
        <v>0</v>
      </c>
      <c r="D441" t="b">
        <v>0</v>
      </c>
      <c r="E441" t="b">
        <v>1</v>
      </c>
      <c r="F441" t="b">
        <v>1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s">
        <v>46</v>
      </c>
      <c r="N441" t="s">
        <v>45</v>
      </c>
    </row>
    <row r="442" spans="1:14" x14ac:dyDescent="0.2">
      <c r="A442" t="b">
        <v>0</v>
      </c>
      <c r="B442" t="b">
        <v>0</v>
      </c>
      <c r="C442" t="b">
        <v>1</v>
      </c>
      <c r="D442" t="b">
        <v>1</v>
      </c>
      <c r="E442" t="b">
        <v>0</v>
      </c>
      <c r="F442" t="b">
        <v>1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s">
        <v>46</v>
      </c>
      <c r="N442" t="s">
        <v>45</v>
      </c>
    </row>
    <row r="443" spans="1:14" x14ac:dyDescent="0.2">
      <c r="A443" t="b">
        <v>1</v>
      </c>
      <c r="B443" t="b">
        <v>0</v>
      </c>
      <c r="C443" t="b">
        <v>0</v>
      </c>
      <c r="D443" t="b">
        <v>0</v>
      </c>
      <c r="E443" t="b">
        <v>0</v>
      </c>
      <c r="F443" t="b">
        <v>1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s">
        <v>46</v>
      </c>
      <c r="N443" t="s">
        <v>47</v>
      </c>
    </row>
    <row r="444" spans="1:14" x14ac:dyDescent="0.2">
      <c r="A444" t="b">
        <v>1</v>
      </c>
      <c r="B444" t="b">
        <v>1</v>
      </c>
      <c r="C444" t="b">
        <v>1</v>
      </c>
      <c r="D444" t="b">
        <v>1</v>
      </c>
      <c r="E444" t="b">
        <v>0</v>
      </c>
      <c r="F444" t="b">
        <v>0</v>
      </c>
      <c r="G444" t="b">
        <v>0</v>
      </c>
      <c r="H444" t="b">
        <v>1</v>
      </c>
      <c r="I444" t="b">
        <v>0</v>
      </c>
      <c r="J444" t="b">
        <v>0</v>
      </c>
      <c r="K444" t="b">
        <v>0</v>
      </c>
      <c r="L444" t="b">
        <v>0</v>
      </c>
      <c r="M444" t="s">
        <v>48</v>
      </c>
      <c r="N444" t="s">
        <v>45</v>
      </c>
    </row>
    <row r="445" spans="1:14" x14ac:dyDescent="0.2">
      <c r="A445" t="b">
        <v>0</v>
      </c>
      <c r="B445" t="b">
        <v>0</v>
      </c>
      <c r="C445" t="b">
        <v>1</v>
      </c>
      <c r="D445" t="b">
        <v>0</v>
      </c>
      <c r="E445" t="b">
        <v>0</v>
      </c>
      <c r="F445" t="b">
        <v>0</v>
      </c>
      <c r="G445" t="b">
        <v>0</v>
      </c>
      <c r="H445" t="b">
        <v>1</v>
      </c>
      <c r="I445" t="b">
        <v>0</v>
      </c>
      <c r="J445" t="b">
        <v>0</v>
      </c>
      <c r="K445" t="b">
        <v>0</v>
      </c>
      <c r="L445" t="b">
        <v>0</v>
      </c>
      <c r="M445" t="s">
        <v>46</v>
      </c>
      <c r="N445" t="s">
        <v>45</v>
      </c>
    </row>
    <row r="446" spans="1:14" x14ac:dyDescent="0.2">
      <c r="A446" t="b">
        <v>1</v>
      </c>
      <c r="B446" t="b">
        <v>0</v>
      </c>
      <c r="C446" t="b">
        <v>0</v>
      </c>
      <c r="D446" t="b">
        <v>0</v>
      </c>
      <c r="E446" t="b">
        <v>0</v>
      </c>
      <c r="F446" t="b">
        <v>1</v>
      </c>
      <c r="G446" t="b">
        <v>0</v>
      </c>
      <c r="H446" t="b">
        <v>0</v>
      </c>
      <c r="I446" t="b">
        <v>0</v>
      </c>
      <c r="J446" t="b">
        <v>1</v>
      </c>
      <c r="K446" t="b">
        <v>0</v>
      </c>
      <c r="L446" t="b">
        <v>1</v>
      </c>
      <c r="M446" t="s">
        <v>35</v>
      </c>
      <c r="N446" t="s">
        <v>45</v>
      </c>
    </row>
    <row r="447" spans="1:14" x14ac:dyDescent="0.2">
      <c r="A447" t="b">
        <v>0</v>
      </c>
      <c r="B447" t="b">
        <v>0</v>
      </c>
      <c r="C447" t="b">
        <v>1</v>
      </c>
      <c r="D447" t="b">
        <v>0</v>
      </c>
      <c r="E447" t="b">
        <v>0</v>
      </c>
      <c r="F447" t="b">
        <v>0</v>
      </c>
      <c r="G447" t="b">
        <v>0</v>
      </c>
      <c r="H447" t="b">
        <v>1</v>
      </c>
      <c r="I447" t="b">
        <v>0</v>
      </c>
      <c r="J447" t="b">
        <v>0</v>
      </c>
      <c r="K447" t="b">
        <v>0</v>
      </c>
      <c r="L447" t="b">
        <v>0</v>
      </c>
      <c r="M447" t="s">
        <v>46</v>
      </c>
      <c r="N447" t="s">
        <v>45</v>
      </c>
    </row>
    <row r="448" spans="1:14" x14ac:dyDescent="0.2">
      <c r="A448" t="b">
        <v>0</v>
      </c>
      <c r="B448" t="b">
        <v>0</v>
      </c>
      <c r="C448" t="b">
        <v>1</v>
      </c>
      <c r="D448" t="b">
        <v>0</v>
      </c>
      <c r="E448" t="b">
        <v>0</v>
      </c>
      <c r="F448" t="b">
        <v>1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s">
        <v>46</v>
      </c>
      <c r="N448" t="s">
        <v>45</v>
      </c>
    </row>
    <row r="449" spans="1:14" x14ac:dyDescent="0.2">
      <c r="A449" t="b">
        <v>0</v>
      </c>
      <c r="B449" t="b">
        <v>0</v>
      </c>
      <c r="C449" t="b">
        <v>1</v>
      </c>
      <c r="D449" t="b">
        <v>0</v>
      </c>
      <c r="E449" t="b">
        <v>0</v>
      </c>
      <c r="F449" t="b">
        <v>1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s">
        <v>46</v>
      </c>
      <c r="N449" t="s">
        <v>45</v>
      </c>
    </row>
    <row r="450" spans="1:14" x14ac:dyDescent="0.2">
      <c r="A450" t="b">
        <v>0</v>
      </c>
      <c r="B450" t="b">
        <v>0</v>
      </c>
      <c r="C450" t="b">
        <v>1</v>
      </c>
      <c r="D450" t="b">
        <v>0</v>
      </c>
      <c r="E450" t="b">
        <v>0</v>
      </c>
      <c r="F450" t="b">
        <v>1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s">
        <v>46</v>
      </c>
      <c r="N450" t="s">
        <v>45</v>
      </c>
    </row>
    <row r="451" spans="1:14" x14ac:dyDescent="0.2">
      <c r="A451" t="b">
        <v>0</v>
      </c>
      <c r="B451" t="b">
        <v>0</v>
      </c>
      <c r="C451" t="b">
        <v>1</v>
      </c>
      <c r="D451" t="b">
        <v>0</v>
      </c>
      <c r="E451" t="b">
        <v>0</v>
      </c>
      <c r="F451" t="b">
        <v>1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s">
        <v>46</v>
      </c>
      <c r="N451" t="s">
        <v>47</v>
      </c>
    </row>
    <row r="452" spans="1:14" x14ac:dyDescent="0.2">
      <c r="A452" t="b">
        <v>0</v>
      </c>
      <c r="B452" t="b">
        <v>0</v>
      </c>
      <c r="C452" t="b">
        <v>1</v>
      </c>
      <c r="D452" t="b">
        <v>0</v>
      </c>
      <c r="E452" t="b">
        <v>0</v>
      </c>
      <c r="F452" t="b">
        <v>0</v>
      </c>
      <c r="G452" t="b">
        <v>0</v>
      </c>
      <c r="H452" t="b">
        <v>1</v>
      </c>
      <c r="I452" t="b">
        <v>0</v>
      </c>
      <c r="J452" t="b">
        <v>0</v>
      </c>
      <c r="K452" t="b">
        <v>0</v>
      </c>
      <c r="L452" t="b">
        <v>0</v>
      </c>
      <c r="M452" t="s">
        <v>46</v>
      </c>
      <c r="N452" t="s">
        <v>47</v>
      </c>
    </row>
    <row r="453" spans="1:14" x14ac:dyDescent="0.2">
      <c r="A453" t="b">
        <v>0</v>
      </c>
      <c r="B453" t="b">
        <v>0</v>
      </c>
      <c r="C453" t="b">
        <v>1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1</v>
      </c>
      <c r="K453" t="b">
        <v>0</v>
      </c>
      <c r="L453" t="b">
        <v>0</v>
      </c>
      <c r="M453" t="s">
        <v>35</v>
      </c>
      <c r="N453" t="s">
        <v>35</v>
      </c>
    </row>
    <row r="454" spans="1:14" x14ac:dyDescent="0.2">
      <c r="A454" t="b">
        <v>0</v>
      </c>
      <c r="B454" t="b">
        <v>0</v>
      </c>
      <c r="C454" t="b">
        <v>1</v>
      </c>
      <c r="D454" t="b">
        <v>0</v>
      </c>
      <c r="E454" t="b">
        <v>0</v>
      </c>
      <c r="F454" t="b">
        <v>0</v>
      </c>
      <c r="G454" t="b">
        <v>0</v>
      </c>
      <c r="H454" t="b">
        <v>0</v>
      </c>
      <c r="I454" t="b">
        <v>0</v>
      </c>
      <c r="J454" t="b">
        <v>1</v>
      </c>
      <c r="K454" t="b">
        <v>0</v>
      </c>
      <c r="L454" t="b">
        <v>0</v>
      </c>
      <c r="M454" t="s">
        <v>46</v>
      </c>
      <c r="N454" t="s">
        <v>45</v>
      </c>
    </row>
    <row r="455" spans="1:14" x14ac:dyDescent="0.2">
      <c r="A455" t="b">
        <v>0</v>
      </c>
      <c r="B455" t="b">
        <v>0</v>
      </c>
      <c r="C455" t="b">
        <v>1</v>
      </c>
      <c r="D455" t="b">
        <v>0</v>
      </c>
      <c r="E455" t="b">
        <v>0</v>
      </c>
      <c r="F455" t="b">
        <v>0</v>
      </c>
      <c r="G455" t="b">
        <v>0</v>
      </c>
      <c r="H455" t="b">
        <v>1</v>
      </c>
      <c r="I455" t="b">
        <v>0</v>
      </c>
      <c r="J455" t="b">
        <v>0</v>
      </c>
      <c r="K455" t="b">
        <v>0</v>
      </c>
      <c r="L455" t="b">
        <v>0</v>
      </c>
      <c r="M455" t="s">
        <v>46</v>
      </c>
      <c r="N455" t="s">
        <v>45</v>
      </c>
    </row>
    <row r="456" spans="1:14" x14ac:dyDescent="0.2">
      <c r="A456" t="b">
        <v>0</v>
      </c>
      <c r="B456" t="b">
        <v>0</v>
      </c>
      <c r="C456" t="b">
        <v>1</v>
      </c>
      <c r="D456" t="b">
        <v>0</v>
      </c>
      <c r="E456" t="b">
        <v>0</v>
      </c>
      <c r="F456" t="b">
        <v>1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s">
        <v>48</v>
      </c>
      <c r="N456" t="s">
        <v>45</v>
      </c>
    </row>
    <row r="457" spans="1:14" x14ac:dyDescent="0.2">
      <c r="A457" t="b">
        <v>0</v>
      </c>
      <c r="B457" t="b">
        <v>0</v>
      </c>
      <c r="C457" t="b">
        <v>1</v>
      </c>
      <c r="D457" t="b">
        <v>0</v>
      </c>
      <c r="E457" t="b">
        <v>0</v>
      </c>
      <c r="F457" t="b">
        <v>1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s">
        <v>46</v>
      </c>
      <c r="N457" t="s">
        <v>45</v>
      </c>
    </row>
    <row r="458" spans="1:14" x14ac:dyDescent="0.2">
      <c r="A458" t="b">
        <v>0</v>
      </c>
      <c r="B458" t="b">
        <v>0</v>
      </c>
      <c r="C458" t="b">
        <v>1</v>
      </c>
      <c r="D458" t="b">
        <v>0</v>
      </c>
      <c r="E458" t="b">
        <v>0</v>
      </c>
      <c r="F458" t="b">
        <v>0</v>
      </c>
      <c r="G458" t="b">
        <v>0</v>
      </c>
      <c r="H458" t="b">
        <v>1</v>
      </c>
      <c r="I458" t="b">
        <v>0</v>
      </c>
      <c r="J458" t="b">
        <v>0</v>
      </c>
      <c r="K458" t="b">
        <v>0</v>
      </c>
      <c r="L458" t="b">
        <v>0</v>
      </c>
      <c r="M458" t="s">
        <v>46</v>
      </c>
      <c r="N458" t="s">
        <v>47</v>
      </c>
    </row>
    <row r="459" spans="1:14" x14ac:dyDescent="0.2">
      <c r="A459" t="b">
        <v>0</v>
      </c>
      <c r="B459" t="b">
        <v>0</v>
      </c>
      <c r="C459" t="b">
        <v>1</v>
      </c>
      <c r="D459" t="b">
        <v>0</v>
      </c>
      <c r="E459" t="b">
        <v>0</v>
      </c>
      <c r="F459" t="b">
        <v>1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s">
        <v>46</v>
      </c>
      <c r="N459" t="s">
        <v>47</v>
      </c>
    </row>
    <row r="460" spans="1:14" x14ac:dyDescent="0.2">
      <c r="A460" t="b">
        <v>0</v>
      </c>
      <c r="B460" t="b">
        <v>0</v>
      </c>
      <c r="C460" t="b">
        <v>1</v>
      </c>
      <c r="D460" t="b">
        <v>0</v>
      </c>
      <c r="E460" t="b">
        <v>0</v>
      </c>
      <c r="F460" t="b">
        <v>1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s">
        <v>46</v>
      </c>
      <c r="N460" t="s">
        <v>45</v>
      </c>
    </row>
    <row r="461" spans="1:14" x14ac:dyDescent="0.2">
      <c r="A461" t="b">
        <v>0</v>
      </c>
      <c r="B461" t="b">
        <v>0</v>
      </c>
      <c r="C461" t="b">
        <v>1</v>
      </c>
      <c r="D461" t="b">
        <v>0</v>
      </c>
      <c r="E461" t="b">
        <v>0</v>
      </c>
      <c r="F461" t="b">
        <v>1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s">
        <v>46</v>
      </c>
      <c r="N461" t="s">
        <v>45</v>
      </c>
    </row>
    <row r="462" spans="1:14" x14ac:dyDescent="0.2">
      <c r="A462" t="b">
        <v>0</v>
      </c>
      <c r="B462" t="b">
        <v>0</v>
      </c>
      <c r="C462" t="b">
        <v>1</v>
      </c>
      <c r="D462" t="b">
        <v>0</v>
      </c>
      <c r="E462" t="b">
        <v>0</v>
      </c>
      <c r="F462" t="b">
        <v>1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s">
        <v>46</v>
      </c>
      <c r="N462" t="s">
        <v>47</v>
      </c>
    </row>
    <row r="463" spans="1:14" x14ac:dyDescent="0.2">
      <c r="A463" t="b">
        <v>0</v>
      </c>
      <c r="B463" t="b">
        <v>0</v>
      </c>
      <c r="C463" t="b">
        <v>1</v>
      </c>
      <c r="D463" t="b">
        <v>0</v>
      </c>
      <c r="E463" t="b">
        <v>0</v>
      </c>
      <c r="F463" t="b">
        <v>1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s">
        <v>46</v>
      </c>
      <c r="N463" t="s">
        <v>45</v>
      </c>
    </row>
    <row r="464" spans="1:14" x14ac:dyDescent="0.2">
      <c r="A464" t="b">
        <v>0</v>
      </c>
      <c r="B464" t="b">
        <v>0</v>
      </c>
      <c r="C464" t="b">
        <v>1</v>
      </c>
      <c r="D464" t="b">
        <v>0</v>
      </c>
      <c r="E464" t="b">
        <v>0</v>
      </c>
      <c r="F464" t="b">
        <v>1</v>
      </c>
      <c r="G464" t="b">
        <v>1</v>
      </c>
      <c r="H464" t="b">
        <v>1</v>
      </c>
      <c r="I464" t="b">
        <v>0</v>
      </c>
      <c r="J464" t="b">
        <v>0</v>
      </c>
      <c r="K464" t="b">
        <v>0</v>
      </c>
      <c r="L464" t="b">
        <v>1</v>
      </c>
      <c r="M464" t="s">
        <v>46</v>
      </c>
      <c r="N464" t="s">
        <v>45</v>
      </c>
    </row>
    <row r="465" spans="1:14" x14ac:dyDescent="0.2">
      <c r="A465" t="b">
        <v>0</v>
      </c>
      <c r="B465" t="b">
        <v>0</v>
      </c>
      <c r="C465" t="b">
        <v>1</v>
      </c>
      <c r="D465" t="b">
        <v>0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1</v>
      </c>
      <c r="L465" t="b">
        <v>0</v>
      </c>
      <c r="M465" t="s">
        <v>46</v>
      </c>
      <c r="N465" t="s">
        <v>45</v>
      </c>
    </row>
    <row r="466" spans="1:14" x14ac:dyDescent="0.2">
      <c r="A466" t="b">
        <v>0</v>
      </c>
      <c r="B466" t="b">
        <v>0</v>
      </c>
      <c r="C466" t="b">
        <v>1</v>
      </c>
      <c r="D466" t="b">
        <v>0</v>
      </c>
      <c r="E466" t="b">
        <v>0</v>
      </c>
      <c r="F466" t="b">
        <v>1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s">
        <v>46</v>
      </c>
      <c r="N466" t="s">
        <v>45</v>
      </c>
    </row>
    <row r="467" spans="1:14" x14ac:dyDescent="0.2">
      <c r="A467" t="b">
        <v>0</v>
      </c>
      <c r="B467" t="b">
        <v>0</v>
      </c>
      <c r="C467" t="b">
        <v>1</v>
      </c>
      <c r="D467" t="b">
        <v>0</v>
      </c>
      <c r="E467" t="b">
        <v>0</v>
      </c>
      <c r="F467" t="b">
        <v>1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s">
        <v>46</v>
      </c>
      <c r="N467" t="s">
        <v>47</v>
      </c>
    </row>
    <row r="468" spans="1:14" x14ac:dyDescent="0.2">
      <c r="A468" t="b">
        <v>0</v>
      </c>
      <c r="B468" t="b">
        <v>0</v>
      </c>
      <c r="C468" t="b">
        <v>1</v>
      </c>
      <c r="D468" t="b">
        <v>0</v>
      </c>
      <c r="E468" t="b">
        <v>0</v>
      </c>
      <c r="F468" t="b">
        <v>1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s">
        <v>46</v>
      </c>
      <c r="N468" t="s">
        <v>45</v>
      </c>
    </row>
    <row r="469" spans="1:14" x14ac:dyDescent="0.2">
      <c r="A469" t="b">
        <v>0</v>
      </c>
      <c r="B469" t="b">
        <v>0</v>
      </c>
      <c r="C469" t="b">
        <v>1</v>
      </c>
      <c r="D469" t="b">
        <v>0</v>
      </c>
      <c r="E469" t="b">
        <v>0</v>
      </c>
      <c r="F469" t="b">
        <v>1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s">
        <v>46</v>
      </c>
      <c r="N469" t="s">
        <v>47</v>
      </c>
    </row>
    <row r="470" spans="1:14" x14ac:dyDescent="0.2">
      <c r="A470" t="b">
        <v>0</v>
      </c>
      <c r="B470" t="b">
        <v>0</v>
      </c>
      <c r="C470" t="b">
        <v>1</v>
      </c>
      <c r="D470" t="b">
        <v>0</v>
      </c>
      <c r="E470" t="b">
        <v>0</v>
      </c>
      <c r="F470" t="b">
        <v>1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s">
        <v>46</v>
      </c>
      <c r="N470" t="s">
        <v>45</v>
      </c>
    </row>
    <row r="471" spans="1:14" x14ac:dyDescent="0.2">
      <c r="A471" t="b">
        <v>0</v>
      </c>
      <c r="B471" t="b">
        <v>0</v>
      </c>
      <c r="C471" t="b">
        <v>1</v>
      </c>
      <c r="D471" t="b">
        <v>0</v>
      </c>
      <c r="E471" t="b">
        <v>0</v>
      </c>
      <c r="F471" t="b">
        <v>0</v>
      </c>
      <c r="G471" t="b">
        <v>1</v>
      </c>
      <c r="H471" t="b">
        <v>1</v>
      </c>
      <c r="I471" t="b">
        <v>0</v>
      </c>
      <c r="J471" t="b">
        <v>0</v>
      </c>
      <c r="K471" t="b">
        <v>1</v>
      </c>
      <c r="L471" t="b">
        <v>1</v>
      </c>
      <c r="M471" t="s">
        <v>46</v>
      </c>
      <c r="N471" t="s">
        <v>45</v>
      </c>
    </row>
    <row r="472" spans="1:14" x14ac:dyDescent="0.2">
      <c r="A472" t="b">
        <v>0</v>
      </c>
      <c r="B472" t="b">
        <v>0</v>
      </c>
      <c r="C472" t="b">
        <v>1</v>
      </c>
      <c r="D472" t="b">
        <v>0</v>
      </c>
      <c r="E472" t="b">
        <v>0</v>
      </c>
      <c r="F472" t="b">
        <v>0</v>
      </c>
      <c r="G472" t="b">
        <v>1</v>
      </c>
      <c r="H472" t="b">
        <v>1</v>
      </c>
      <c r="I472" t="b">
        <v>0</v>
      </c>
      <c r="J472" t="b">
        <v>0</v>
      </c>
      <c r="K472" t="b">
        <v>0</v>
      </c>
      <c r="L472" t="b">
        <v>1</v>
      </c>
      <c r="M472" t="s">
        <v>48</v>
      </c>
      <c r="N472" t="s">
        <v>45</v>
      </c>
    </row>
    <row r="473" spans="1:14" x14ac:dyDescent="0.2">
      <c r="A473" t="b">
        <v>0</v>
      </c>
      <c r="B473" t="b">
        <v>0</v>
      </c>
      <c r="C473" t="b">
        <v>1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1</v>
      </c>
      <c r="K473" t="b">
        <v>0</v>
      </c>
      <c r="L473" t="b">
        <v>0</v>
      </c>
      <c r="M473" t="s">
        <v>46</v>
      </c>
      <c r="N473" t="s">
        <v>45</v>
      </c>
    </row>
    <row r="474" spans="1:14" x14ac:dyDescent="0.2">
      <c r="A474" t="b">
        <v>0</v>
      </c>
      <c r="B474" t="b">
        <v>0</v>
      </c>
      <c r="C474" t="b">
        <v>1</v>
      </c>
      <c r="D474" t="b">
        <v>0</v>
      </c>
      <c r="E474" t="b">
        <v>0</v>
      </c>
      <c r="F474" t="b">
        <v>0</v>
      </c>
      <c r="G474" t="b">
        <v>0</v>
      </c>
      <c r="H474" t="b">
        <v>1</v>
      </c>
      <c r="I474" t="b">
        <v>0</v>
      </c>
      <c r="J474" t="b">
        <v>0</v>
      </c>
      <c r="K474" t="b">
        <v>0</v>
      </c>
      <c r="L474" t="b">
        <v>0</v>
      </c>
      <c r="M474" t="s">
        <v>46</v>
      </c>
      <c r="N474" t="s">
        <v>45</v>
      </c>
    </row>
    <row r="475" spans="1:14" x14ac:dyDescent="0.2">
      <c r="A475" t="b">
        <v>0</v>
      </c>
      <c r="B475" t="b">
        <v>0</v>
      </c>
      <c r="C475" t="b">
        <v>1</v>
      </c>
      <c r="D475" t="b">
        <v>0</v>
      </c>
      <c r="E475" t="b">
        <v>0</v>
      </c>
      <c r="F475" t="b">
        <v>0</v>
      </c>
      <c r="G475" t="b">
        <v>1</v>
      </c>
      <c r="H475" t="b">
        <v>1</v>
      </c>
      <c r="I475" t="b">
        <v>0</v>
      </c>
      <c r="J475" t="b">
        <v>0</v>
      </c>
      <c r="K475" t="b">
        <v>0</v>
      </c>
      <c r="L475" t="b">
        <v>1</v>
      </c>
      <c r="M475" t="s">
        <v>46</v>
      </c>
      <c r="N475" t="s">
        <v>47</v>
      </c>
    </row>
    <row r="476" spans="1:14" x14ac:dyDescent="0.2">
      <c r="A476" t="b">
        <v>0</v>
      </c>
      <c r="B476" t="b">
        <v>0</v>
      </c>
      <c r="C476" t="b">
        <v>1</v>
      </c>
      <c r="D476" t="b">
        <v>0</v>
      </c>
      <c r="E476" t="b">
        <v>0</v>
      </c>
      <c r="F476" t="b">
        <v>0</v>
      </c>
      <c r="G476" t="b">
        <v>1</v>
      </c>
      <c r="H476" t="b">
        <v>1</v>
      </c>
      <c r="I476" t="b">
        <v>0</v>
      </c>
      <c r="J476" t="b">
        <v>0</v>
      </c>
      <c r="K476" t="b">
        <v>0</v>
      </c>
      <c r="L476" t="b">
        <v>1</v>
      </c>
      <c r="M476" t="s">
        <v>48</v>
      </c>
      <c r="N476" t="s">
        <v>45</v>
      </c>
    </row>
    <row r="477" spans="1:14" x14ac:dyDescent="0.2">
      <c r="A477" t="b">
        <v>0</v>
      </c>
      <c r="B477" t="b">
        <v>0</v>
      </c>
      <c r="C477" t="b">
        <v>1</v>
      </c>
      <c r="D477" t="b">
        <v>0</v>
      </c>
      <c r="E477" t="b">
        <v>0</v>
      </c>
      <c r="F477" t="b">
        <v>1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s">
        <v>46</v>
      </c>
      <c r="N477" t="s">
        <v>45</v>
      </c>
    </row>
    <row r="478" spans="1:14" x14ac:dyDescent="0.2">
      <c r="A478" t="b">
        <v>0</v>
      </c>
      <c r="B478" t="b">
        <v>0</v>
      </c>
      <c r="C478" t="b">
        <v>1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1</v>
      </c>
      <c r="K478" t="b">
        <v>0</v>
      </c>
      <c r="L478" t="b">
        <v>0</v>
      </c>
      <c r="M478" t="s">
        <v>48</v>
      </c>
      <c r="N478" t="s">
        <v>45</v>
      </c>
    </row>
    <row r="479" spans="1:14" x14ac:dyDescent="0.2">
      <c r="A479" t="b">
        <v>0</v>
      </c>
      <c r="B479" t="b">
        <v>0</v>
      </c>
      <c r="C479" t="b">
        <v>1</v>
      </c>
      <c r="D479" t="b">
        <v>0</v>
      </c>
      <c r="E479" t="b">
        <v>0</v>
      </c>
      <c r="F479" t="b">
        <v>1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s">
        <v>46</v>
      </c>
      <c r="N479" t="s">
        <v>45</v>
      </c>
    </row>
    <row r="480" spans="1:14" x14ac:dyDescent="0.2">
      <c r="A480" t="b">
        <v>0</v>
      </c>
      <c r="B480" t="b">
        <v>0</v>
      </c>
      <c r="C480" t="b">
        <v>1</v>
      </c>
      <c r="D480" t="b">
        <v>0</v>
      </c>
      <c r="E480" t="b">
        <v>0</v>
      </c>
      <c r="F480" t="b">
        <v>1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s">
        <v>46</v>
      </c>
      <c r="N480" t="s">
        <v>45</v>
      </c>
    </row>
    <row r="481" spans="1:14" x14ac:dyDescent="0.2">
      <c r="A481" t="b">
        <v>0</v>
      </c>
      <c r="B481" t="b">
        <v>0</v>
      </c>
      <c r="C481" t="b">
        <v>1</v>
      </c>
      <c r="D481" t="b">
        <v>0</v>
      </c>
      <c r="E481" t="b">
        <v>0</v>
      </c>
      <c r="F481" t="b">
        <v>1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s">
        <v>46</v>
      </c>
      <c r="N481" t="s">
        <v>45</v>
      </c>
    </row>
    <row r="482" spans="1:14" x14ac:dyDescent="0.2">
      <c r="A482" t="b">
        <v>0</v>
      </c>
      <c r="B482" t="b">
        <v>0</v>
      </c>
      <c r="C482" t="b">
        <v>1</v>
      </c>
      <c r="D482" t="b">
        <v>0</v>
      </c>
      <c r="E482" t="b">
        <v>0</v>
      </c>
      <c r="F482" t="b">
        <v>1</v>
      </c>
      <c r="G482" t="b">
        <v>0</v>
      </c>
      <c r="H482" t="b">
        <v>1</v>
      </c>
      <c r="I482" t="b">
        <v>0</v>
      </c>
      <c r="J482" t="b">
        <v>0</v>
      </c>
      <c r="K482" t="b">
        <v>0</v>
      </c>
      <c r="L482" t="b">
        <v>1</v>
      </c>
      <c r="M482" t="s">
        <v>46</v>
      </c>
      <c r="N482" t="s">
        <v>45</v>
      </c>
    </row>
    <row r="483" spans="1:14" x14ac:dyDescent="0.2">
      <c r="A483" t="b">
        <v>0</v>
      </c>
      <c r="B483" t="b">
        <v>0</v>
      </c>
      <c r="C483" t="b">
        <v>1</v>
      </c>
      <c r="D483" t="b">
        <v>0</v>
      </c>
      <c r="E483" t="b">
        <v>0</v>
      </c>
      <c r="F483" t="b">
        <v>0</v>
      </c>
      <c r="G483" t="b">
        <v>0</v>
      </c>
      <c r="H483" t="b">
        <v>1</v>
      </c>
      <c r="I483" t="b">
        <v>0</v>
      </c>
      <c r="J483" t="b">
        <v>0</v>
      </c>
      <c r="K483" t="b">
        <v>0</v>
      </c>
      <c r="L483" t="b">
        <v>0</v>
      </c>
      <c r="M483" t="s">
        <v>35</v>
      </c>
      <c r="N483" t="s">
        <v>45</v>
      </c>
    </row>
    <row r="484" spans="1:14" x14ac:dyDescent="0.2">
      <c r="A484" t="b">
        <v>0</v>
      </c>
      <c r="B484" t="b">
        <v>0</v>
      </c>
      <c r="C484" t="b">
        <v>1</v>
      </c>
      <c r="D484" t="b">
        <v>1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1</v>
      </c>
      <c r="L484" t="b">
        <v>0</v>
      </c>
      <c r="M484" t="s">
        <v>48</v>
      </c>
      <c r="N484" t="s">
        <v>45</v>
      </c>
    </row>
    <row r="485" spans="1:14" x14ac:dyDescent="0.2">
      <c r="A485" t="b">
        <v>0</v>
      </c>
      <c r="B485" t="b">
        <v>0</v>
      </c>
      <c r="C485" t="b">
        <v>1</v>
      </c>
      <c r="D485" t="b">
        <v>1</v>
      </c>
      <c r="E485" t="b">
        <v>0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1</v>
      </c>
      <c r="L485" t="b">
        <v>0</v>
      </c>
      <c r="M485" t="s">
        <v>48</v>
      </c>
      <c r="N485" t="s">
        <v>45</v>
      </c>
    </row>
    <row r="486" spans="1:14" x14ac:dyDescent="0.2">
      <c r="A486" t="b">
        <v>1</v>
      </c>
      <c r="B486" t="b">
        <v>1</v>
      </c>
      <c r="C486" t="b">
        <v>0</v>
      </c>
      <c r="D486" t="b">
        <v>0</v>
      </c>
      <c r="E486" t="b">
        <v>0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1</v>
      </c>
      <c r="L486" t="b">
        <v>0</v>
      </c>
      <c r="M486" t="s">
        <v>48</v>
      </c>
      <c r="N486" t="s">
        <v>45</v>
      </c>
    </row>
    <row r="487" spans="1:14" x14ac:dyDescent="0.2">
      <c r="A487" t="b">
        <v>0</v>
      </c>
      <c r="B487" t="b">
        <v>0</v>
      </c>
      <c r="C487" t="b">
        <v>1</v>
      </c>
      <c r="D487" t="b">
        <v>1</v>
      </c>
      <c r="E487" t="b">
        <v>1</v>
      </c>
      <c r="F487" t="b">
        <v>1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s">
        <v>46</v>
      </c>
      <c r="N487" t="s">
        <v>45</v>
      </c>
    </row>
    <row r="488" spans="1:14" x14ac:dyDescent="0.2">
      <c r="A488" t="b">
        <v>0</v>
      </c>
      <c r="B488" t="b">
        <v>0</v>
      </c>
      <c r="C488" t="b">
        <v>1</v>
      </c>
      <c r="D488" t="b">
        <v>1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1</v>
      </c>
      <c r="K488" t="b">
        <v>0</v>
      </c>
      <c r="L488" t="b">
        <v>0</v>
      </c>
      <c r="M488" t="s">
        <v>35</v>
      </c>
      <c r="N488" t="s">
        <v>45</v>
      </c>
    </row>
    <row r="489" spans="1:14" x14ac:dyDescent="0.2">
      <c r="A489" t="b">
        <v>1</v>
      </c>
      <c r="B489" t="b">
        <v>1</v>
      </c>
      <c r="C489" t="b">
        <v>0</v>
      </c>
      <c r="D489" t="b">
        <v>0</v>
      </c>
      <c r="E489" t="b">
        <v>1</v>
      </c>
      <c r="F489" t="b">
        <v>1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s">
        <v>46</v>
      </c>
      <c r="N489" t="s">
        <v>47</v>
      </c>
    </row>
    <row r="490" spans="1:14" x14ac:dyDescent="0.2">
      <c r="A490" t="b">
        <v>1</v>
      </c>
      <c r="B490" t="b">
        <v>1</v>
      </c>
      <c r="C490" t="b">
        <v>0</v>
      </c>
      <c r="D490" t="b">
        <v>0</v>
      </c>
      <c r="E490" t="b">
        <v>0</v>
      </c>
      <c r="F490" t="b">
        <v>0</v>
      </c>
      <c r="G490" t="b">
        <v>1</v>
      </c>
      <c r="H490" t="b">
        <v>1</v>
      </c>
      <c r="I490" t="b">
        <v>0</v>
      </c>
      <c r="J490" t="b">
        <v>0</v>
      </c>
      <c r="K490" t="b">
        <v>0</v>
      </c>
      <c r="L490" t="b">
        <v>1</v>
      </c>
      <c r="M490" t="s">
        <v>48</v>
      </c>
      <c r="N490" t="s">
        <v>45</v>
      </c>
    </row>
    <row r="491" spans="1:14" x14ac:dyDescent="0.2">
      <c r="A491" t="b">
        <v>1</v>
      </c>
      <c r="B491" t="b">
        <v>1</v>
      </c>
      <c r="C491" t="b">
        <v>0</v>
      </c>
      <c r="D491" t="b">
        <v>0</v>
      </c>
      <c r="E491" t="b">
        <v>0</v>
      </c>
      <c r="F491" t="b">
        <v>0</v>
      </c>
      <c r="G491" t="b">
        <v>1</v>
      </c>
      <c r="H491" t="b">
        <v>1</v>
      </c>
      <c r="I491" t="b">
        <v>0</v>
      </c>
      <c r="J491" t="b">
        <v>0</v>
      </c>
      <c r="K491" t="b">
        <v>0</v>
      </c>
      <c r="L491" t="b">
        <v>1</v>
      </c>
      <c r="M491" t="s">
        <v>48</v>
      </c>
      <c r="N491" t="s">
        <v>45</v>
      </c>
    </row>
    <row r="492" spans="1:14" x14ac:dyDescent="0.2">
      <c r="A492" t="b">
        <v>1</v>
      </c>
      <c r="B492" t="b">
        <v>1</v>
      </c>
      <c r="C492" t="b">
        <v>0</v>
      </c>
      <c r="D492" t="b">
        <v>0</v>
      </c>
      <c r="E492" t="b">
        <v>0</v>
      </c>
      <c r="F492" t="b">
        <v>1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s">
        <v>46</v>
      </c>
      <c r="N492" t="s">
        <v>45</v>
      </c>
    </row>
    <row r="493" spans="1:14" x14ac:dyDescent="0.2">
      <c r="A493" t="b">
        <v>1</v>
      </c>
      <c r="B493" t="b">
        <v>0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b">
        <v>1</v>
      </c>
      <c r="I493" t="b">
        <v>0</v>
      </c>
      <c r="J493" t="b">
        <v>0</v>
      </c>
      <c r="K493" t="b">
        <v>0</v>
      </c>
      <c r="L493" t="b">
        <v>0</v>
      </c>
      <c r="M493" t="s">
        <v>46</v>
      </c>
      <c r="N493" t="s">
        <v>47</v>
      </c>
    </row>
    <row r="494" spans="1:14" x14ac:dyDescent="0.2">
      <c r="A494" t="b">
        <v>1</v>
      </c>
      <c r="B494" t="b">
        <v>1</v>
      </c>
      <c r="C494" t="b">
        <v>1</v>
      </c>
      <c r="D494" t="b">
        <v>0</v>
      </c>
      <c r="E494" t="b">
        <v>1</v>
      </c>
      <c r="F494" t="b">
        <v>1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s">
        <v>46</v>
      </c>
      <c r="N494" t="s">
        <v>45</v>
      </c>
    </row>
    <row r="495" spans="1:14" x14ac:dyDescent="0.2">
      <c r="A495" t="b">
        <v>1</v>
      </c>
      <c r="B495" t="b">
        <v>1</v>
      </c>
      <c r="C495" t="b">
        <v>1</v>
      </c>
      <c r="D495" t="b">
        <v>0</v>
      </c>
      <c r="E495" t="b">
        <v>0</v>
      </c>
      <c r="F495" t="b">
        <v>0</v>
      </c>
      <c r="G495" t="b">
        <v>0</v>
      </c>
      <c r="H495" t="b">
        <v>1</v>
      </c>
      <c r="I495" t="b">
        <v>0</v>
      </c>
      <c r="J495" t="b">
        <v>0</v>
      </c>
      <c r="K495" t="b">
        <v>0</v>
      </c>
      <c r="L495" t="b">
        <v>0</v>
      </c>
      <c r="M495" t="s">
        <v>46</v>
      </c>
      <c r="N495" t="s">
        <v>45</v>
      </c>
    </row>
    <row r="496" spans="1:14" x14ac:dyDescent="0.2">
      <c r="A496" t="b">
        <v>1</v>
      </c>
      <c r="B496" t="b">
        <v>1</v>
      </c>
      <c r="C496" t="b">
        <v>1</v>
      </c>
      <c r="D496" t="b">
        <v>1</v>
      </c>
      <c r="E496" t="b">
        <v>1</v>
      </c>
      <c r="F496" t="b">
        <v>1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s">
        <v>46</v>
      </c>
      <c r="N496" t="s">
        <v>47</v>
      </c>
    </row>
    <row r="497" spans="1:14" x14ac:dyDescent="0.2">
      <c r="A497" t="b">
        <v>1</v>
      </c>
      <c r="B497" t="b">
        <v>1</v>
      </c>
      <c r="C497" t="b">
        <v>0</v>
      </c>
      <c r="D497" t="b">
        <v>0</v>
      </c>
      <c r="E497" t="b">
        <v>0</v>
      </c>
      <c r="F497" t="b">
        <v>1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s">
        <v>46</v>
      </c>
      <c r="N497" t="s">
        <v>45</v>
      </c>
    </row>
    <row r="498" spans="1:14" x14ac:dyDescent="0.2">
      <c r="A498" t="b">
        <v>0</v>
      </c>
      <c r="B498" t="b">
        <v>0</v>
      </c>
      <c r="C498" t="b">
        <v>1</v>
      </c>
      <c r="D498" t="b">
        <v>1</v>
      </c>
      <c r="E498" t="b">
        <v>0</v>
      </c>
      <c r="F498" t="b">
        <v>0</v>
      </c>
      <c r="G498" t="b">
        <v>1</v>
      </c>
      <c r="H498" t="b">
        <v>1</v>
      </c>
      <c r="I498" t="b">
        <v>0</v>
      </c>
      <c r="J498" t="b">
        <v>0</v>
      </c>
      <c r="K498" t="b">
        <v>0</v>
      </c>
      <c r="L498" t="b">
        <v>1</v>
      </c>
      <c r="M498" t="s">
        <v>46</v>
      </c>
      <c r="N498" t="s">
        <v>47</v>
      </c>
    </row>
    <row r="499" spans="1:14" x14ac:dyDescent="0.2">
      <c r="A499" t="b">
        <v>0</v>
      </c>
      <c r="B499" t="b">
        <v>0</v>
      </c>
      <c r="C499" t="b">
        <v>1</v>
      </c>
      <c r="D499" t="b">
        <v>1</v>
      </c>
      <c r="E499" t="b">
        <v>0</v>
      </c>
      <c r="F499" t="b">
        <v>0</v>
      </c>
      <c r="G499" t="b">
        <v>0</v>
      </c>
      <c r="H499" t="b">
        <v>0</v>
      </c>
      <c r="I499" t="b">
        <v>0</v>
      </c>
      <c r="J499" t="b">
        <v>0</v>
      </c>
      <c r="K499" t="b">
        <v>1</v>
      </c>
      <c r="L499" t="b">
        <v>0</v>
      </c>
      <c r="M499" t="s">
        <v>48</v>
      </c>
      <c r="N499" t="s">
        <v>45</v>
      </c>
    </row>
    <row r="500" spans="1:14" x14ac:dyDescent="0.2">
      <c r="A500" t="b">
        <v>1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1</v>
      </c>
      <c r="I500" t="b">
        <v>0</v>
      </c>
      <c r="J500" t="b">
        <v>0</v>
      </c>
      <c r="K500" t="b">
        <v>0</v>
      </c>
      <c r="L500" t="b">
        <v>0</v>
      </c>
      <c r="M500" t="s">
        <v>35</v>
      </c>
      <c r="N500" t="s">
        <v>45</v>
      </c>
    </row>
    <row r="501" spans="1:14" x14ac:dyDescent="0.2">
      <c r="A501" t="b">
        <v>0</v>
      </c>
      <c r="B501" t="b">
        <v>0</v>
      </c>
      <c r="C501" t="b">
        <v>1</v>
      </c>
      <c r="D501" t="b">
        <v>0</v>
      </c>
      <c r="E501" t="b">
        <v>0</v>
      </c>
      <c r="F501" t="b">
        <v>1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s">
        <v>48</v>
      </c>
      <c r="N501" t="s">
        <v>45</v>
      </c>
    </row>
    <row r="502" spans="1:14" x14ac:dyDescent="0.2">
      <c r="A502" t="b">
        <v>0</v>
      </c>
      <c r="B502" t="b">
        <v>0</v>
      </c>
      <c r="C502" t="b">
        <v>1</v>
      </c>
      <c r="D502" t="b">
        <v>0</v>
      </c>
      <c r="E502" t="b">
        <v>0</v>
      </c>
      <c r="F502" t="b">
        <v>1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s">
        <v>46</v>
      </c>
      <c r="N502" t="s">
        <v>45</v>
      </c>
    </row>
    <row r="503" spans="1:14" x14ac:dyDescent="0.2">
      <c r="A503" t="b">
        <v>0</v>
      </c>
      <c r="B503" t="b">
        <v>0</v>
      </c>
      <c r="C503" t="b">
        <v>1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  <c r="I503" t="b">
        <v>1</v>
      </c>
      <c r="J503" t="b">
        <v>0</v>
      </c>
      <c r="K503" t="b">
        <v>1</v>
      </c>
      <c r="L503" t="b">
        <v>1</v>
      </c>
      <c r="M503" t="s">
        <v>48</v>
      </c>
      <c r="N503" t="s">
        <v>45</v>
      </c>
    </row>
    <row r="504" spans="1:14" x14ac:dyDescent="0.2">
      <c r="A504" t="b">
        <v>1</v>
      </c>
      <c r="B504" t="b">
        <v>1</v>
      </c>
      <c r="C504" t="b">
        <v>0</v>
      </c>
      <c r="D504" t="b">
        <v>0</v>
      </c>
      <c r="E504" t="b">
        <v>0</v>
      </c>
      <c r="F504" t="b">
        <v>1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s">
        <v>46</v>
      </c>
      <c r="N504" t="s">
        <v>45</v>
      </c>
    </row>
    <row r="505" spans="1:14" x14ac:dyDescent="0.2">
      <c r="A505" t="b">
        <v>0</v>
      </c>
      <c r="B505" t="b">
        <v>0</v>
      </c>
      <c r="C505" t="b">
        <v>1</v>
      </c>
      <c r="D505" t="b">
        <v>1</v>
      </c>
      <c r="E505" t="b">
        <v>0</v>
      </c>
      <c r="F505" t="b">
        <v>1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s">
        <v>46</v>
      </c>
      <c r="N505" t="s">
        <v>47</v>
      </c>
    </row>
    <row r="506" spans="1:14" x14ac:dyDescent="0.2">
      <c r="A506" t="b">
        <v>0</v>
      </c>
      <c r="B506" t="b">
        <v>0</v>
      </c>
      <c r="C506" t="b">
        <v>1</v>
      </c>
      <c r="D506" t="b">
        <v>0</v>
      </c>
      <c r="E506" t="b">
        <v>0</v>
      </c>
      <c r="F506" t="b">
        <v>1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s">
        <v>46</v>
      </c>
      <c r="N506" t="s">
        <v>45</v>
      </c>
    </row>
    <row r="507" spans="1:14" x14ac:dyDescent="0.2">
      <c r="A507" t="b">
        <v>1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1</v>
      </c>
      <c r="H507" t="b">
        <v>1</v>
      </c>
      <c r="I507" t="b">
        <v>0</v>
      </c>
      <c r="J507" t="b">
        <v>0</v>
      </c>
      <c r="K507" t="b">
        <v>1</v>
      </c>
      <c r="L507" t="b">
        <v>1</v>
      </c>
      <c r="M507" t="s">
        <v>46</v>
      </c>
      <c r="N507" t="s">
        <v>45</v>
      </c>
    </row>
    <row r="508" spans="1:14" x14ac:dyDescent="0.2">
      <c r="A508" t="b">
        <v>1</v>
      </c>
      <c r="B508" t="b">
        <v>0</v>
      </c>
      <c r="C508" t="b">
        <v>0</v>
      </c>
      <c r="D508" t="b">
        <v>0</v>
      </c>
      <c r="E508" t="b">
        <v>0</v>
      </c>
      <c r="F508" t="b">
        <v>1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s">
        <v>46</v>
      </c>
      <c r="N508" t="s">
        <v>45</v>
      </c>
    </row>
    <row r="509" spans="1:14" x14ac:dyDescent="0.2">
      <c r="A509" t="b">
        <v>1</v>
      </c>
      <c r="B509" t="b">
        <v>1</v>
      </c>
      <c r="C509" t="b">
        <v>0</v>
      </c>
      <c r="D509" t="b">
        <v>0</v>
      </c>
      <c r="E509" t="b">
        <v>0</v>
      </c>
      <c r="F509" t="b">
        <v>1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s">
        <v>35</v>
      </c>
      <c r="N509" t="s">
        <v>45</v>
      </c>
    </row>
    <row r="510" spans="1:14" x14ac:dyDescent="0.2">
      <c r="A510" t="b">
        <v>0</v>
      </c>
      <c r="B510" t="b">
        <v>0</v>
      </c>
      <c r="C510" t="b">
        <v>1</v>
      </c>
      <c r="D510" t="b">
        <v>1</v>
      </c>
      <c r="E510" t="b">
        <v>1</v>
      </c>
      <c r="F510" t="b">
        <v>0</v>
      </c>
      <c r="G510" t="b">
        <v>0</v>
      </c>
      <c r="H510" t="b">
        <v>1</v>
      </c>
      <c r="I510" t="b">
        <v>0</v>
      </c>
      <c r="J510" t="b">
        <v>0</v>
      </c>
      <c r="K510" t="b">
        <v>0</v>
      </c>
      <c r="L510" t="b">
        <v>0</v>
      </c>
      <c r="M510" t="s">
        <v>46</v>
      </c>
      <c r="N510" t="s">
        <v>45</v>
      </c>
    </row>
    <row r="511" spans="1:14" x14ac:dyDescent="0.2">
      <c r="A511" t="b">
        <v>1</v>
      </c>
      <c r="B511" t="b">
        <v>1</v>
      </c>
      <c r="C511" t="b">
        <v>1</v>
      </c>
      <c r="D511" t="b">
        <v>1</v>
      </c>
      <c r="E511" t="b">
        <v>1</v>
      </c>
      <c r="F511" t="b">
        <v>0</v>
      </c>
      <c r="G511" t="b">
        <v>0</v>
      </c>
      <c r="H511" t="b">
        <v>0</v>
      </c>
      <c r="I511" t="b">
        <v>1</v>
      </c>
      <c r="J511" t="b">
        <v>0</v>
      </c>
      <c r="K511" t="b">
        <v>0</v>
      </c>
      <c r="L511" t="b">
        <v>0</v>
      </c>
      <c r="M511" t="s">
        <v>48</v>
      </c>
      <c r="N51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Seas</dc:creator>
  <cp:lastModifiedBy>Andreas Seas</cp:lastModifiedBy>
  <dcterms:created xsi:type="dcterms:W3CDTF">2023-06-21T05:01:51Z</dcterms:created>
  <dcterms:modified xsi:type="dcterms:W3CDTF">2023-06-28T15:18:19Z</dcterms:modified>
</cp:coreProperties>
</file>