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1"/>
  <workbookPr/>
  <mc:AlternateContent xmlns:mc="http://schemas.openxmlformats.org/markup-compatibility/2006">
    <mc:Choice Requires="x15">
      <x15ac:absPath xmlns:x15ac="http://schemas.microsoft.com/office/spreadsheetml/2010/11/ac" url="https://kth-my.sharepoint.com/personal/asjola_ug_kth_se/Documents/AF2101/2021/Laboratory/Resultat/"/>
    </mc:Choice>
  </mc:AlternateContent>
  <xr:revisionPtr revIDLastSave="40" documentId="8_{068D03A4-714D-1449-9BCB-FEDEDC91A530}" xr6:coauthVersionLast="47" xr6:coauthVersionMax="47" xr10:uidLastSave="{247AD073-7739-CC47-BFF4-8D4D6078AD8C}"/>
  <bookViews>
    <workbookView xWindow="0" yWindow="460" windowWidth="25100" windowHeight="15500" activeTab="1" xr2:uid="{00000000-000D-0000-FFFF-FFFF00000000}"/>
  </bookViews>
  <sheets>
    <sheet name="Blad1" sheetId="2" r:id="rId1"/>
    <sheet name="TestData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E3" i="1" s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2" i="1"/>
  <c r="E2" i="1" s="1"/>
  <c r="C11" i="1" l="1"/>
  <c r="C10" i="1"/>
</calcChain>
</file>

<file path=xl/sharedStrings.xml><?xml version="1.0" encoding="utf-8"?>
<sst xmlns="http://schemas.openxmlformats.org/spreadsheetml/2006/main" count="20" uniqueCount="18">
  <si>
    <t>Sample</t>
  </si>
  <si>
    <t>Force capacity (kN)</t>
  </si>
  <si>
    <t>Initial area (mm^2)</t>
  </si>
  <si>
    <t>Failure engineering stress (MPa)</t>
  </si>
  <si>
    <t>Mean (MPa)</t>
  </si>
  <si>
    <t>std (MPa)</t>
  </si>
  <si>
    <t>Batch</t>
  </si>
  <si>
    <t>Number of mix</t>
  </si>
  <si>
    <t>Number of the cube which also relates to the bumber of the beam.</t>
  </si>
  <si>
    <t>Beam 3</t>
  </si>
  <si>
    <t>Beam 4</t>
  </si>
  <si>
    <t>Beam 5</t>
  </si>
  <si>
    <t>Beam 1</t>
  </si>
  <si>
    <t>Beam 2</t>
  </si>
  <si>
    <t>Beam 6</t>
  </si>
  <si>
    <t>Beam 7</t>
  </si>
  <si>
    <t>Beam 8</t>
  </si>
  <si>
    <t xml:space="preserve">Beam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</si>
</sst>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1" xfId="0" applyNumberFormat="1" applyFont="1" applyBorder="1" applyAlignment="1">
      <alignment horizontal="center"/>
    </xf>
    <xf numFmtId="0" fontId="0" fillId="0" borderId="2" xfId="0" applyBorder="1" applyAlignment="1">
      <alignment horizontal="center"/>
    </xf>
    <xf numFmtId="1" fontId="0" fillId="0" borderId="2" xfId="0" applyNumberForma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1" fillId="0" borderId="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Compressive cube</a:t>
            </a:r>
            <a:r>
              <a:rPr lang="sv-SE" baseline="0"/>
              <a:t> test 100x100</a:t>
            </a:r>
            <a:endParaRPr lang="sv-S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TestData!$E$2:$E$9</c:f>
              <c:numCache>
                <c:formatCode>0.0</c:formatCode>
                <c:ptCount val="8"/>
                <c:pt idx="0">
                  <c:v>43.063000000000002</c:v>
                </c:pt>
                <c:pt idx="1">
                  <c:v>40.008000000000003</c:v>
                </c:pt>
                <c:pt idx="2">
                  <c:v>46.302999999999997</c:v>
                </c:pt>
                <c:pt idx="3">
                  <c:v>44.811</c:v>
                </c:pt>
                <c:pt idx="4">
                  <c:v>43.725000000000001</c:v>
                </c:pt>
                <c:pt idx="5">
                  <c:v>42.191000000000003</c:v>
                </c:pt>
                <c:pt idx="6">
                  <c:v>36.122</c:v>
                </c:pt>
                <c:pt idx="7">
                  <c:v>20.012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119-4E22-8EDB-C4F3D12666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0257176"/>
        <c:axId val="500258160"/>
      </c:barChart>
      <c:catAx>
        <c:axId val="500257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Sample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500258160"/>
        <c:crosses val="autoZero"/>
        <c:auto val="1"/>
        <c:lblAlgn val="ctr"/>
        <c:lblOffset val="100"/>
        <c:noMultiLvlLbl val="0"/>
      </c:catAx>
      <c:valAx>
        <c:axId val="50025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Engineering</a:t>
                </a:r>
                <a:r>
                  <a:rPr lang="sv-SE" baseline="0"/>
                  <a:t> stress (MPa)</a:t>
                </a:r>
                <a:endParaRPr lang="sv-S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500257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557212</xdr:colOff>
      <xdr:row>13</xdr:row>
      <xdr:rowOff>112712</xdr:rowOff>
    </xdr:from>
    <xdr:to>
      <xdr:col>5</xdr:col>
      <xdr:colOff>38100</xdr:colOff>
      <xdr:row>35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B8D6B-9A14-5F4E-B53C-E238079FB819}">
  <dimension ref="A1:B2"/>
  <sheetViews>
    <sheetView workbookViewId="0">
      <selection activeCell="B2" sqref="B2"/>
    </sheetView>
  </sheetViews>
  <sheetFormatPr baseColWidth="10" defaultRowHeight="15" x14ac:dyDescent="0.2"/>
  <sheetData>
    <row r="1" spans="1:2" x14ac:dyDescent="0.2">
      <c r="A1" t="s">
        <v>6</v>
      </c>
      <c r="B1" t="s">
        <v>7</v>
      </c>
    </row>
    <row r="2" spans="1:2" x14ac:dyDescent="0.2">
      <c r="A2" t="s">
        <v>0</v>
      </c>
      <c r="B2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"/>
  <sheetViews>
    <sheetView tabSelected="1" workbookViewId="0">
      <selection activeCell="I6" sqref="I6"/>
    </sheetView>
  </sheetViews>
  <sheetFormatPr baseColWidth="10" defaultColWidth="8.83203125" defaultRowHeight="15" x14ac:dyDescent="0.2"/>
  <cols>
    <col min="2" max="2" width="16" customWidth="1"/>
    <col min="3" max="3" width="18" customWidth="1"/>
    <col min="4" max="4" width="19.6640625" customWidth="1"/>
    <col min="5" max="5" width="30" customWidth="1"/>
  </cols>
  <sheetData>
    <row r="1" spans="1:6" ht="16" thickBot="1" x14ac:dyDescent="0.25">
      <c r="A1" s="8" t="s">
        <v>6</v>
      </c>
      <c r="B1" s="9" t="s">
        <v>0</v>
      </c>
      <c r="C1" s="9" t="s">
        <v>1</v>
      </c>
      <c r="D1" s="9" t="s">
        <v>2</v>
      </c>
      <c r="E1" s="10" t="s">
        <v>3</v>
      </c>
      <c r="F1" s="13" t="s">
        <v>17</v>
      </c>
    </row>
    <row r="2" spans="1:6" x14ac:dyDescent="0.2">
      <c r="A2" s="6">
        <v>1</v>
      </c>
      <c r="B2" s="6">
        <v>1</v>
      </c>
      <c r="C2" s="7">
        <v>430.63</v>
      </c>
      <c r="D2" s="6">
        <f>100*100</f>
        <v>10000</v>
      </c>
      <c r="E2" s="11">
        <f>C2*1000/D2</f>
        <v>43.063000000000002</v>
      </c>
      <c r="F2" s="6" t="s">
        <v>12</v>
      </c>
    </row>
    <row r="3" spans="1:6" x14ac:dyDescent="0.2">
      <c r="A3" s="3">
        <v>1</v>
      </c>
      <c r="B3" s="3">
        <v>2</v>
      </c>
      <c r="C3" s="5">
        <v>400.08</v>
      </c>
      <c r="D3" s="3">
        <f t="shared" ref="D3:D9" si="0">100*100</f>
        <v>10000</v>
      </c>
      <c r="E3" s="12">
        <f t="shared" ref="E3:E9" si="1">C3*1000/D3</f>
        <v>40.008000000000003</v>
      </c>
      <c r="F3" s="3" t="s">
        <v>13</v>
      </c>
    </row>
    <row r="4" spans="1:6" x14ac:dyDescent="0.2">
      <c r="A4" s="3">
        <v>2</v>
      </c>
      <c r="B4" s="3">
        <v>3</v>
      </c>
      <c r="C4" s="4">
        <v>463.03</v>
      </c>
      <c r="D4" s="3">
        <f t="shared" si="0"/>
        <v>10000</v>
      </c>
      <c r="E4" s="12">
        <f t="shared" si="1"/>
        <v>46.302999999999997</v>
      </c>
      <c r="F4" s="3" t="s">
        <v>9</v>
      </c>
    </row>
    <row r="5" spans="1:6" x14ac:dyDescent="0.2">
      <c r="A5" s="3">
        <v>2</v>
      </c>
      <c r="B5" s="3">
        <v>4</v>
      </c>
      <c r="C5" s="4">
        <v>448.11</v>
      </c>
      <c r="D5" s="3">
        <f t="shared" si="0"/>
        <v>10000</v>
      </c>
      <c r="E5" s="12">
        <f t="shared" si="1"/>
        <v>44.811</v>
      </c>
      <c r="F5" s="3" t="s">
        <v>10</v>
      </c>
    </row>
    <row r="6" spans="1:6" x14ac:dyDescent="0.2">
      <c r="A6" s="3">
        <v>3</v>
      </c>
      <c r="B6" s="3">
        <v>5</v>
      </c>
      <c r="C6" s="4">
        <v>437.25</v>
      </c>
      <c r="D6" s="3">
        <f t="shared" si="0"/>
        <v>10000</v>
      </c>
      <c r="E6" s="12">
        <f t="shared" si="1"/>
        <v>43.725000000000001</v>
      </c>
      <c r="F6" s="3" t="s">
        <v>11</v>
      </c>
    </row>
    <row r="7" spans="1:6" x14ac:dyDescent="0.2">
      <c r="A7" s="3">
        <v>3</v>
      </c>
      <c r="B7" s="3">
        <v>6</v>
      </c>
      <c r="C7" s="4">
        <v>421.91</v>
      </c>
      <c r="D7" s="3">
        <f t="shared" si="0"/>
        <v>10000</v>
      </c>
      <c r="E7" s="12">
        <f t="shared" si="1"/>
        <v>42.191000000000003</v>
      </c>
      <c r="F7" s="3" t="s">
        <v>14</v>
      </c>
    </row>
    <row r="8" spans="1:6" x14ac:dyDescent="0.2">
      <c r="A8" s="3">
        <v>4</v>
      </c>
      <c r="B8" s="3">
        <v>7</v>
      </c>
      <c r="C8" s="4">
        <v>361.22</v>
      </c>
      <c r="D8" s="3">
        <f t="shared" si="0"/>
        <v>10000</v>
      </c>
      <c r="E8" s="12">
        <f t="shared" si="1"/>
        <v>36.122</v>
      </c>
      <c r="F8" s="3" t="s">
        <v>15</v>
      </c>
    </row>
    <row r="9" spans="1:6" x14ac:dyDescent="0.2">
      <c r="A9" s="3">
        <v>4</v>
      </c>
      <c r="B9" s="3">
        <v>8</v>
      </c>
      <c r="C9" s="4">
        <v>200.12</v>
      </c>
      <c r="D9" s="3">
        <f t="shared" si="0"/>
        <v>10000</v>
      </c>
      <c r="E9" s="12">
        <f t="shared" si="1"/>
        <v>20.012</v>
      </c>
      <c r="F9" s="3" t="s">
        <v>16</v>
      </c>
    </row>
    <row r="10" spans="1:6" x14ac:dyDescent="0.2">
      <c r="B10" s="1" t="s">
        <v>4</v>
      </c>
      <c r="C10" s="2">
        <f>AVERAGE(E2:E9)</f>
        <v>39.529375000000002</v>
      </c>
    </row>
    <row r="11" spans="1:6" x14ac:dyDescent="0.2">
      <c r="B11" s="1" t="s">
        <v>5</v>
      </c>
      <c r="C11" s="2">
        <f>STDEV(E2:E9)</f>
        <v>8.4829138682665217</v>
      </c>
    </row>
  </sheetData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A82B7371D8E4D845AB2141135A9D5464" ma:contentTypeVersion="9" ma:contentTypeDescription="Skapa ett nytt dokument." ma:contentTypeScope="" ma:versionID="fa438b6aee487b7a25fe47c3def5e825">
  <xsd:schema xmlns:xsd="http://www.w3.org/2001/XMLSchema" xmlns:xs="http://www.w3.org/2001/XMLSchema" xmlns:p="http://schemas.microsoft.com/office/2006/metadata/properties" xmlns:ns3="68d613f7-1f7a-40bc-b91e-f6165451e0c5" xmlns:ns4="2a4c2698-1ad2-4419-a691-7293414a1206" targetNamespace="http://schemas.microsoft.com/office/2006/metadata/properties" ma:root="true" ma:fieldsID="27768026e896e97d8f4c321d8e374e56" ns3:_="" ns4:_="">
    <xsd:import namespace="68d613f7-1f7a-40bc-b91e-f6165451e0c5"/>
    <xsd:import namespace="2a4c2698-1ad2-4419-a691-7293414a1206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KeyPoints" minOccurs="0"/>
                <xsd:element ref="ns4:MediaServiceKeyPoints" minOccurs="0"/>
                <xsd:element ref="ns4:MediaServiceDateTaken" minOccurs="0"/>
                <xsd:element ref="ns4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8d613f7-1f7a-40bc-b91e-f6165451e0c5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Dela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lat med information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Delar tips,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4c2698-1ad2-4419-a691-7293414a120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ehållstyp"/>
        <xsd:element ref="dc:title" minOccurs="0" maxOccurs="1" ma:index="4" ma:displayName="Rubrik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1179C8D-EE92-4D82-A649-07FF181383A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A345951-39B1-4997-AF5D-04D6D474E944}">
  <ds:schemaRefs>
    <ds:schemaRef ds:uri="68d613f7-1f7a-40bc-b91e-f6165451e0c5"/>
    <ds:schemaRef ds:uri="http://purl.org/dc/elements/1.1/"/>
    <ds:schemaRef ds:uri="http://schemas.microsoft.com/office/infopath/2007/PartnerControls"/>
    <ds:schemaRef ds:uri="http://www.w3.org/XML/1998/namespace"/>
    <ds:schemaRef ds:uri="2a4c2698-1ad2-4419-a691-7293414a1206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http://schemas.microsoft.com/office/2006/metadata/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3CEBA263-A530-4FB5-B89B-2500A5D809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8d613f7-1f7a-40bc-b91e-f6165451e0c5"/>
    <ds:schemaRef ds:uri="2a4c2698-1ad2-4419-a691-7293414a120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Kalkylblad</vt:lpstr>
      </vt:variant>
      <vt:variant>
        <vt:i4>2</vt:i4>
      </vt:variant>
    </vt:vector>
  </HeadingPairs>
  <TitlesOfParts>
    <vt:vector size="2" baseType="lpstr">
      <vt:lpstr>Blad1</vt:lpstr>
      <vt:lpstr>TestData</vt:lpstr>
    </vt:vector>
  </TitlesOfParts>
  <Company>KTH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Viktor Peterson</dc:creator>
  <cp:lastModifiedBy>Andreas Sven Sjölander</cp:lastModifiedBy>
  <dcterms:created xsi:type="dcterms:W3CDTF">2021-12-01T12:14:44Z</dcterms:created>
  <dcterms:modified xsi:type="dcterms:W3CDTF">2022-11-11T14:07:08Z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0x010100A82B7371D8E4D845AB2141135A9D5464</vt:lpwstr>
  </property>
</Properties>
</file>