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https://d.docs.live.net/1c15a16babb32207/Desktop/"/>
    </mc:Choice>
  </mc:AlternateContent>
  <xr:revisionPtr revIDLastSave="129" documentId="11_2BB1D69C5B50DB3C5D60C5F050962871447BEC18" xr6:coauthVersionLast="47" xr6:coauthVersionMax="47" xr10:uidLastSave="{6B85D5BE-7DD5-443E-9E24-79B4494905BF}"/>
  <bookViews>
    <workbookView xWindow="-98" yWindow="-98" windowWidth="21795" windowHeight="1297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9" i="1" l="1"/>
  <c r="F19" i="1"/>
  <c r="G19" i="1"/>
  <c r="H19" i="1"/>
  <c r="E20" i="1"/>
  <c r="F20" i="1"/>
  <c r="G20" i="1"/>
  <c r="H20" i="1"/>
  <c r="E21" i="1"/>
  <c r="F21" i="1"/>
  <c r="G21" i="1"/>
  <c r="H21" i="1"/>
  <c r="E22" i="1"/>
  <c r="F22" i="1"/>
  <c r="G22" i="1"/>
  <c r="H22" i="1"/>
  <c r="E23" i="1"/>
  <c r="F23" i="1"/>
  <c r="G23" i="1"/>
  <c r="H23" i="1"/>
  <c r="E24" i="1"/>
  <c r="F24" i="1"/>
  <c r="G24" i="1"/>
  <c r="H24" i="1"/>
  <c r="E25" i="1"/>
  <c r="F25" i="1"/>
  <c r="G25" i="1"/>
  <c r="H25" i="1"/>
  <c r="E26" i="1"/>
  <c r="F26" i="1"/>
  <c r="G26" i="1"/>
  <c r="H26" i="1"/>
  <c r="E27" i="1"/>
  <c r="F27" i="1"/>
  <c r="G27" i="1"/>
  <c r="H27" i="1"/>
  <c r="E28" i="1"/>
  <c r="F28" i="1"/>
  <c r="G28" i="1"/>
  <c r="H28" i="1"/>
  <c r="E29" i="1"/>
  <c r="F29" i="1"/>
  <c r="G29" i="1"/>
  <c r="H29" i="1"/>
  <c r="E30" i="1"/>
  <c r="F30" i="1"/>
  <c r="G30" i="1"/>
  <c r="H30" i="1"/>
  <c r="E31" i="1"/>
  <c r="F31" i="1"/>
  <c r="G31" i="1"/>
  <c r="H31" i="1"/>
  <c r="E32" i="1"/>
  <c r="F32" i="1"/>
  <c r="G32" i="1"/>
  <c r="H32" i="1"/>
  <c r="F18" i="1"/>
  <c r="G18" i="1"/>
  <c r="H18" i="1"/>
  <c r="E18" i="1"/>
  <c r="B19" i="1"/>
  <c r="C19" i="1"/>
  <c r="D19" i="1"/>
  <c r="B20" i="1"/>
  <c r="C20" i="1"/>
  <c r="D20" i="1"/>
  <c r="B21" i="1"/>
  <c r="C21" i="1"/>
  <c r="D21" i="1"/>
  <c r="B22" i="1"/>
  <c r="C22" i="1"/>
  <c r="D22" i="1"/>
  <c r="B23" i="1"/>
  <c r="C23" i="1"/>
  <c r="D23" i="1"/>
  <c r="B24" i="1"/>
  <c r="C24" i="1"/>
  <c r="D24" i="1"/>
  <c r="B25" i="1"/>
  <c r="C25" i="1"/>
  <c r="D25" i="1"/>
  <c r="B26" i="1"/>
  <c r="C26" i="1"/>
  <c r="D26" i="1"/>
  <c r="B27" i="1"/>
  <c r="C27" i="1"/>
  <c r="D27" i="1"/>
  <c r="B28" i="1"/>
  <c r="C28" i="1"/>
  <c r="D28" i="1"/>
  <c r="B29" i="1"/>
  <c r="C29" i="1"/>
  <c r="D29" i="1"/>
  <c r="B30" i="1"/>
  <c r="C30" i="1"/>
  <c r="D30" i="1"/>
  <c r="B31" i="1"/>
  <c r="C31" i="1"/>
  <c r="D31" i="1"/>
  <c r="B32" i="1"/>
  <c r="C32" i="1"/>
  <c r="D32" i="1"/>
  <c r="C18" i="1"/>
  <c r="D18" i="1"/>
  <c r="B18" i="1"/>
</calcChain>
</file>

<file path=xl/sharedStrings.xml><?xml version="1.0" encoding="utf-8"?>
<sst xmlns="http://schemas.openxmlformats.org/spreadsheetml/2006/main" count="158" uniqueCount="122">
  <si>
    <t>Breite [mm]</t>
  </si>
  <si>
    <t>104</t>
  </si>
  <si>
    <t>177</t>
  </si>
  <si>
    <t>66</t>
  </si>
  <si>
    <t>161</t>
  </si>
  <si>
    <t>78</t>
  </si>
  <si>
    <t>150</t>
  </si>
  <si>
    <t>129</t>
  </si>
  <si>
    <t>125</t>
  </si>
  <si>
    <t>235</t>
  </si>
  <si>
    <t>105</t>
  </si>
  <si>
    <t>218</t>
  </si>
  <si>
    <t>272</t>
  </si>
  <si>
    <t>85</t>
  </si>
  <si>
    <t>155</t>
  </si>
  <si>
    <t>87</t>
  </si>
  <si>
    <t>Gewicht [kg]</t>
  </si>
  <si>
    <t>1.0</t>
  </si>
  <si>
    <t>1.667</t>
  </si>
  <si>
    <t>0.256</t>
  </si>
  <si>
    <t>0.396</t>
  </si>
  <si>
    <t>1.2</t>
  </si>
  <si>
    <t>0.536</t>
  </si>
  <si>
    <t>3.116</t>
  </si>
  <si>
    <t>0.113</t>
  </si>
  <si>
    <t>1.268</t>
  </si>
  <si>
    <t>0.753</t>
  </si>
  <si>
    <t>2.317</t>
  </si>
  <si>
    <t>2.083</t>
  </si>
  <si>
    <t>0.148</t>
  </si>
  <si>
    <t>0.3</t>
  </si>
  <si>
    <t>0.156</t>
  </si>
  <si>
    <t>45</t>
  </si>
  <si>
    <t>95</t>
  </si>
  <si>
    <t>182</t>
  </si>
  <si>
    <t>81</t>
  </si>
  <si>
    <t>59</t>
  </si>
  <si>
    <t>25</t>
  </si>
  <si>
    <t>200</t>
  </si>
  <si>
    <t>68</t>
  </si>
  <si>
    <t>100</t>
  </si>
  <si>
    <t>55</t>
  </si>
  <si>
    <t>24</t>
  </si>
  <si>
    <t>120</t>
  </si>
  <si>
    <t>53</t>
  </si>
  <si>
    <t>Label Bosch</t>
  </si>
  <si>
    <t>Gluhstiftkerze</t>
  </si>
  <si>
    <t>Vakuumpumpe</t>
  </si>
  <si>
    <t>Zundspule</t>
  </si>
  <si>
    <t>Luftfiltereinsatz</t>
  </si>
  <si>
    <t>Lochduse</t>
  </si>
  <si>
    <t>Wischblatt</t>
  </si>
  <si>
    <t>Fanfare</t>
  </si>
  <si>
    <t>Keilrippenriemen</t>
  </si>
  <si>
    <t>Ekp-Einbaueinheit</t>
  </si>
  <si>
    <t>Elektrokraftstoffpumpe</t>
  </si>
  <si>
    <t>Trommelbremsbackensatz</t>
  </si>
  <si>
    <t>Wischblattsatz</t>
  </si>
  <si>
    <t>Steckergehause</t>
  </si>
  <si>
    <t>Messwertgeber</t>
  </si>
  <si>
    <t>Label ODTF</t>
  </si>
  <si>
    <t>Box_Gluehlampe</t>
  </si>
  <si>
    <t>a</t>
  </si>
  <si>
    <t>b</t>
  </si>
  <si>
    <t>c</t>
  </si>
  <si>
    <t>d</t>
  </si>
  <si>
    <t>Box_Wischblatt</t>
  </si>
  <si>
    <t>e</t>
  </si>
  <si>
    <t>Keilriemen_gross</t>
  </si>
  <si>
    <t>f</t>
  </si>
  <si>
    <t>g</t>
  </si>
  <si>
    <t>Box_Bremsbacke</t>
  </si>
  <si>
    <t>h</t>
  </si>
  <si>
    <t>Keilriemen_klein</t>
  </si>
  <si>
    <t>Tuete</t>
  </si>
  <si>
    <t>Box_Messwertgeber</t>
  </si>
  <si>
    <t>195</t>
  </si>
  <si>
    <t>215</t>
  </si>
  <si>
    <t>84</t>
  </si>
  <si>
    <t>364</t>
  </si>
  <si>
    <t>475</t>
  </si>
  <si>
    <t>510</t>
  </si>
  <si>
    <t>285</t>
  </si>
  <si>
    <t>255</t>
  </si>
  <si>
    <t>238</t>
  </si>
  <si>
    <t>715</t>
  </si>
  <si>
    <t>265</t>
  </si>
  <si>
    <t>260</t>
  </si>
  <si>
    <t>Materialnummer</t>
  </si>
  <si>
    <t>0250201042EAF</t>
  </si>
  <si>
    <t>F009D02804810</t>
  </si>
  <si>
    <t>02215044708SE</t>
  </si>
  <si>
    <t>F026400391HWS</t>
  </si>
  <si>
    <t>043327177341N</t>
  </si>
  <si>
    <t>3397004629FUP</t>
  </si>
  <si>
    <t>93203350523CT</t>
  </si>
  <si>
    <t>198794847900N</t>
  </si>
  <si>
    <t>0986580826FP5</t>
  </si>
  <si>
    <t>0986580371KM9</t>
  </si>
  <si>
    <t>0204114675EE9</t>
  </si>
  <si>
    <t>3397009843HR1</t>
  </si>
  <si>
    <t>1987947949KM1</t>
  </si>
  <si>
    <t>1928402070000</t>
  </si>
  <si>
    <t>94436128953CA</t>
  </si>
  <si>
    <t>Orientierungen</t>
  </si>
  <si>
    <t>13</t>
  </si>
  <si>
    <t>Höhe [mm]</t>
  </si>
  <si>
    <t>Länge [mm]</t>
  </si>
  <si>
    <t>Zyliner Ids</t>
  </si>
  <si>
    <t>Kombinationen</t>
  </si>
  <si>
    <t>&lt;0.2</t>
  </si>
  <si>
    <t>&lt;0.13</t>
  </si>
  <si>
    <t>nicht verwendet</t>
  </si>
  <si>
    <t>&gt;0.13</t>
  </si>
  <si>
    <t>&lt;1.5</t>
  </si>
  <si>
    <t>&gt;1.5</t>
  </si>
  <si>
    <t>&gt;0.2</t>
  </si>
  <si>
    <t>Kleine Pakete, schwer</t>
  </si>
  <si>
    <t>Kleine Pakete, leicht</t>
  </si>
  <si>
    <t>Große Pakete, leicht</t>
  </si>
  <si>
    <t>Große Pakete, schwer</t>
  </si>
  <si>
    <t>nicht detektierbar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</si>
</sst>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1"/>
  <sheetViews>
    <sheetView tabSelected="1" workbookViewId="0">
      <selection activeCell="F14" sqref="F14"/>
    </sheetView>
  </sheetViews>
  <sheetFormatPr baseColWidth="10" defaultColWidth="9.06640625" defaultRowHeight="14.25" x14ac:dyDescent="0.45"/>
  <cols>
    <col min="1" max="1" width="16.86328125" bestFit="1" customWidth="1"/>
    <col min="2" max="2" width="11.53125" bestFit="1" customWidth="1"/>
    <col min="3" max="3" width="10.46484375" bestFit="1" customWidth="1"/>
    <col min="4" max="4" width="11.19921875" bestFit="1" customWidth="1"/>
    <col min="5" max="5" width="11.53125" customWidth="1"/>
    <col min="6" max="6" width="21.3984375" customWidth="1"/>
    <col min="7" max="7" width="14.53125" customWidth="1"/>
    <col min="8" max="8" width="13.19921875" customWidth="1"/>
  </cols>
  <sheetData>
    <row r="1" spans="1:9" x14ac:dyDescent="0.45">
      <c r="A1" s="1" t="s">
        <v>60</v>
      </c>
      <c r="B1" s="1" t="s">
        <v>107</v>
      </c>
      <c r="C1" s="1" t="s">
        <v>0</v>
      </c>
      <c r="D1" s="1" t="s">
        <v>106</v>
      </c>
      <c r="E1" s="1" t="s">
        <v>16</v>
      </c>
      <c r="F1" s="1" t="s">
        <v>45</v>
      </c>
      <c r="G1" s="1" t="s">
        <v>88</v>
      </c>
      <c r="H1" s="1" t="s">
        <v>104</v>
      </c>
      <c r="I1" s="1" t="s">
        <v>108</v>
      </c>
    </row>
    <row r="2" spans="1:9" x14ac:dyDescent="0.45">
      <c r="A2" t="s">
        <v>61</v>
      </c>
      <c r="B2">
        <v>130</v>
      </c>
      <c r="C2" t="s">
        <v>1</v>
      </c>
      <c r="D2" t="s">
        <v>32</v>
      </c>
      <c r="E2" t="s">
        <v>17</v>
      </c>
      <c r="F2" t="s">
        <v>46</v>
      </c>
      <c r="G2" t="s">
        <v>89</v>
      </c>
      <c r="H2" t="s">
        <v>105</v>
      </c>
    </row>
    <row r="3" spans="1:9" x14ac:dyDescent="0.45">
      <c r="A3" t="s">
        <v>121</v>
      </c>
      <c r="B3" t="s">
        <v>76</v>
      </c>
      <c r="C3" t="s">
        <v>2</v>
      </c>
      <c r="D3" t="s">
        <v>33</v>
      </c>
      <c r="E3" t="s">
        <v>18</v>
      </c>
      <c r="F3" t="s">
        <v>47</v>
      </c>
      <c r="G3" t="s">
        <v>90</v>
      </c>
      <c r="H3" t="s">
        <v>105</v>
      </c>
    </row>
    <row r="4" spans="1:9" x14ac:dyDescent="0.45">
      <c r="A4" t="s">
        <v>121</v>
      </c>
      <c r="B4" t="s">
        <v>77</v>
      </c>
      <c r="C4" t="s">
        <v>3</v>
      </c>
      <c r="D4" t="s">
        <v>3</v>
      </c>
      <c r="E4" t="s">
        <v>19</v>
      </c>
      <c r="F4" t="s">
        <v>48</v>
      </c>
      <c r="G4" t="s">
        <v>91</v>
      </c>
      <c r="H4" t="s">
        <v>105</v>
      </c>
    </row>
    <row r="5" spans="1:9" x14ac:dyDescent="0.45">
      <c r="A5" t="s">
        <v>121</v>
      </c>
      <c r="B5" t="s">
        <v>4</v>
      </c>
      <c r="C5" t="s">
        <v>4</v>
      </c>
      <c r="D5" t="s">
        <v>34</v>
      </c>
      <c r="E5" t="s">
        <v>20</v>
      </c>
      <c r="F5" t="s">
        <v>49</v>
      </c>
      <c r="G5" t="s">
        <v>92</v>
      </c>
      <c r="H5" t="s">
        <v>105</v>
      </c>
    </row>
    <row r="6" spans="1:9" x14ac:dyDescent="0.45">
      <c r="A6" t="s">
        <v>121</v>
      </c>
      <c r="B6" t="s">
        <v>78</v>
      </c>
      <c r="C6" t="s">
        <v>5</v>
      </c>
      <c r="D6" t="s">
        <v>35</v>
      </c>
      <c r="E6" t="s">
        <v>21</v>
      </c>
      <c r="F6" t="s">
        <v>50</v>
      </c>
      <c r="G6" t="s">
        <v>93</v>
      </c>
      <c r="H6" t="s">
        <v>105</v>
      </c>
    </row>
    <row r="7" spans="1:9" x14ac:dyDescent="0.45">
      <c r="A7" t="s">
        <v>66</v>
      </c>
      <c r="B7" t="s">
        <v>79</v>
      </c>
      <c r="C7" t="s">
        <v>6</v>
      </c>
      <c r="D7" t="s">
        <v>36</v>
      </c>
      <c r="E7" t="s">
        <v>22</v>
      </c>
      <c r="F7" t="s">
        <v>51</v>
      </c>
      <c r="G7" t="s">
        <v>94</v>
      </c>
      <c r="H7" t="s">
        <v>105</v>
      </c>
    </row>
    <row r="8" spans="1:9" x14ac:dyDescent="0.45">
      <c r="A8" t="s">
        <v>121</v>
      </c>
      <c r="B8" t="s">
        <v>80</v>
      </c>
      <c r="C8" t="s">
        <v>7</v>
      </c>
      <c r="D8" t="s">
        <v>7</v>
      </c>
      <c r="E8" t="s">
        <v>23</v>
      </c>
      <c r="F8" t="s">
        <v>52</v>
      </c>
      <c r="G8" t="s">
        <v>95</v>
      </c>
      <c r="H8" t="s">
        <v>105</v>
      </c>
    </row>
    <row r="9" spans="1:9" x14ac:dyDescent="0.45">
      <c r="A9" t="s">
        <v>68</v>
      </c>
      <c r="B9" t="s">
        <v>81</v>
      </c>
      <c r="C9" t="s">
        <v>8</v>
      </c>
      <c r="D9" t="s">
        <v>37</v>
      </c>
      <c r="E9" t="s">
        <v>24</v>
      </c>
      <c r="F9" t="s">
        <v>53</v>
      </c>
      <c r="G9" t="s">
        <v>96</v>
      </c>
      <c r="H9" t="s">
        <v>105</v>
      </c>
    </row>
    <row r="10" spans="1:9" x14ac:dyDescent="0.45">
      <c r="A10" t="s">
        <v>121</v>
      </c>
      <c r="B10" t="s">
        <v>82</v>
      </c>
      <c r="C10" t="s">
        <v>9</v>
      </c>
      <c r="D10" t="s">
        <v>38</v>
      </c>
      <c r="E10" t="s">
        <v>25</v>
      </c>
      <c r="F10" t="s">
        <v>54</v>
      </c>
      <c r="G10" t="s">
        <v>97</v>
      </c>
      <c r="H10" t="s">
        <v>105</v>
      </c>
    </row>
    <row r="11" spans="1:9" x14ac:dyDescent="0.45">
      <c r="A11" t="s">
        <v>121</v>
      </c>
      <c r="B11" t="s">
        <v>83</v>
      </c>
      <c r="C11" t="s">
        <v>10</v>
      </c>
      <c r="D11" t="s">
        <v>39</v>
      </c>
      <c r="E11" t="s">
        <v>26</v>
      </c>
      <c r="F11" t="s">
        <v>55</v>
      </c>
      <c r="G11" t="s">
        <v>98</v>
      </c>
      <c r="H11" t="s">
        <v>105</v>
      </c>
    </row>
    <row r="12" spans="1:9" x14ac:dyDescent="0.45">
      <c r="A12" t="s">
        <v>71</v>
      </c>
      <c r="B12" t="s">
        <v>84</v>
      </c>
      <c r="C12" t="s">
        <v>11</v>
      </c>
      <c r="D12" t="s">
        <v>40</v>
      </c>
      <c r="E12" t="s">
        <v>27</v>
      </c>
      <c r="F12" t="s">
        <v>56</v>
      </c>
      <c r="G12" t="s">
        <v>99</v>
      </c>
      <c r="H12" t="s">
        <v>105</v>
      </c>
    </row>
    <row r="13" spans="1:9" x14ac:dyDescent="0.45">
      <c r="A13" t="s">
        <v>121</v>
      </c>
      <c r="B13" t="s">
        <v>85</v>
      </c>
      <c r="C13" t="s">
        <v>12</v>
      </c>
      <c r="D13" t="s">
        <v>41</v>
      </c>
      <c r="E13" t="s">
        <v>28</v>
      </c>
      <c r="F13" t="s">
        <v>57</v>
      </c>
      <c r="G13" t="s">
        <v>100</v>
      </c>
      <c r="H13" t="s">
        <v>105</v>
      </c>
    </row>
    <row r="14" spans="1:9" x14ac:dyDescent="0.45">
      <c r="A14" t="s">
        <v>73</v>
      </c>
      <c r="B14" t="s">
        <v>86</v>
      </c>
      <c r="C14" t="s">
        <v>13</v>
      </c>
      <c r="D14" t="s">
        <v>42</v>
      </c>
      <c r="E14" t="s">
        <v>29</v>
      </c>
      <c r="F14" t="s">
        <v>53</v>
      </c>
      <c r="G14" t="s">
        <v>101</v>
      </c>
      <c r="H14" t="s">
        <v>105</v>
      </c>
    </row>
    <row r="15" spans="1:9" x14ac:dyDescent="0.45">
      <c r="A15" t="s">
        <v>74</v>
      </c>
      <c r="B15" t="s">
        <v>87</v>
      </c>
      <c r="C15" t="s">
        <v>14</v>
      </c>
      <c r="D15" t="s">
        <v>43</v>
      </c>
      <c r="E15" t="s">
        <v>30</v>
      </c>
      <c r="F15" t="s">
        <v>58</v>
      </c>
      <c r="G15" t="s">
        <v>102</v>
      </c>
      <c r="H15" t="s">
        <v>105</v>
      </c>
    </row>
    <row r="16" spans="1:9" x14ac:dyDescent="0.45">
      <c r="A16" t="s">
        <v>75</v>
      </c>
      <c r="B16" t="s">
        <v>13</v>
      </c>
      <c r="C16" t="s">
        <v>15</v>
      </c>
      <c r="D16" t="s">
        <v>44</v>
      </c>
      <c r="E16" t="s">
        <v>31</v>
      </c>
      <c r="F16" t="s">
        <v>59</v>
      </c>
      <c r="G16" t="s">
        <v>103</v>
      </c>
      <c r="H16" t="s">
        <v>105</v>
      </c>
    </row>
    <row r="18" spans="1:9" x14ac:dyDescent="0.45">
      <c r="A18" t="s">
        <v>61</v>
      </c>
      <c r="B18">
        <f>B2/1000</f>
        <v>0.13</v>
      </c>
      <c r="C18">
        <f t="shared" ref="C18:D18" si="0">C2/1000</f>
        <v>0.104</v>
      </c>
      <c r="D18">
        <f t="shared" si="0"/>
        <v>4.4999999999999998E-2</v>
      </c>
      <c r="E18" t="str">
        <f>E2</f>
        <v>1.0</v>
      </c>
      <c r="F18" t="str">
        <f t="shared" ref="F18:H18" si="1">F2</f>
        <v>Gluhstiftkerze</v>
      </c>
      <c r="G18" t="str">
        <f t="shared" si="1"/>
        <v>0250201042EAF</v>
      </c>
      <c r="H18" t="str">
        <f t="shared" si="1"/>
        <v>13</v>
      </c>
      <c r="I18">
        <v>3</v>
      </c>
    </row>
    <row r="19" spans="1:9" x14ac:dyDescent="0.45">
      <c r="A19" t="s">
        <v>62</v>
      </c>
      <c r="B19">
        <f t="shared" ref="B19:D19" si="2">B3/1000</f>
        <v>0.19500000000000001</v>
      </c>
      <c r="C19">
        <f t="shared" si="2"/>
        <v>0.17699999999999999</v>
      </c>
      <c r="D19">
        <f t="shared" si="2"/>
        <v>9.5000000000000001E-2</v>
      </c>
      <c r="E19" t="str">
        <f t="shared" ref="E19:H19" si="3">E3</f>
        <v>1.667</v>
      </c>
      <c r="F19" t="str">
        <f t="shared" si="3"/>
        <v>Vakuumpumpe</v>
      </c>
      <c r="G19" t="str">
        <f t="shared" si="3"/>
        <v>F009D02804810</v>
      </c>
      <c r="H19" t="str">
        <f t="shared" si="3"/>
        <v>13</v>
      </c>
    </row>
    <row r="20" spans="1:9" x14ac:dyDescent="0.45">
      <c r="A20" t="s">
        <v>63</v>
      </c>
      <c r="B20">
        <f t="shared" ref="B20:D20" si="4">B4/1000</f>
        <v>0.215</v>
      </c>
      <c r="C20">
        <f t="shared" si="4"/>
        <v>6.6000000000000003E-2</v>
      </c>
      <c r="D20">
        <f t="shared" si="4"/>
        <v>6.6000000000000003E-2</v>
      </c>
      <c r="E20" t="str">
        <f t="shared" ref="E20:H20" si="5">E4</f>
        <v>0.256</v>
      </c>
      <c r="F20" t="str">
        <f t="shared" si="5"/>
        <v>Zundspule</v>
      </c>
      <c r="G20" t="str">
        <f t="shared" si="5"/>
        <v>02215044708SE</v>
      </c>
      <c r="H20" t="str">
        <f t="shared" si="5"/>
        <v>13</v>
      </c>
    </row>
    <row r="21" spans="1:9" x14ac:dyDescent="0.45">
      <c r="A21" t="s">
        <v>64</v>
      </c>
      <c r="B21">
        <f t="shared" ref="B21:D21" si="6">B5/1000</f>
        <v>0.161</v>
      </c>
      <c r="C21">
        <f t="shared" si="6"/>
        <v>0.161</v>
      </c>
      <c r="D21">
        <f t="shared" si="6"/>
        <v>0.182</v>
      </c>
      <c r="E21" t="str">
        <f t="shared" ref="E21:H21" si="7">E5</f>
        <v>0.396</v>
      </c>
      <c r="F21" t="str">
        <f t="shared" si="7"/>
        <v>Luftfiltereinsatz</v>
      </c>
      <c r="G21" t="str">
        <f t="shared" si="7"/>
        <v>F026400391HWS</v>
      </c>
      <c r="H21" t="str">
        <f t="shared" si="7"/>
        <v>13</v>
      </c>
    </row>
    <row r="22" spans="1:9" x14ac:dyDescent="0.45">
      <c r="A22" t="s">
        <v>65</v>
      </c>
      <c r="B22">
        <f t="shared" ref="B22:D22" si="8">B6/1000</f>
        <v>8.4000000000000005E-2</v>
      </c>
      <c r="C22">
        <f t="shared" si="8"/>
        <v>7.8E-2</v>
      </c>
      <c r="D22">
        <f t="shared" si="8"/>
        <v>8.1000000000000003E-2</v>
      </c>
      <c r="E22" t="str">
        <f t="shared" ref="E22:H22" si="9">E6</f>
        <v>1.2</v>
      </c>
      <c r="F22" t="str">
        <f t="shared" si="9"/>
        <v>Lochduse</v>
      </c>
      <c r="G22" t="str">
        <f t="shared" si="9"/>
        <v>043327177341N</v>
      </c>
      <c r="H22" t="str">
        <f t="shared" si="9"/>
        <v>13</v>
      </c>
    </row>
    <row r="23" spans="1:9" x14ac:dyDescent="0.45">
      <c r="A23" t="s">
        <v>66</v>
      </c>
      <c r="B23">
        <f t="shared" ref="B23:D23" si="10">B7/1000</f>
        <v>0.36399999999999999</v>
      </c>
      <c r="C23">
        <f t="shared" si="10"/>
        <v>0.15</v>
      </c>
      <c r="D23">
        <f t="shared" si="10"/>
        <v>5.8999999999999997E-2</v>
      </c>
      <c r="E23" t="str">
        <f t="shared" ref="E23:H23" si="11">E7</f>
        <v>0.536</v>
      </c>
      <c r="F23" t="str">
        <f t="shared" si="11"/>
        <v>Wischblatt</v>
      </c>
      <c r="G23" t="str">
        <f t="shared" si="11"/>
        <v>3397004629FUP</v>
      </c>
      <c r="H23" t="str">
        <f t="shared" si="11"/>
        <v>13</v>
      </c>
      <c r="I23">
        <v>1.2</v>
      </c>
    </row>
    <row r="24" spans="1:9" x14ac:dyDescent="0.45">
      <c r="A24" t="s">
        <v>67</v>
      </c>
      <c r="B24">
        <f t="shared" ref="B24:D24" si="12">B8/1000</f>
        <v>0.47499999999999998</v>
      </c>
      <c r="C24">
        <f t="shared" si="12"/>
        <v>0.129</v>
      </c>
      <c r="D24">
        <f t="shared" si="12"/>
        <v>0.129</v>
      </c>
      <c r="E24" t="str">
        <f t="shared" ref="E24:H24" si="13">E8</f>
        <v>3.116</v>
      </c>
      <c r="F24" t="str">
        <f t="shared" si="13"/>
        <v>Fanfare</v>
      </c>
      <c r="G24" t="str">
        <f t="shared" si="13"/>
        <v>93203350523CT</v>
      </c>
      <c r="H24" t="str">
        <f t="shared" si="13"/>
        <v>13</v>
      </c>
    </row>
    <row r="25" spans="1:9" x14ac:dyDescent="0.45">
      <c r="A25" t="s">
        <v>68</v>
      </c>
      <c r="B25">
        <f t="shared" ref="B25:D25" si="14">B9/1000</f>
        <v>0.51</v>
      </c>
      <c r="C25">
        <f t="shared" si="14"/>
        <v>0.125</v>
      </c>
      <c r="D25">
        <f t="shared" si="14"/>
        <v>2.5000000000000001E-2</v>
      </c>
      <c r="E25" t="str">
        <f t="shared" ref="E25:H25" si="15">E9</f>
        <v>0.113</v>
      </c>
      <c r="F25" t="str">
        <f t="shared" si="15"/>
        <v>Keilrippenriemen</v>
      </c>
      <c r="G25" t="str">
        <f t="shared" si="15"/>
        <v>198794847900N</v>
      </c>
      <c r="H25" t="str">
        <f t="shared" si="15"/>
        <v>13</v>
      </c>
      <c r="I25">
        <v>1</v>
      </c>
    </row>
    <row r="26" spans="1:9" x14ac:dyDescent="0.45">
      <c r="A26" t="s">
        <v>69</v>
      </c>
      <c r="B26">
        <f t="shared" ref="B26:D26" si="16">B10/1000</f>
        <v>0.28499999999999998</v>
      </c>
      <c r="C26">
        <f t="shared" si="16"/>
        <v>0.23499999999999999</v>
      </c>
      <c r="D26">
        <f t="shared" si="16"/>
        <v>0.2</v>
      </c>
      <c r="E26" t="str">
        <f t="shared" ref="E26:H26" si="17">E10</f>
        <v>1.268</v>
      </c>
      <c r="F26" t="str">
        <f t="shared" si="17"/>
        <v>Ekp-Einbaueinheit</v>
      </c>
      <c r="G26" t="str">
        <f t="shared" si="17"/>
        <v>0986580826FP5</v>
      </c>
      <c r="H26" t="str">
        <f t="shared" si="17"/>
        <v>13</v>
      </c>
    </row>
    <row r="27" spans="1:9" x14ac:dyDescent="0.45">
      <c r="A27" t="s">
        <v>70</v>
      </c>
      <c r="B27">
        <f t="shared" ref="B27:D27" si="18">B11/1000</f>
        <v>0.255</v>
      </c>
      <c r="C27">
        <f t="shared" si="18"/>
        <v>0.105</v>
      </c>
      <c r="D27">
        <f t="shared" si="18"/>
        <v>6.8000000000000005E-2</v>
      </c>
      <c r="E27" t="str">
        <f t="shared" ref="E27:H27" si="19">E11</f>
        <v>0.753</v>
      </c>
      <c r="F27" t="str">
        <f t="shared" si="19"/>
        <v>Elektrokraftstoffpumpe</v>
      </c>
      <c r="G27" t="str">
        <f t="shared" si="19"/>
        <v>0986580371KM9</v>
      </c>
      <c r="H27" t="str">
        <f t="shared" si="19"/>
        <v>13</v>
      </c>
    </row>
    <row r="28" spans="1:9" x14ac:dyDescent="0.45">
      <c r="A28" t="s">
        <v>71</v>
      </c>
      <c r="B28">
        <f t="shared" ref="B28:D28" si="20">B12/1000</f>
        <v>0.23799999999999999</v>
      </c>
      <c r="C28">
        <f t="shared" si="20"/>
        <v>0.218</v>
      </c>
      <c r="D28">
        <f t="shared" si="20"/>
        <v>0.1</v>
      </c>
      <c r="E28" t="str">
        <f t="shared" ref="E28:H28" si="21">E12</f>
        <v>2.317</v>
      </c>
      <c r="F28" t="str">
        <f t="shared" si="21"/>
        <v>Trommelbremsbackensatz</v>
      </c>
      <c r="G28" t="str">
        <f t="shared" si="21"/>
        <v>0204114675EE9</v>
      </c>
      <c r="H28" t="str">
        <f t="shared" si="21"/>
        <v>13</v>
      </c>
      <c r="I28">
        <v>2.4</v>
      </c>
    </row>
    <row r="29" spans="1:9" x14ac:dyDescent="0.45">
      <c r="A29" t="s">
        <v>72</v>
      </c>
      <c r="B29">
        <f t="shared" ref="B29:D29" si="22">B13/1000</f>
        <v>0.71499999999999997</v>
      </c>
      <c r="C29">
        <f t="shared" si="22"/>
        <v>0.27200000000000002</v>
      </c>
      <c r="D29">
        <f t="shared" si="22"/>
        <v>5.5E-2</v>
      </c>
      <c r="E29" t="str">
        <f t="shared" ref="E29:H29" si="23">E13</f>
        <v>2.083</v>
      </c>
      <c r="F29" t="str">
        <f t="shared" si="23"/>
        <v>Wischblattsatz</v>
      </c>
      <c r="G29" t="str">
        <f t="shared" si="23"/>
        <v>3397009843HR1</v>
      </c>
      <c r="H29" t="str">
        <f t="shared" si="23"/>
        <v>13</v>
      </c>
    </row>
    <row r="30" spans="1:9" x14ac:dyDescent="0.45">
      <c r="A30" t="s">
        <v>73</v>
      </c>
      <c r="B30">
        <f t="shared" ref="B30:D30" si="24">B14/1000</f>
        <v>0.26500000000000001</v>
      </c>
      <c r="C30">
        <f t="shared" si="24"/>
        <v>8.5000000000000006E-2</v>
      </c>
      <c r="D30">
        <f t="shared" si="24"/>
        <v>2.4E-2</v>
      </c>
      <c r="E30" t="str">
        <f t="shared" ref="E30:H30" si="25">E14</f>
        <v>0.148</v>
      </c>
      <c r="F30" t="str">
        <f t="shared" si="25"/>
        <v>Keilrippenriemen</v>
      </c>
      <c r="G30" t="str">
        <f t="shared" si="25"/>
        <v>1987947949KM1</v>
      </c>
      <c r="H30" t="str">
        <f t="shared" si="25"/>
        <v>13</v>
      </c>
      <c r="I30">
        <v>1</v>
      </c>
    </row>
    <row r="31" spans="1:9" x14ac:dyDescent="0.45">
      <c r="A31" t="s">
        <v>74</v>
      </c>
      <c r="B31">
        <f t="shared" ref="B31:D31" si="26">B15/1000</f>
        <v>0.26</v>
      </c>
      <c r="C31">
        <f t="shared" si="26"/>
        <v>0.155</v>
      </c>
      <c r="D31">
        <f t="shared" si="26"/>
        <v>0.12</v>
      </c>
      <c r="E31" t="str">
        <f t="shared" ref="E31:H31" si="27">E15</f>
        <v>0.3</v>
      </c>
      <c r="F31" t="str">
        <f t="shared" si="27"/>
        <v>Steckergehause</v>
      </c>
      <c r="G31" t="str">
        <f t="shared" si="27"/>
        <v>1928402070000</v>
      </c>
      <c r="H31" t="str">
        <f t="shared" si="27"/>
        <v>13</v>
      </c>
    </row>
    <row r="32" spans="1:9" x14ac:dyDescent="0.45">
      <c r="A32" t="s">
        <v>75</v>
      </c>
      <c r="B32">
        <f t="shared" ref="B32:D32" si="28">B16/1000</f>
        <v>8.5000000000000006E-2</v>
      </c>
      <c r="C32">
        <f t="shared" si="28"/>
        <v>8.6999999999999994E-2</v>
      </c>
      <c r="D32">
        <f t="shared" si="28"/>
        <v>5.2999999999999999E-2</v>
      </c>
      <c r="E32" t="str">
        <f t="shared" ref="E32:H32" si="29">E16</f>
        <v>0.156</v>
      </c>
      <c r="F32" t="str">
        <f t="shared" si="29"/>
        <v>Messwertgeber</v>
      </c>
      <c r="G32" t="str">
        <f t="shared" si="29"/>
        <v>94436128953CA</v>
      </c>
      <c r="H32" t="str">
        <f t="shared" si="29"/>
        <v>13</v>
      </c>
      <c r="I32">
        <v>1</v>
      </c>
    </row>
    <row r="35" spans="1:6" x14ac:dyDescent="0.45">
      <c r="A35" s="1" t="s">
        <v>109</v>
      </c>
    </row>
    <row r="36" spans="1:6" x14ac:dyDescent="0.45">
      <c r="A36">
        <v>3</v>
      </c>
      <c r="C36" t="s">
        <v>111</v>
      </c>
      <c r="E36" t="s">
        <v>116</v>
      </c>
      <c r="F36" t="s">
        <v>117</v>
      </c>
    </row>
    <row r="37" spans="1:6" x14ac:dyDescent="0.45">
      <c r="A37">
        <v>1</v>
      </c>
      <c r="C37" t="s">
        <v>111</v>
      </c>
      <c r="E37" t="s">
        <v>110</v>
      </c>
      <c r="F37" t="s">
        <v>118</v>
      </c>
    </row>
    <row r="38" spans="1:6" x14ac:dyDescent="0.45">
      <c r="A38">
        <v>2</v>
      </c>
      <c r="F38" t="s">
        <v>112</v>
      </c>
    </row>
    <row r="39" spans="1:6" x14ac:dyDescent="0.45">
      <c r="A39">
        <v>4</v>
      </c>
      <c r="F39" t="s">
        <v>112</v>
      </c>
    </row>
    <row r="40" spans="1:6" x14ac:dyDescent="0.45">
      <c r="A40">
        <v>1.2</v>
      </c>
      <c r="C40" t="s">
        <v>113</v>
      </c>
      <c r="E40" t="s">
        <v>114</v>
      </c>
      <c r="F40" t="s">
        <v>119</v>
      </c>
    </row>
    <row r="41" spans="1:6" x14ac:dyDescent="0.45">
      <c r="A41">
        <v>2.4</v>
      </c>
      <c r="C41" t="s">
        <v>113</v>
      </c>
      <c r="E41" t="s">
        <v>115</v>
      </c>
      <c r="F41" t="s">
        <v>120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Andreas Schmitt</cp:lastModifiedBy>
  <dcterms:created xsi:type="dcterms:W3CDTF">2024-08-01T08:33:49Z</dcterms:created>
  <dcterms:modified xsi:type="dcterms:W3CDTF">2024-08-01T12:05:23Z</dcterms:modified>
</cp:coreProperties>
</file>