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8_{13367A0B-0CF1-4130-8790-6210AED7467D}" xr6:coauthVersionLast="47" xr6:coauthVersionMax="47" xr10:uidLastSave="{00000000-0000-0000-0000-000000000000}"/>
  <bookViews>
    <workbookView xWindow="-120" yWindow="-120" windowWidth="29040" windowHeight="15720" xr2:uid="{724987E0-690A-4BE5-825D-E500E634834C}"/>
  </bookViews>
  <sheets>
    <sheet name="childcare" sheetId="1" r:id="rId1"/>
    <sheet name="social care provision" sheetId="2" r:id="rId2"/>
    <sheet name="social care receipt" sheetId="3" r:id="rId3"/>
    <sheet name="population aggregate all" sheetId="4" r:id="rId4"/>
    <sheet name="population aggregate 1994birt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6" i="5" l="1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69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O69" i="4"/>
  <c r="N69" i="4"/>
  <c r="X69" i="5" l="1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AE131" i="5" l="1"/>
  <c r="AD131" i="5"/>
  <c r="AC131" i="5"/>
  <c r="AB131" i="5"/>
  <c r="AA131" i="5"/>
  <c r="Z131" i="5"/>
  <c r="Y131" i="5"/>
  <c r="W131" i="5"/>
  <c r="U131" i="5"/>
  <c r="T131" i="5"/>
  <c r="S131" i="5"/>
  <c r="R131" i="5"/>
  <c r="Q131" i="5"/>
  <c r="P131" i="5"/>
  <c r="AE130" i="5"/>
  <c r="AD130" i="5"/>
  <c r="AC130" i="5"/>
  <c r="AB130" i="5"/>
  <c r="AA130" i="5"/>
  <c r="Z130" i="5"/>
  <c r="Y130" i="5"/>
  <c r="W130" i="5"/>
  <c r="U130" i="5"/>
  <c r="T130" i="5"/>
  <c r="S130" i="5"/>
  <c r="R130" i="5"/>
  <c r="Q130" i="5"/>
  <c r="P130" i="5"/>
  <c r="AE129" i="5"/>
  <c r="AD129" i="5"/>
  <c r="AC129" i="5"/>
  <c r="AB129" i="5"/>
  <c r="AA129" i="5"/>
  <c r="Z129" i="5"/>
  <c r="Y129" i="5"/>
  <c r="W129" i="5"/>
  <c r="U129" i="5"/>
  <c r="T129" i="5"/>
  <c r="S129" i="5"/>
  <c r="R129" i="5"/>
  <c r="Q129" i="5"/>
  <c r="P129" i="5"/>
  <c r="AE128" i="5"/>
  <c r="AD128" i="5"/>
  <c r="AC128" i="5"/>
  <c r="AB128" i="5"/>
  <c r="AA128" i="5"/>
  <c r="Z128" i="5"/>
  <c r="Y128" i="5"/>
  <c r="W128" i="5"/>
  <c r="U128" i="5"/>
  <c r="T128" i="5"/>
  <c r="S128" i="5"/>
  <c r="R128" i="5"/>
  <c r="Q128" i="5"/>
  <c r="P128" i="5"/>
  <c r="AE127" i="5"/>
  <c r="AD127" i="5"/>
  <c r="AC127" i="5"/>
  <c r="AB127" i="5"/>
  <c r="AA127" i="5"/>
  <c r="Z127" i="5"/>
  <c r="Y127" i="5"/>
  <c r="W127" i="5"/>
  <c r="U127" i="5"/>
  <c r="T127" i="5"/>
  <c r="S127" i="5"/>
  <c r="R127" i="5"/>
  <c r="Q127" i="5"/>
  <c r="P127" i="5"/>
  <c r="AE126" i="5"/>
  <c r="AD126" i="5"/>
  <c r="AC126" i="5"/>
  <c r="AB126" i="5"/>
  <c r="AA126" i="5"/>
  <c r="Z126" i="5"/>
  <c r="Y126" i="5"/>
  <c r="W126" i="5"/>
  <c r="U126" i="5"/>
  <c r="T126" i="5"/>
  <c r="S126" i="5"/>
  <c r="R126" i="5"/>
  <c r="Q126" i="5"/>
  <c r="P126" i="5"/>
  <c r="AE125" i="5"/>
  <c r="AD125" i="5"/>
  <c r="AC125" i="5"/>
  <c r="AB125" i="5"/>
  <c r="AA125" i="5"/>
  <c r="Z125" i="5"/>
  <c r="Y125" i="5"/>
  <c r="W125" i="5"/>
  <c r="U125" i="5"/>
  <c r="T125" i="5"/>
  <c r="S125" i="5"/>
  <c r="R125" i="5"/>
  <c r="Q125" i="5"/>
  <c r="P125" i="5"/>
  <c r="AE124" i="5"/>
  <c r="AD124" i="5"/>
  <c r="AC124" i="5"/>
  <c r="AB124" i="5"/>
  <c r="AA124" i="5"/>
  <c r="Z124" i="5"/>
  <c r="Y124" i="5"/>
  <c r="W124" i="5"/>
  <c r="U124" i="5"/>
  <c r="T124" i="5"/>
  <c r="S124" i="5"/>
  <c r="R124" i="5"/>
  <c r="Q124" i="5"/>
  <c r="P124" i="5"/>
  <c r="AE123" i="5"/>
  <c r="AD123" i="5"/>
  <c r="AC123" i="5"/>
  <c r="AB123" i="5"/>
  <c r="AA123" i="5"/>
  <c r="Z123" i="5"/>
  <c r="Y123" i="5"/>
  <c r="W123" i="5"/>
  <c r="U123" i="5"/>
  <c r="T123" i="5"/>
  <c r="S123" i="5"/>
  <c r="R123" i="5"/>
  <c r="Q123" i="5"/>
  <c r="P123" i="5"/>
  <c r="AE122" i="5"/>
  <c r="AD122" i="5"/>
  <c r="AC122" i="5"/>
  <c r="AB122" i="5"/>
  <c r="AA122" i="5"/>
  <c r="Z122" i="5"/>
  <c r="Y122" i="5"/>
  <c r="W122" i="5"/>
  <c r="U122" i="5"/>
  <c r="T122" i="5"/>
  <c r="S122" i="5"/>
  <c r="R122" i="5"/>
  <c r="Q122" i="5"/>
  <c r="P122" i="5"/>
  <c r="AE121" i="5"/>
  <c r="AD121" i="5"/>
  <c r="AC121" i="5"/>
  <c r="AB121" i="5"/>
  <c r="AA121" i="5"/>
  <c r="Z121" i="5"/>
  <c r="Y121" i="5"/>
  <c r="W121" i="5"/>
  <c r="U121" i="5"/>
  <c r="T121" i="5"/>
  <c r="S121" i="5"/>
  <c r="R121" i="5"/>
  <c r="Q121" i="5"/>
  <c r="P121" i="5"/>
  <c r="AE120" i="5"/>
  <c r="AD120" i="5"/>
  <c r="AC120" i="5"/>
  <c r="AB120" i="5"/>
  <c r="AA120" i="5"/>
  <c r="Z120" i="5"/>
  <c r="Y120" i="5"/>
  <c r="W120" i="5"/>
  <c r="U120" i="5"/>
  <c r="T120" i="5"/>
  <c r="S120" i="5"/>
  <c r="R120" i="5"/>
  <c r="Q120" i="5"/>
  <c r="P120" i="5"/>
  <c r="AE119" i="5"/>
  <c r="AD119" i="5"/>
  <c r="AC119" i="5"/>
  <c r="AB119" i="5"/>
  <c r="AA119" i="5"/>
  <c r="Z119" i="5"/>
  <c r="Y119" i="5"/>
  <c r="W119" i="5"/>
  <c r="U119" i="5"/>
  <c r="T119" i="5"/>
  <c r="S119" i="5"/>
  <c r="R119" i="5"/>
  <c r="Q119" i="5"/>
  <c r="P119" i="5"/>
  <c r="AE118" i="5"/>
  <c r="AD118" i="5"/>
  <c r="AC118" i="5"/>
  <c r="AB118" i="5"/>
  <c r="AA118" i="5"/>
  <c r="Z118" i="5"/>
  <c r="Y118" i="5"/>
  <c r="W118" i="5"/>
  <c r="U118" i="5"/>
  <c r="T118" i="5"/>
  <c r="S118" i="5"/>
  <c r="R118" i="5"/>
  <c r="Q118" i="5"/>
  <c r="P118" i="5"/>
  <c r="AE117" i="5"/>
  <c r="AD117" i="5"/>
  <c r="AC117" i="5"/>
  <c r="AB117" i="5"/>
  <c r="AA117" i="5"/>
  <c r="Z117" i="5"/>
  <c r="Y117" i="5"/>
  <c r="W117" i="5"/>
  <c r="U117" i="5"/>
  <c r="T117" i="5"/>
  <c r="S117" i="5"/>
  <c r="R117" i="5"/>
  <c r="Q117" i="5"/>
  <c r="P117" i="5"/>
  <c r="AE116" i="5"/>
  <c r="AD116" i="5"/>
  <c r="AC116" i="5"/>
  <c r="AB116" i="5"/>
  <c r="AA116" i="5"/>
  <c r="Z116" i="5"/>
  <c r="Y116" i="5"/>
  <c r="W116" i="5"/>
  <c r="U116" i="5"/>
  <c r="T116" i="5"/>
  <c r="S116" i="5"/>
  <c r="R116" i="5"/>
  <c r="Q116" i="5"/>
  <c r="P116" i="5"/>
  <c r="AE115" i="5"/>
  <c r="AD115" i="5"/>
  <c r="AC115" i="5"/>
  <c r="AB115" i="5"/>
  <c r="AA115" i="5"/>
  <c r="Z115" i="5"/>
  <c r="Y115" i="5"/>
  <c r="W115" i="5"/>
  <c r="U115" i="5"/>
  <c r="T115" i="5"/>
  <c r="S115" i="5"/>
  <c r="R115" i="5"/>
  <c r="Q115" i="5"/>
  <c r="P115" i="5"/>
  <c r="AE114" i="5"/>
  <c r="AD114" i="5"/>
  <c r="AC114" i="5"/>
  <c r="AB114" i="5"/>
  <c r="AA114" i="5"/>
  <c r="Z114" i="5"/>
  <c r="Y114" i="5"/>
  <c r="W114" i="5"/>
  <c r="U114" i="5"/>
  <c r="T114" i="5"/>
  <c r="S114" i="5"/>
  <c r="R114" i="5"/>
  <c r="Q114" i="5"/>
  <c r="P114" i="5"/>
  <c r="AE113" i="5"/>
  <c r="AD113" i="5"/>
  <c r="AC113" i="5"/>
  <c r="AB113" i="5"/>
  <c r="AA113" i="5"/>
  <c r="Z113" i="5"/>
  <c r="Y113" i="5"/>
  <c r="W113" i="5"/>
  <c r="U113" i="5"/>
  <c r="T113" i="5"/>
  <c r="S113" i="5"/>
  <c r="R113" i="5"/>
  <c r="Q113" i="5"/>
  <c r="P113" i="5"/>
  <c r="AE112" i="5"/>
  <c r="AD112" i="5"/>
  <c r="AC112" i="5"/>
  <c r="AB112" i="5"/>
  <c r="AA112" i="5"/>
  <c r="Z112" i="5"/>
  <c r="Y112" i="5"/>
  <c r="W112" i="5"/>
  <c r="U112" i="5"/>
  <c r="T112" i="5"/>
  <c r="S112" i="5"/>
  <c r="R112" i="5"/>
  <c r="Q112" i="5"/>
  <c r="P112" i="5"/>
  <c r="AE111" i="5"/>
  <c r="AD111" i="5"/>
  <c r="AC111" i="5"/>
  <c r="AB111" i="5"/>
  <c r="AA111" i="5"/>
  <c r="Z111" i="5"/>
  <c r="Y111" i="5"/>
  <c r="W111" i="5"/>
  <c r="U111" i="5"/>
  <c r="T111" i="5"/>
  <c r="S111" i="5"/>
  <c r="R111" i="5"/>
  <c r="Q111" i="5"/>
  <c r="P111" i="5"/>
  <c r="AE110" i="5"/>
  <c r="AD110" i="5"/>
  <c r="AC110" i="5"/>
  <c r="AB110" i="5"/>
  <c r="AA110" i="5"/>
  <c r="Z110" i="5"/>
  <c r="Y110" i="5"/>
  <c r="W110" i="5"/>
  <c r="U110" i="5"/>
  <c r="T110" i="5"/>
  <c r="S110" i="5"/>
  <c r="R110" i="5"/>
  <c r="Q110" i="5"/>
  <c r="P110" i="5"/>
  <c r="AE109" i="5"/>
  <c r="AD109" i="5"/>
  <c r="AC109" i="5"/>
  <c r="AB109" i="5"/>
  <c r="AA109" i="5"/>
  <c r="Z109" i="5"/>
  <c r="Y109" i="5"/>
  <c r="W109" i="5"/>
  <c r="U109" i="5"/>
  <c r="T109" i="5"/>
  <c r="S109" i="5"/>
  <c r="R109" i="5"/>
  <c r="Q109" i="5"/>
  <c r="P109" i="5"/>
  <c r="AE108" i="5"/>
  <c r="AD108" i="5"/>
  <c r="AC108" i="5"/>
  <c r="AB108" i="5"/>
  <c r="AA108" i="5"/>
  <c r="Z108" i="5"/>
  <c r="Y108" i="5"/>
  <c r="W108" i="5"/>
  <c r="U108" i="5"/>
  <c r="T108" i="5"/>
  <c r="S108" i="5"/>
  <c r="R108" i="5"/>
  <c r="Q108" i="5"/>
  <c r="P108" i="5"/>
  <c r="AE107" i="5"/>
  <c r="AD107" i="5"/>
  <c r="AC107" i="5"/>
  <c r="AB107" i="5"/>
  <c r="AA107" i="5"/>
  <c r="Z107" i="5"/>
  <c r="Y107" i="5"/>
  <c r="W107" i="5"/>
  <c r="U107" i="5"/>
  <c r="T107" i="5"/>
  <c r="S107" i="5"/>
  <c r="R107" i="5"/>
  <c r="Q107" i="5"/>
  <c r="P107" i="5"/>
  <c r="AE106" i="5"/>
  <c r="AD106" i="5"/>
  <c r="AC106" i="5"/>
  <c r="AB106" i="5"/>
  <c r="AA106" i="5"/>
  <c r="Z106" i="5"/>
  <c r="Y106" i="5"/>
  <c r="W106" i="5"/>
  <c r="U106" i="5"/>
  <c r="T106" i="5"/>
  <c r="S106" i="5"/>
  <c r="R106" i="5"/>
  <c r="Q106" i="5"/>
  <c r="P106" i="5"/>
  <c r="AE105" i="5"/>
  <c r="AD105" i="5"/>
  <c r="AC105" i="5"/>
  <c r="AB105" i="5"/>
  <c r="AA105" i="5"/>
  <c r="Z105" i="5"/>
  <c r="Y105" i="5"/>
  <c r="W105" i="5"/>
  <c r="U105" i="5"/>
  <c r="T105" i="5"/>
  <c r="S105" i="5"/>
  <c r="R105" i="5"/>
  <c r="Q105" i="5"/>
  <c r="P105" i="5"/>
  <c r="AE104" i="5"/>
  <c r="AD104" i="5"/>
  <c r="AC104" i="5"/>
  <c r="AB104" i="5"/>
  <c r="AA104" i="5"/>
  <c r="Z104" i="5"/>
  <c r="Y104" i="5"/>
  <c r="W104" i="5"/>
  <c r="U104" i="5"/>
  <c r="T104" i="5"/>
  <c r="S104" i="5"/>
  <c r="R104" i="5"/>
  <c r="Q104" i="5"/>
  <c r="P104" i="5"/>
  <c r="AE103" i="5"/>
  <c r="AD103" i="5"/>
  <c r="AC103" i="5"/>
  <c r="AB103" i="5"/>
  <c r="AA103" i="5"/>
  <c r="Z103" i="5"/>
  <c r="Y103" i="5"/>
  <c r="W103" i="5"/>
  <c r="U103" i="5"/>
  <c r="T103" i="5"/>
  <c r="S103" i="5"/>
  <c r="R103" i="5"/>
  <c r="Q103" i="5"/>
  <c r="P103" i="5"/>
  <c r="AE102" i="5"/>
  <c r="AD102" i="5"/>
  <c r="AC102" i="5"/>
  <c r="AB102" i="5"/>
  <c r="AA102" i="5"/>
  <c r="Z102" i="5"/>
  <c r="Y102" i="5"/>
  <c r="W102" i="5"/>
  <c r="U102" i="5"/>
  <c r="T102" i="5"/>
  <c r="S102" i="5"/>
  <c r="R102" i="5"/>
  <c r="Q102" i="5"/>
  <c r="P102" i="5"/>
  <c r="AE101" i="5"/>
  <c r="AD101" i="5"/>
  <c r="AC101" i="5"/>
  <c r="AB101" i="5"/>
  <c r="AA101" i="5"/>
  <c r="Z101" i="5"/>
  <c r="Y101" i="5"/>
  <c r="W101" i="5"/>
  <c r="U101" i="5"/>
  <c r="T101" i="5"/>
  <c r="S101" i="5"/>
  <c r="R101" i="5"/>
  <c r="Q101" i="5"/>
  <c r="P101" i="5"/>
  <c r="AE100" i="5"/>
  <c r="AD100" i="5"/>
  <c r="AC100" i="5"/>
  <c r="AB100" i="5"/>
  <c r="AA100" i="5"/>
  <c r="Z100" i="5"/>
  <c r="Y100" i="5"/>
  <c r="W100" i="5"/>
  <c r="U100" i="5"/>
  <c r="T100" i="5"/>
  <c r="S100" i="5"/>
  <c r="R100" i="5"/>
  <c r="Q100" i="5"/>
  <c r="P100" i="5"/>
  <c r="AE99" i="5"/>
  <c r="AD99" i="5"/>
  <c r="AC99" i="5"/>
  <c r="AB99" i="5"/>
  <c r="AA99" i="5"/>
  <c r="Z99" i="5"/>
  <c r="Y99" i="5"/>
  <c r="W99" i="5"/>
  <c r="U99" i="5"/>
  <c r="T99" i="5"/>
  <c r="S99" i="5"/>
  <c r="R99" i="5"/>
  <c r="Q99" i="5"/>
  <c r="P99" i="5"/>
  <c r="AE98" i="5"/>
  <c r="AD98" i="5"/>
  <c r="AC98" i="5"/>
  <c r="AB98" i="5"/>
  <c r="AA98" i="5"/>
  <c r="Z98" i="5"/>
  <c r="Y98" i="5"/>
  <c r="W98" i="5"/>
  <c r="U98" i="5"/>
  <c r="T98" i="5"/>
  <c r="S98" i="5"/>
  <c r="R98" i="5"/>
  <c r="Q98" i="5"/>
  <c r="P98" i="5"/>
  <c r="AE97" i="5"/>
  <c r="AD97" i="5"/>
  <c r="AC97" i="5"/>
  <c r="AB97" i="5"/>
  <c r="AA97" i="5"/>
  <c r="Z97" i="5"/>
  <c r="Y97" i="5"/>
  <c r="W97" i="5"/>
  <c r="U97" i="5"/>
  <c r="T97" i="5"/>
  <c r="S97" i="5"/>
  <c r="R97" i="5"/>
  <c r="Q97" i="5"/>
  <c r="P97" i="5"/>
  <c r="AE96" i="5"/>
  <c r="AD96" i="5"/>
  <c r="AC96" i="5"/>
  <c r="AB96" i="5"/>
  <c r="AA96" i="5"/>
  <c r="Z96" i="5"/>
  <c r="Y96" i="5"/>
  <c r="W96" i="5"/>
  <c r="U96" i="5"/>
  <c r="T96" i="5"/>
  <c r="S96" i="5"/>
  <c r="R96" i="5"/>
  <c r="Q96" i="5"/>
  <c r="P96" i="5"/>
  <c r="AE95" i="5"/>
  <c r="AD95" i="5"/>
  <c r="AC95" i="5"/>
  <c r="AB95" i="5"/>
  <c r="AA95" i="5"/>
  <c r="Z95" i="5"/>
  <c r="Y95" i="5"/>
  <c r="W95" i="5"/>
  <c r="U95" i="5"/>
  <c r="T95" i="5"/>
  <c r="S95" i="5"/>
  <c r="R95" i="5"/>
  <c r="Q95" i="5"/>
  <c r="P95" i="5"/>
  <c r="AE94" i="5"/>
  <c r="AD94" i="5"/>
  <c r="AC94" i="5"/>
  <c r="AB94" i="5"/>
  <c r="AA94" i="5"/>
  <c r="Z94" i="5"/>
  <c r="Y94" i="5"/>
  <c r="W94" i="5"/>
  <c r="U94" i="5"/>
  <c r="T94" i="5"/>
  <c r="S94" i="5"/>
  <c r="R94" i="5"/>
  <c r="Q94" i="5"/>
  <c r="P94" i="5"/>
  <c r="AE93" i="5"/>
  <c r="AD93" i="5"/>
  <c r="AC93" i="5"/>
  <c r="AB93" i="5"/>
  <c r="AA93" i="5"/>
  <c r="Z93" i="5"/>
  <c r="Y93" i="5"/>
  <c r="W93" i="5"/>
  <c r="U93" i="5"/>
  <c r="T93" i="5"/>
  <c r="S93" i="5"/>
  <c r="R93" i="5"/>
  <c r="Q93" i="5"/>
  <c r="P93" i="5"/>
  <c r="AE92" i="5"/>
  <c r="AD92" i="5"/>
  <c r="AC92" i="5"/>
  <c r="AB92" i="5"/>
  <c r="AA92" i="5"/>
  <c r="Z92" i="5"/>
  <c r="Y92" i="5"/>
  <c r="W92" i="5"/>
  <c r="U92" i="5"/>
  <c r="T92" i="5"/>
  <c r="S92" i="5"/>
  <c r="R92" i="5"/>
  <c r="Q92" i="5"/>
  <c r="P92" i="5"/>
  <c r="AE91" i="5"/>
  <c r="AD91" i="5"/>
  <c r="AC91" i="5"/>
  <c r="AB91" i="5"/>
  <c r="AA91" i="5"/>
  <c r="Z91" i="5"/>
  <c r="Y91" i="5"/>
  <c r="W91" i="5"/>
  <c r="U91" i="5"/>
  <c r="T91" i="5"/>
  <c r="S91" i="5"/>
  <c r="R91" i="5"/>
  <c r="Q91" i="5"/>
  <c r="P91" i="5"/>
  <c r="AE90" i="5"/>
  <c r="AD90" i="5"/>
  <c r="AC90" i="5"/>
  <c r="AB90" i="5"/>
  <c r="AA90" i="5"/>
  <c r="Z90" i="5"/>
  <c r="Y90" i="5"/>
  <c r="W90" i="5"/>
  <c r="U90" i="5"/>
  <c r="T90" i="5"/>
  <c r="S90" i="5"/>
  <c r="R90" i="5"/>
  <c r="Q90" i="5"/>
  <c r="P90" i="5"/>
  <c r="AE89" i="5"/>
  <c r="AD89" i="5"/>
  <c r="AC89" i="5"/>
  <c r="AB89" i="5"/>
  <c r="AA89" i="5"/>
  <c r="Z89" i="5"/>
  <c r="Y89" i="5"/>
  <c r="W89" i="5"/>
  <c r="U89" i="5"/>
  <c r="T89" i="5"/>
  <c r="S89" i="5"/>
  <c r="R89" i="5"/>
  <c r="Q89" i="5"/>
  <c r="P89" i="5"/>
  <c r="AE88" i="5"/>
  <c r="AD88" i="5"/>
  <c r="AC88" i="5"/>
  <c r="AB88" i="5"/>
  <c r="AA88" i="5"/>
  <c r="Z88" i="5"/>
  <c r="Y88" i="5"/>
  <c r="W88" i="5"/>
  <c r="U88" i="5"/>
  <c r="T88" i="5"/>
  <c r="S88" i="5"/>
  <c r="R88" i="5"/>
  <c r="Q88" i="5"/>
  <c r="P88" i="5"/>
  <c r="AE87" i="5"/>
  <c r="AD87" i="5"/>
  <c r="AC87" i="5"/>
  <c r="AB87" i="5"/>
  <c r="AA87" i="5"/>
  <c r="Z87" i="5"/>
  <c r="Y87" i="5"/>
  <c r="W87" i="5"/>
  <c r="U87" i="5"/>
  <c r="T87" i="5"/>
  <c r="S87" i="5"/>
  <c r="R87" i="5"/>
  <c r="Q87" i="5"/>
  <c r="P87" i="5"/>
  <c r="AE86" i="5"/>
  <c r="AD86" i="5"/>
  <c r="AC86" i="5"/>
  <c r="AB86" i="5"/>
  <c r="AA86" i="5"/>
  <c r="Z86" i="5"/>
  <c r="Y86" i="5"/>
  <c r="W86" i="5"/>
  <c r="U86" i="5"/>
  <c r="T86" i="5"/>
  <c r="S86" i="5"/>
  <c r="R86" i="5"/>
  <c r="Q86" i="5"/>
  <c r="P86" i="5"/>
  <c r="AE85" i="5"/>
  <c r="AD85" i="5"/>
  <c r="AC85" i="5"/>
  <c r="AB85" i="5"/>
  <c r="AA85" i="5"/>
  <c r="Z85" i="5"/>
  <c r="Y85" i="5"/>
  <c r="W85" i="5"/>
  <c r="U85" i="5"/>
  <c r="T85" i="5"/>
  <c r="S85" i="5"/>
  <c r="R85" i="5"/>
  <c r="Q85" i="5"/>
  <c r="P85" i="5"/>
  <c r="AE84" i="5"/>
  <c r="AD84" i="5"/>
  <c r="AC84" i="5"/>
  <c r="AB84" i="5"/>
  <c r="AA84" i="5"/>
  <c r="Z84" i="5"/>
  <c r="Y84" i="5"/>
  <c r="W84" i="5"/>
  <c r="U84" i="5"/>
  <c r="T84" i="5"/>
  <c r="S84" i="5"/>
  <c r="R84" i="5"/>
  <c r="Q84" i="5"/>
  <c r="P84" i="5"/>
  <c r="AE83" i="5"/>
  <c r="AD83" i="5"/>
  <c r="AC83" i="5"/>
  <c r="AB83" i="5"/>
  <c r="AA83" i="5"/>
  <c r="Z83" i="5"/>
  <c r="Y83" i="5"/>
  <c r="W83" i="5"/>
  <c r="U83" i="5"/>
  <c r="T83" i="5"/>
  <c r="S83" i="5"/>
  <c r="R83" i="5"/>
  <c r="Q83" i="5"/>
  <c r="P83" i="5"/>
  <c r="AE82" i="5"/>
  <c r="AD82" i="5"/>
  <c r="AC82" i="5"/>
  <c r="AB82" i="5"/>
  <c r="AA82" i="5"/>
  <c r="Z82" i="5"/>
  <c r="Y82" i="5"/>
  <c r="W82" i="5"/>
  <c r="U82" i="5"/>
  <c r="T82" i="5"/>
  <c r="S82" i="5"/>
  <c r="R82" i="5"/>
  <c r="Q82" i="5"/>
  <c r="P82" i="5"/>
  <c r="AE81" i="5"/>
  <c r="AD81" i="5"/>
  <c r="AC81" i="5"/>
  <c r="AB81" i="5"/>
  <c r="AA81" i="5"/>
  <c r="Z81" i="5"/>
  <c r="Y81" i="5"/>
  <c r="W81" i="5"/>
  <c r="U81" i="5"/>
  <c r="T81" i="5"/>
  <c r="S81" i="5"/>
  <c r="R81" i="5"/>
  <c r="Q81" i="5"/>
  <c r="P81" i="5"/>
  <c r="AE80" i="5"/>
  <c r="AD80" i="5"/>
  <c r="AC80" i="5"/>
  <c r="AB80" i="5"/>
  <c r="AA80" i="5"/>
  <c r="Z80" i="5"/>
  <c r="Y80" i="5"/>
  <c r="W80" i="5"/>
  <c r="U80" i="5"/>
  <c r="T80" i="5"/>
  <c r="S80" i="5"/>
  <c r="R80" i="5"/>
  <c r="Q80" i="5"/>
  <c r="P80" i="5"/>
  <c r="AE79" i="5"/>
  <c r="AD79" i="5"/>
  <c r="AC79" i="5"/>
  <c r="AB79" i="5"/>
  <c r="AA79" i="5"/>
  <c r="Z79" i="5"/>
  <c r="Y79" i="5"/>
  <c r="W79" i="5"/>
  <c r="U79" i="5"/>
  <c r="T79" i="5"/>
  <c r="S79" i="5"/>
  <c r="R79" i="5"/>
  <c r="Q79" i="5"/>
  <c r="P79" i="5"/>
  <c r="AE78" i="5"/>
  <c r="AD78" i="5"/>
  <c r="AC78" i="5"/>
  <c r="AB78" i="5"/>
  <c r="AA78" i="5"/>
  <c r="Z78" i="5"/>
  <c r="Y78" i="5"/>
  <c r="W78" i="5"/>
  <c r="U78" i="5"/>
  <c r="T78" i="5"/>
  <c r="S78" i="5"/>
  <c r="R78" i="5"/>
  <c r="Q78" i="5"/>
  <c r="P78" i="5"/>
  <c r="AE77" i="5"/>
  <c r="AD77" i="5"/>
  <c r="AC77" i="5"/>
  <c r="AB77" i="5"/>
  <c r="AA77" i="5"/>
  <c r="Z77" i="5"/>
  <c r="Y77" i="5"/>
  <c r="W77" i="5"/>
  <c r="U77" i="5"/>
  <c r="T77" i="5"/>
  <c r="S77" i="5"/>
  <c r="R77" i="5"/>
  <c r="Q77" i="5"/>
  <c r="P77" i="5"/>
  <c r="AE76" i="5"/>
  <c r="AD76" i="5"/>
  <c r="AC76" i="5"/>
  <c r="AB76" i="5"/>
  <c r="AA76" i="5"/>
  <c r="Z76" i="5"/>
  <c r="Y76" i="5"/>
  <c r="W76" i="5"/>
  <c r="U76" i="5"/>
  <c r="T76" i="5"/>
  <c r="S76" i="5"/>
  <c r="R76" i="5"/>
  <c r="Q76" i="5"/>
  <c r="P76" i="5"/>
  <c r="AE75" i="5"/>
  <c r="AD75" i="5"/>
  <c r="AC75" i="5"/>
  <c r="AB75" i="5"/>
  <c r="AA75" i="5"/>
  <c r="Z75" i="5"/>
  <c r="Y75" i="5"/>
  <c r="W75" i="5"/>
  <c r="U75" i="5"/>
  <c r="T75" i="5"/>
  <c r="S75" i="5"/>
  <c r="R75" i="5"/>
  <c r="Q75" i="5"/>
  <c r="P75" i="5"/>
  <c r="AE74" i="5"/>
  <c r="AD74" i="5"/>
  <c r="AC74" i="5"/>
  <c r="AB74" i="5"/>
  <c r="AA74" i="5"/>
  <c r="Z74" i="5"/>
  <c r="Y74" i="5"/>
  <c r="W74" i="5"/>
  <c r="U74" i="5"/>
  <c r="T74" i="5"/>
  <c r="S74" i="5"/>
  <c r="R74" i="5"/>
  <c r="Q74" i="5"/>
  <c r="P74" i="5"/>
  <c r="AE73" i="5"/>
  <c r="AD73" i="5"/>
  <c r="AC73" i="5"/>
  <c r="AB73" i="5"/>
  <c r="AA73" i="5"/>
  <c r="Z73" i="5"/>
  <c r="Y73" i="5"/>
  <c r="W73" i="5"/>
  <c r="U73" i="5"/>
  <c r="T73" i="5"/>
  <c r="S73" i="5"/>
  <c r="R73" i="5"/>
  <c r="Q73" i="5"/>
  <c r="P73" i="5"/>
  <c r="AE72" i="5"/>
  <c r="AD72" i="5"/>
  <c r="AC72" i="5"/>
  <c r="AB72" i="5"/>
  <c r="AA72" i="5"/>
  <c r="Z72" i="5"/>
  <c r="Y72" i="5"/>
  <c r="W72" i="5"/>
  <c r="U72" i="5"/>
  <c r="T72" i="5"/>
  <c r="S72" i="5"/>
  <c r="R72" i="5"/>
  <c r="Q72" i="5"/>
  <c r="P72" i="5"/>
  <c r="AE71" i="5"/>
  <c r="AD71" i="5"/>
  <c r="AC71" i="5"/>
  <c r="AB71" i="5"/>
  <c r="AA71" i="5"/>
  <c r="Z71" i="5"/>
  <c r="Y71" i="5"/>
  <c r="W71" i="5"/>
  <c r="U71" i="5"/>
  <c r="T71" i="5"/>
  <c r="S71" i="5"/>
  <c r="R71" i="5"/>
  <c r="Q71" i="5"/>
  <c r="P71" i="5"/>
  <c r="AE70" i="5"/>
  <c r="AD70" i="5"/>
  <c r="AC70" i="5"/>
  <c r="AB70" i="5"/>
  <c r="AA70" i="5"/>
  <c r="Z70" i="5"/>
  <c r="Y70" i="5"/>
  <c r="W70" i="5"/>
  <c r="U70" i="5"/>
  <c r="T70" i="5"/>
  <c r="S70" i="5"/>
  <c r="R70" i="5"/>
  <c r="Q70" i="5"/>
  <c r="P70" i="5"/>
  <c r="B70" i="5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AE69" i="5"/>
  <c r="AD69" i="5"/>
  <c r="AC69" i="5"/>
  <c r="AB69" i="5"/>
  <c r="AA69" i="5"/>
  <c r="Z69" i="5"/>
  <c r="Y69" i="5"/>
  <c r="W69" i="5"/>
  <c r="U69" i="5"/>
  <c r="T69" i="5"/>
  <c r="S69" i="5"/>
  <c r="R69" i="5"/>
  <c r="Q69" i="5"/>
  <c r="P69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AE131" i="4"/>
  <c r="AD131" i="4"/>
  <c r="AC131" i="4"/>
  <c r="AB131" i="4"/>
  <c r="Z131" i="4"/>
  <c r="Y131" i="4"/>
  <c r="W131" i="4"/>
  <c r="AE130" i="4"/>
  <c r="AD130" i="4"/>
  <c r="AC130" i="4"/>
  <c r="AB130" i="4"/>
  <c r="Z130" i="4"/>
  <c r="Y130" i="4"/>
  <c r="W130" i="4"/>
  <c r="AE129" i="4"/>
  <c r="AD129" i="4"/>
  <c r="AC129" i="4"/>
  <c r="AB129" i="4"/>
  <c r="Z129" i="4"/>
  <c r="Y129" i="4"/>
  <c r="W129" i="4"/>
  <c r="AE128" i="4"/>
  <c r="AD128" i="4"/>
  <c r="AC128" i="4"/>
  <c r="AB128" i="4"/>
  <c r="Z128" i="4"/>
  <c r="Y128" i="4"/>
  <c r="W128" i="4"/>
  <c r="AE127" i="4"/>
  <c r="AD127" i="4"/>
  <c r="AC127" i="4"/>
  <c r="AB127" i="4"/>
  <c r="Z127" i="4"/>
  <c r="Y127" i="4"/>
  <c r="W127" i="4"/>
  <c r="AE126" i="4"/>
  <c r="AD126" i="4"/>
  <c r="AC126" i="4"/>
  <c r="AB126" i="4"/>
  <c r="Z126" i="4"/>
  <c r="Y126" i="4"/>
  <c r="W126" i="4"/>
  <c r="AE125" i="4"/>
  <c r="AD125" i="4"/>
  <c r="AC125" i="4"/>
  <c r="AB125" i="4"/>
  <c r="AA125" i="4"/>
  <c r="Z125" i="4"/>
  <c r="Y125" i="4"/>
  <c r="W125" i="4"/>
  <c r="AE124" i="4"/>
  <c r="AD124" i="4"/>
  <c r="AC124" i="4"/>
  <c r="AB124" i="4"/>
  <c r="AA124" i="4"/>
  <c r="Z124" i="4"/>
  <c r="Y124" i="4"/>
  <c r="W124" i="4"/>
  <c r="AE123" i="4"/>
  <c r="AD123" i="4"/>
  <c r="AC123" i="4"/>
  <c r="AB123" i="4"/>
  <c r="AA123" i="4"/>
  <c r="Z123" i="4"/>
  <c r="Y123" i="4"/>
  <c r="W123" i="4"/>
  <c r="AE122" i="4"/>
  <c r="AD122" i="4"/>
  <c r="AC122" i="4"/>
  <c r="AB122" i="4"/>
  <c r="AA122" i="4"/>
  <c r="Z122" i="4"/>
  <c r="Y122" i="4"/>
  <c r="W122" i="4"/>
  <c r="AE121" i="4"/>
  <c r="AD121" i="4"/>
  <c r="AC121" i="4"/>
  <c r="AB121" i="4"/>
  <c r="AA121" i="4"/>
  <c r="Z121" i="4"/>
  <c r="Y121" i="4"/>
  <c r="W121" i="4"/>
  <c r="AE120" i="4"/>
  <c r="AD120" i="4"/>
  <c r="AC120" i="4"/>
  <c r="AB120" i="4"/>
  <c r="AA120" i="4"/>
  <c r="Z120" i="4"/>
  <c r="Y120" i="4"/>
  <c r="W120" i="4"/>
  <c r="AE119" i="4"/>
  <c r="AD119" i="4"/>
  <c r="AC119" i="4"/>
  <c r="AB119" i="4"/>
  <c r="AA119" i="4"/>
  <c r="Z119" i="4"/>
  <c r="Y119" i="4"/>
  <c r="W119" i="4"/>
  <c r="AE118" i="4"/>
  <c r="AD118" i="4"/>
  <c r="AC118" i="4"/>
  <c r="AB118" i="4"/>
  <c r="AA118" i="4"/>
  <c r="Z118" i="4"/>
  <c r="Y118" i="4"/>
  <c r="W118" i="4"/>
  <c r="AE117" i="4"/>
  <c r="AD117" i="4"/>
  <c r="AC117" i="4"/>
  <c r="AB117" i="4"/>
  <c r="AA117" i="4"/>
  <c r="Z117" i="4"/>
  <c r="Y117" i="4"/>
  <c r="W117" i="4"/>
  <c r="AE116" i="4"/>
  <c r="AD116" i="4"/>
  <c r="AC116" i="4"/>
  <c r="AB116" i="4"/>
  <c r="AA116" i="4"/>
  <c r="Z116" i="4"/>
  <c r="Y116" i="4"/>
  <c r="W116" i="4"/>
  <c r="AE115" i="4"/>
  <c r="AD115" i="4"/>
  <c r="AC115" i="4"/>
  <c r="AB115" i="4"/>
  <c r="AA115" i="4"/>
  <c r="Z115" i="4"/>
  <c r="Y115" i="4"/>
  <c r="W115" i="4"/>
  <c r="AE114" i="4"/>
  <c r="AD114" i="4"/>
  <c r="AC114" i="4"/>
  <c r="AB114" i="4"/>
  <c r="AA114" i="4"/>
  <c r="Z114" i="4"/>
  <c r="Y114" i="4"/>
  <c r="W114" i="4"/>
  <c r="AE113" i="4"/>
  <c r="AD113" i="4"/>
  <c r="AC113" i="4"/>
  <c r="AB113" i="4"/>
  <c r="AA113" i="4"/>
  <c r="Z113" i="4"/>
  <c r="Y113" i="4"/>
  <c r="W113" i="4"/>
  <c r="AE112" i="4"/>
  <c r="AD112" i="4"/>
  <c r="AC112" i="4"/>
  <c r="AB112" i="4"/>
  <c r="AA112" i="4"/>
  <c r="Z112" i="4"/>
  <c r="Y112" i="4"/>
  <c r="W112" i="4"/>
  <c r="AE111" i="4"/>
  <c r="AD111" i="4"/>
  <c r="AC111" i="4"/>
  <c r="AB111" i="4"/>
  <c r="AA111" i="4"/>
  <c r="Z111" i="4"/>
  <c r="Y111" i="4"/>
  <c r="W111" i="4"/>
  <c r="AE110" i="4"/>
  <c r="AD110" i="4"/>
  <c r="AC110" i="4"/>
  <c r="AB110" i="4"/>
  <c r="AA110" i="4"/>
  <c r="Z110" i="4"/>
  <c r="Y110" i="4"/>
  <c r="W110" i="4"/>
  <c r="AE109" i="4"/>
  <c r="AD109" i="4"/>
  <c r="AC109" i="4"/>
  <c r="AB109" i="4"/>
  <c r="AA109" i="4"/>
  <c r="Z109" i="4"/>
  <c r="Y109" i="4"/>
  <c r="W109" i="4"/>
  <c r="AE108" i="4"/>
  <c r="AD108" i="4"/>
  <c r="AC108" i="4"/>
  <c r="AB108" i="4"/>
  <c r="AA108" i="4"/>
  <c r="Z108" i="4"/>
  <c r="Y108" i="4"/>
  <c r="W108" i="4"/>
  <c r="AE107" i="4"/>
  <c r="AD107" i="4"/>
  <c r="AC107" i="4"/>
  <c r="AB107" i="4"/>
  <c r="AA107" i="4"/>
  <c r="Z107" i="4"/>
  <c r="Y107" i="4"/>
  <c r="W107" i="4"/>
  <c r="AE106" i="4"/>
  <c r="AD106" i="4"/>
  <c r="AC106" i="4"/>
  <c r="AB106" i="4"/>
  <c r="AA106" i="4"/>
  <c r="Z106" i="4"/>
  <c r="Y106" i="4"/>
  <c r="W106" i="4"/>
  <c r="AE105" i="4"/>
  <c r="AD105" i="4"/>
  <c r="AC105" i="4"/>
  <c r="AB105" i="4"/>
  <c r="AA105" i="4"/>
  <c r="Z105" i="4"/>
  <c r="Y105" i="4"/>
  <c r="W105" i="4"/>
  <c r="AE104" i="4"/>
  <c r="AD104" i="4"/>
  <c r="AC104" i="4"/>
  <c r="AB104" i="4"/>
  <c r="AA104" i="4"/>
  <c r="Z104" i="4"/>
  <c r="Y104" i="4"/>
  <c r="W104" i="4"/>
  <c r="AE103" i="4"/>
  <c r="AD103" i="4"/>
  <c r="AC103" i="4"/>
  <c r="AB103" i="4"/>
  <c r="AA103" i="4"/>
  <c r="Z103" i="4"/>
  <c r="Y103" i="4"/>
  <c r="W103" i="4"/>
  <c r="AE102" i="4"/>
  <c r="AD102" i="4"/>
  <c r="AC102" i="4"/>
  <c r="AB102" i="4"/>
  <c r="AA102" i="4"/>
  <c r="Z102" i="4"/>
  <c r="Y102" i="4"/>
  <c r="W102" i="4"/>
  <c r="AE101" i="4"/>
  <c r="AD101" i="4"/>
  <c r="AC101" i="4"/>
  <c r="AB101" i="4"/>
  <c r="AA101" i="4"/>
  <c r="Z101" i="4"/>
  <c r="Y101" i="4"/>
  <c r="W101" i="4"/>
  <c r="AE100" i="4"/>
  <c r="AD100" i="4"/>
  <c r="AC100" i="4"/>
  <c r="AB100" i="4"/>
  <c r="AA100" i="4"/>
  <c r="Z100" i="4"/>
  <c r="Y100" i="4"/>
  <c r="W100" i="4"/>
  <c r="AE99" i="4"/>
  <c r="AD99" i="4"/>
  <c r="AC99" i="4"/>
  <c r="AB99" i="4"/>
  <c r="AA99" i="4"/>
  <c r="Z99" i="4"/>
  <c r="Y99" i="4"/>
  <c r="W99" i="4"/>
  <c r="AE98" i="4"/>
  <c r="AD98" i="4"/>
  <c r="AC98" i="4"/>
  <c r="AB98" i="4"/>
  <c r="AA98" i="4"/>
  <c r="Z98" i="4"/>
  <c r="Y98" i="4"/>
  <c r="W98" i="4"/>
  <c r="AE97" i="4"/>
  <c r="AD97" i="4"/>
  <c r="AC97" i="4"/>
  <c r="AB97" i="4"/>
  <c r="AA97" i="4"/>
  <c r="Z97" i="4"/>
  <c r="Y97" i="4"/>
  <c r="W97" i="4"/>
  <c r="AE96" i="4"/>
  <c r="AD96" i="4"/>
  <c r="AC96" i="4"/>
  <c r="AB96" i="4"/>
  <c r="AA96" i="4"/>
  <c r="Z96" i="4"/>
  <c r="Y96" i="4"/>
  <c r="W96" i="4"/>
  <c r="AE95" i="4"/>
  <c r="AD95" i="4"/>
  <c r="AC95" i="4"/>
  <c r="AB95" i="4"/>
  <c r="AA95" i="4"/>
  <c r="Z95" i="4"/>
  <c r="Y95" i="4"/>
  <c r="W95" i="4"/>
  <c r="AE94" i="4"/>
  <c r="AD94" i="4"/>
  <c r="AC94" i="4"/>
  <c r="AB94" i="4"/>
  <c r="AA94" i="4"/>
  <c r="Z94" i="4"/>
  <c r="Y94" i="4"/>
  <c r="W94" i="4"/>
  <c r="AE93" i="4"/>
  <c r="AD93" i="4"/>
  <c r="AC93" i="4"/>
  <c r="AB93" i="4"/>
  <c r="AA93" i="4"/>
  <c r="Z93" i="4"/>
  <c r="Y93" i="4"/>
  <c r="W93" i="4"/>
  <c r="AE92" i="4"/>
  <c r="AD92" i="4"/>
  <c r="AC92" i="4"/>
  <c r="AB92" i="4"/>
  <c r="AA92" i="4"/>
  <c r="Z92" i="4"/>
  <c r="Y92" i="4"/>
  <c r="W92" i="4"/>
  <c r="AE91" i="4"/>
  <c r="AD91" i="4"/>
  <c r="AC91" i="4"/>
  <c r="AB91" i="4"/>
  <c r="AA91" i="4"/>
  <c r="Z91" i="4"/>
  <c r="Y91" i="4"/>
  <c r="W91" i="4"/>
  <c r="AE90" i="4"/>
  <c r="AD90" i="4"/>
  <c r="AC90" i="4"/>
  <c r="AB90" i="4"/>
  <c r="AA90" i="4"/>
  <c r="Z90" i="4"/>
  <c r="Y90" i="4"/>
  <c r="W90" i="4"/>
  <c r="AE89" i="4"/>
  <c r="AD89" i="4"/>
  <c r="AC89" i="4"/>
  <c r="AB89" i="4"/>
  <c r="AA89" i="4"/>
  <c r="Z89" i="4"/>
  <c r="Y89" i="4"/>
  <c r="W89" i="4"/>
  <c r="AE88" i="4"/>
  <c r="AD88" i="4"/>
  <c r="AC88" i="4"/>
  <c r="AB88" i="4"/>
  <c r="AA88" i="4"/>
  <c r="Z88" i="4"/>
  <c r="Y88" i="4"/>
  <c r="W88" i="4"/>
  <c r="AE87" i="4"/>
  <c r="AD87" i="4"/>
  <c r="AC87" i="4"/>
  <c r="AB87" i="4"/>
  <c r="AA87" i="4"/>
  <c r="Z87" i="4"/>
  <c r="Y87" i="4"/>
  <c r="W87" i="4"/>
  <c r="AE86" i="4"/>
  <c r="AD86" i="4"/>
  <c r="AC86" i="4"/>
  <c r="AB86" i="4"/>
  <c r="AA86" i="4"/>
  <c r="Z86" i="4"/>
  <c r="Y86" i="4"/>
  <c r="W86" i="4"/>
  <c r="AE85" i="4"/>
  <c r="AD85" i="4"/>
  <c r="AC85" i="4"/>
  <c r="AB85" i="4"/>
  <c r="AA85" i="4"/>
  <c r="Z85" i="4"/>
  <c r="Y85" i="4"/>
  <c r="W85" i="4"/>
  <c r="AE84" i="4"/>
  <c r="AD84" i="4"/>
  <c r="AC84" i="4"/>
  <c r="AB84" i="4"/>
  <c r="AA84" i="4"/>
  <c r="Z84" i="4"/>
  <c r="Y84" i="4"/>
  <c r="W84" i="4"/>
  <c r="AE83" i="4"/>
  <c r="AD83" i="4"/>
  <c r="AC83" i="4"/>
  <c r="AB83" i="4"/>
  <c r="AA83" i="4"/>
  <c r="Z83" i="4"/>
  <c r="Y83" i="4"/>
  <c r="W83" i="4"/>
  <c r="AE82" i="4"/>
  <c r="AD82" i="4"/>
  <c r="AC82" i="4"/>
  <c r="AB82" i="4"/>
  <c r="AA82" i="4"/>
  <c r="Z82" i="4"/>
  <c r="Y82" i="4"/>
  <c r="W82" i="4"/>
  <c r="AE81" i="4"/>
  <c r="AD81" i="4"/>
  <c r="AC81" i="4"/>
  <c r="AB81" i="4"/>
  <c r="AA81" i="4"/>
  <c r="Z81" i="4"/>
  <c r="Y81" i="4"/>
  <c r="W81" i="4"/>
  <c r="AE80" i="4"/>
  <c r="AD80" i="4"/>
  <c r="AC80" i="4"/>
  <c r="AB80" i="4"/>
  <c r="AA80" i="4"/>
  <c r="Z80" i="4"/>
  <c r="Y80" i="4"/>
  <c r="W80" i="4"/>
  <c r="AE79" i="4"/>
  <c r="AD79" i="4"/>
  <c r="AC79" i="4"/>
  <c r="AB79" i="4"/>
  <c r="AA79" i="4"/>
  <c r="Z79" i="4"/>
  <c r="Y79" i="4"/>
  <c r="W79" i="4"/>
  <c r="AE78" i="4"/>
  <c r="AD78" i="4"/>
  <c r="AC78" i="4"/>
  <c r="AB78" i="4"/>
  <c r="AA78" i="4"/>
  <c r="Z78" i="4"/>
  <c r="Y78" i="4"/>
  <c r="W78" i="4"/>
  <c r="AE77" i="4"/>
  <c r="AD77" i="4"/>
  <c r="AC77" i="4"/>
  <c r="AB77" i="4"/>
  <c r="AA77" i="4"/>
  <c r="Z77" i="4"/>
  <c r="Y77" i="4"/>
  <c r="W77" i="4"/>
  <c r="AE76" i="4"/>
  <c r="AD76" i="4"/>
  <c r="AC76" i="4"/>
  <c r="AB76" i="4"/>
  <c r="AA76" i="4"/>
  <c r="Z76" i="4"/>
  <c r="Y76" i="4"/>
  <c r="W76" i="4"/>
  <c r="AE75" i="4"/>
  <c r="AD75" i="4"/>
  <c r="AC75" i="4"/>
  <c r="AB75" i="4"/>
  <c r="AA75" i="4"/>
  <c r="Z75" i="4"/>
  <c r="Y75" i="4"/>
  <c r="W75" i="4"/>
  <c r="AE74" i="4"/>
  <c r="AD74" i="4"/>
  <c r="AC74" i="4"/>
  <c r="AB74" i="4"/>
  <c r="AA74" i="4"/>
  <c r="Z74" i="4"/>
  <c r="Y74" i="4"/>
  <c r="W74" i="4"/>
  <c r="AE73" i="4"/>
  <c r="AD73" i="4"/>
  <c r="AC73" i="4"/>
  <c r="AB73" i="4"/>
  <c r="AA73" i="4"/>
  <c r="Z73" i="4"/>
  <c r="Y73" i="4"/>
  <c r="W73" i="4"/>
  <c r="AE72" i="4"/>
  <c r="AD72" i="4"/>
  <c r="AC72" i="4"/>
  <c r="AB72" i="4"/>
  <c r="AA72" i="4"/>
  <c r="Z72" i="4"/>
  <c r="Y72" i="4"/>
  <c r="W72" i="4"/>
  <c r="AE71" i="4"/>
  <c r="AD71" i="4"/>
  <c r="AC71" i="4"/>
  <c r="AB71" i="4"/>
  <c r="AA71" i="4"/>
  <c r="Z71" i="4"/>
  <c r="Y71" i="4"/>
  <c r="W71" i="4"/>
  <c r="AE70" i="4"/>
  <c r="AD70" i="4"/>
  <c r="AC70" i="4"/>
  <c r="AB70" i="4"/>
  <c r="AA70" i="4"/>
  <c r="Z70" i="4"/>
  <c r="Y70" i="4"/>
  <c r="W70" i="4"/>
  <c r="AE69" i="4"/>
  <c r="AD69" i="4"/>
  <c r="AC69" i="4"/>
  <c r="AB69" i="4"/>
  <c r="AA69" i="4"/>
  <c r="Z69" i="4"/>
  <c r="Y69" i="4"/>
  <c r="W69" i="4"/>
  <c r="M70" i="4"/>
  <c r="P70" i="4"/>
  <c r="Q70" i="4"/>
  <c r="R70" i="4"/>
  <c r="S70" i="4"/>
  <c r="T70" i="4"/>
  <c r="U70" i="4"/>
  <c r="M71" i="4"/>
  <c r="P71" i="4"/>
  <c r="Q71" i="4"/>
  <c r="R71" i="4"/>
  <c r="S71" i="4"/>
  <c r="T71" i="4"/>
  <c r="U71" i="4"/>
  <c r="M72" i="4"/>
  <c r="P72" i="4"/>
  <c r="Q72" i="4"/>
  <c r="R72" i="4"/>
  <c r="S72" i="4"/>
  <c r="T72" i="4"/>
  <c r="U72" i="4"/>
  <c r="M73" i="4"/>
  <c r="P73" i="4"/>
  <c r="Q73" i="4"/>
  <c r="R73" i="4"/>
  <c r="S73" i="4"/>
  <c r="T73" i="4"/>
  <c r="U73" i="4"/>
  <c r="M74" i="4"/>
  <c r="P74" i="4"/>
  <c r="Q74" i="4"/>
  <c r="R74" i="4"/>
  <c r="S74" i="4"/>
  <c r="T74" i="4"/>
  <c r="U74" i="4"/>
  <c r="M75" i="4"/>
  <c r="P75" i="4"/>
  <c r="Q75" i="4"/>
  <c r="R75" i="4"/>
  <c r="S75" i="4"/>
  <c r="T75" i="4"/>
  <c r="U75" i="4"/>
  <c r="M76" i="4"/>
  <c r="P76" i="4"/>
  <c r="Q76" i="4"/>
  <c r="R76" i="4"/>
  <c r="S76" i="4"/>
  <c r="T76" i="4"/>
  <c r="U76" i="4"/>
  <c r="M77" i="4"/>
  <c r="P77" i="4"/>
  <c r="Q77" i="4"/>
  <c r="R77" i="4"/>
  <c r="S77" i="4"/>
  <c r="T77" i="4"/>
  <c r="U77" i="4"/>
  <c r="M78" i="4"/>
  <c r="P78" i="4"/>
  <c r="Q78" i="4"/>
  <c r="R78" i="4"/>
  <c r="S78" i="4"/>
  <c r="T78" i="4"/>
  <c r="U78" i="4"/>
  <c r="M79" i="4"/>
  <c r="P79" i="4"/>
  <c r="Q79" i="4"/>
  <c r="R79" i="4"/>
  <c r="S79" i="4"/>
  <c r="T79" i="4"/>
  <c r="U79" i="4"/>
  <c r="M80" i="4"/>
  <c r="P80" i="4"/>
  <c r="Q80" i="4"/>
  <c r="R80" i="4"/>
  <c r="S80" i="4"/>
  <c r="T80" i="4"/>
  <c r="U80" i="4"/>
  <c r="M81" i="4"/>
  <c r="P81" i="4"/>
  <c r="Q81" i="4"/>
  <c r="R81" i="4"/>
  <c r="S81" i="4"/>
  <c r="T81" i="4"/>
  <c r="U81" i="4"/>
  <c r="M82" i="4"/>
  <c r="P82" i="4"/>
  <c r="Q82" i="4"/>
  <c r="R82" i="4"/>
  <c r="S82" i="4"/>
  <c r="T82" i="4"/>
  <c r="U82" i="4"/>
  <c r="M83" i="4"/>
  <c r="P83" i="4"/>
  <c r="Q83" i="4"/>
  <c r="R83" i="4"/>
  <c r="S83" i="4"/>
  <c r="T83" i="4"/>
  <c r="U83" i="4"/>
  <c r="M84" i="4"/>
  <c r="P84" i="4"/>
  <c r="Q84" i="4"/>
  <c r="R84" i="4"/>
  <c r="S84" i="4"/>
  <c r="T84" i="4"/>
  <c r="U84" i="4"/>
  <c r="M85" i="4"/>
  <c r="P85" i="4"/>
  <c r="Q85" i="4"/>
  <c r="R85" i="4"/>
  <c r="S85" i="4"/>
  <c r="T85" i="4"/>
  <c r="U85" i="4"/>
  <c r="M86" i="4"/>
  <c r="P86" i="4"/>
  <c r="Q86" i="4"/>
  <c r="R86" i="4"/>
  <c r="S86" i="4"/>
  <c r="T86" i="4"/>
  <c r="U86" i="4"/>
  <c r="M87" i="4"/>
  <c r="P87" i="4"/>
  <c r="Q87" i="4"/>
  <c r="R87" i="4"/>
  <c r="S87" i="4"/>
  <c r="T87" i="4"/>
  <c r="U87" i="4"/>
  <c r="M88" i="4"/>
  <c r="P88" i="4"/>
  <c r="Q88" i="4"/>
  <c r="R88" i="4"/>
  <c r="S88" i="4"/>
  <c r="T88" i="4"/>
  <c r="U88" i="4"/>
  <c r="M89" i="4"/>
  <c r="P89" i="4"/>
  <c r="Q89" i="4"/>
  <c r="R89" i="4"/>
  <c r="S89" i="4"/>
  <c r="T89" i="4"/>
  <c r="U89" i="4"/>
  <c r="M90" i="4"/>
  <c r="P90" i="4"/>
  <c r="Q90" i="4"/>
  <c r="R90" i="4"/>
  <c r="S90" i="4"/>
  <c r="T90" i="4"/>
  <c r="U90" i="4"/>
  <c r="M91" i="4"/>
  <c r="P91" i="4"/>
  <c r="Q91" i="4"/>
  <c r="R91" i="4"/>
  <c r="S91" i="4"/>
  <c r="T91" i="4"/>
  <c r="U91" i="4"/>
  <c r="M92" i="4"/>
  <c r="P92" i="4"/>
  <c r="Q92" i="4"/>
  <c r="R92" i="4"/>
  <c r="S92" i="4"/>
  <c r="T92" i="4"/>
  <c r="U92" i="4"/>
  <c r="M93" i="4"/>
  <c r="P93" i="4"/>
  <c r="Q93" i="4"/>
  <c r="R93" i="4"/>
  <c r="S93" i="4"/>
  <c r="T93" i="4"/>
  <c r="U93" i="4"/>
  <c r="M94" i="4"/>
  <c r="P94" i="4"/>
  <c r="Q94" i="4"/>
  <c r="R94" i="4"/>
  <c r="S94" i="4"/>
  <c r="T94" i="4"/>
  <c r="U94" i="4"/>
  <c r="M95" i="4"/>
  <c r="P95" i="4"/>
  <c r="Q95" i="4"/>
  <c r="R95" i="4"/>
  <c r="S95" i="4"/>
  <c r="T95" i="4"/>
  <c r="U95" i="4"/>
  <c r="M96" i="4"/>
  <c r="P96" i="4"/>
  <c r="Q96" i="4"/>
  <c r="R96" i="4"/>
  <c r="S96" i="4"/>
  <c r="T96" i="4"/>
  <c r="U96" i="4"/>
  <c r="M97" i="4"/>
  <c r="P97" i="4"/>
  <c r="Q97" i="4"/>
  <c r="R97" i="4"/>
  <c r="S97" i="4"/>
  <c r="T97" i="4"/>
  <c r="U97" i="4"/>
  <c r="M98" i="4"/>
  <c r="P98" i="4"/>
  <c r="Q98" i="4"/>
  <c r="R98" i="4"/>
  <c r="S98" i="4"/>
  <c r="T98" i="4"/>
  <c r="U98" i="4"/>
  <c r="M99" i="4"/>
  <c r="P99" i="4"/>
  <c r="Q99" i="4"/>
  <c r="R99" i="4"/>
  <c r="S99" i="4"/>
  <c r="T99" i="4"/>
  <c r="U99" i="4"/>
  <c r="M100" i="4"/>
  <c r="P100" i="4"/>
  <c r="Q100" i="4"/>
  <c r="R100" i="4"/>
  <c r="S100" i="4"/>
  <c r="T100" i="4"/>
  <c r="U100" i="4"/>
  <c r="M101" i="4"/>
  <c r="P101" i="4"/>
  <c r="Q101" i="4"/>
  <c r="R101" i="4"/>
  <c r="S101" i="4"/>
  <c r="T101" i="4"/>
  <c r="U101" i="4"/>
  <c r="M102" i="4"/>
  <c r="P102" i="4"/>
  <c r="Q102" i="4"/>
  <c r="R102" i="4"/>
  <c r="S102" i="4"/>
  <c r="T102" i="4"/>
  <c r="U102" i="4"/>
  <c r="M103" i="4"/>
  <c r="P103" i="4"/>
  <c r="Q103" i="4"/>
  <c r="R103" i="4"/>
  <c r="S103" i="4"/>
  <c r="T103" i="4"/>
  <c r="U103" i="4"/>
  <c r="M104" i="4"/>
  <c r="P104" i="4"/>
  <c r="Q104" i="4"/>
  <c r="R104" i="4"/>
  <c r="S104" i="4"/>
  <c r="T104" i="4"/>
  <c r="U104" i="4"/>
  <c r="M105" i="4"/>
  <c r="P105" i="4"/>
  <c r="Q105" i="4"/>
  <c r="R105" i="4"/>
  <c r="S105" i="4"/>
  <c r="T105" i="4"/>
  <c r="U105" i="4"/>
  <c r="M106" i="4"/>
  <c r="P106" i="4"/>
  <c r="Q106" i="4"/>
  <c r="R106" i="4"/>
  <c r="S106" i="4"/>
  <c r="T106" i="4"/>
  <c r="U106" i="4"/>
  <c r="M107" i="4"/>
  <c r="P107" i="4"/>
  <c r="Q107" i="4"/>
  <c r="R107" i="4"/>
  <c r="S107" i="4"/>
  <c r="T107" i="4"/>
  <c r="U107" i="4"/>
  <c r="M108" i="4"/>
  <c r="P108" i="4"/>
  <c r="Q108" i="4"/>
  <c r="R108" i="4"/>
  <c r="S108" i="4"/>
  <c r="T108" i="4"/>
  <c r="U108" i="4"/>
  <c r="M109" i="4"/>
  <c r="P109" i="4"/>
  <c r="Q109" i="4"/>
  <c r="R109" i="4"/>
  <c r="S109" i="4"/>
  <c r="T109" i="4"/>
  <c r="U109" i="4"/>
  <c r="M110" i="4"/>
  <c r="P110" i="4"/>
  <c r="Q110" i="4"/>
  <c r="R110" i="4"/>
  <c r="S110" i="4"/>
  <c r="T110" i="4"/>
  <c r="U110" i="4"/>
  <c r="M111" i="4"/>
  <c r="P111" i="4"/>
  <c r="Q111" i="4"/>
  <c r="R111" i="4"/>
  <c r="S111" i="4"/>
  <c r="T111" i="4"/>
  <c r="U111" i="4"/>
  <c r="M112" i="4"/>
  <c r="P112" i="4"/>
  <c r="Q112" i="4"/>
  <c r="R112" i="4"/>
  <c r="S112" i="4"/>
  <c r="T112" i="4"/>
  <c r="U112" i="4"/>
  <c r="M113" i="4"/>
  <c r="P113" i="4"/>
  <c r="Q113" i="4"/>
  <c r="R113" i="4"/>
  <c r="S113" i="4"/>
  <c r="T113" i="4"/>
  <c r="U113" i="4"/>
  <c r="M114" i="4"/>
  <c r="P114" i="4"/>
  <c r="Q114" i="4"/>
  <c r="R114" i="4"/>
  <c r="S114" i="4"/>
  <c r="T114" i="4"/>
  <c r="U114" i="4"/>
  <c r="M115" i="4"/>
  <c r="P115" i="4"/>
  <c r="Q115" i="4"/>
  <c r="R115" i="4"/>
  <c r="S115" i="4"/>
  <c r="T115" i="4"/>
  <c r="U115" i="4"/>
  <c r="M116" i="4"/>
  <c r="P116" i="4"/>
  <c r="Q116" i="4"/>
  <c r="R116" i="4"/>
  <c r="S116" i="4"/>
  <c r="T116" i="4"/>
  <c r="U116" i="4"/>
  <c r="M117" i="4"/>
  <c r="P117" i="4"/>
  <c r="Q117" i="4"/>
  <c r="R117" i="4"/>
  <c r="S117" i="4"/>
  <c r="T117" i="4"/>
  <c r="U117" i="4"/>
  <c r="M118" i="4"/>
  <c r="P118" i="4"/>
  <c r="Q118" i="4"/>
  <c r="R118" i="4"/>
  <c r="S118" i="4"/>
  <c r="T118" i="4"/>
  <c r="U118" i="4"/>
  <c r="M119" i="4"/>
  <c r="P119" i="4"/>
  <c r="Q119" i="4"/>
  <c r="R119" i="4"/>
  <c r="S119" i="4"/>
  <c r="T119" i="4"/>
  <c r="U119" i="4"/>
  <c r="M120" i="4"/>
  <c r="P120" i="4"/>
  <c r="Q120" i="4"/>
  <c r="R120" i="4"/>
  <c r="S120" i="4"/>
  <c r="T120" i="4"/>
  <c r="U120" i="4"/>
  <c r="M121" i="4"/>
  <c r="P121" i="4"/>
  <c r="Q121" i="4"/>
  <c r="R121" i="4"/>
  <c r="S121" i="4"/>
  <c r="T121" i="4"/>
  <c r="U121" i="4"/>
  <c r="M122" i="4"/>
  <c r="P122" i="4"/>
  <c r="Q122" i="4"/>
  <c r="R122" i="4"/>
  <c r="S122" i="4"/>
  <c r="T122" i="4"/>
  <c r="U122" i="4"/>
  <c r="M123" i="4"/>
  <c r="P123" i="4"/>
  <c r="Q123" i="4"/>
  <c r="R123" i="4"/>
  <c r="S123" i="4"/>
  <c r="T123" i="4"/>
  <c r="U123" i="4"/>
  <c r="M124" i="4"/>
  <c r="P124" i="4"/>
  <c r="Q124" i="4"/>
  <c r="R124" i="4"/>
  <c r="S124" i="4"/>
  <c r="T124" i="4"/>
  <c r="U124" i="4"/>
  <c r="M125" i="4"/>
  <c r="P125" i="4"/>
  <c r="Q125" i="4"/>
  <c r="R125" i="4"/>
  <c r="S125" i="4"/>
  <c r="T125" i="4"/>
  <c r="U125" i="4"/>
  <c r="M126" i="4"/>
  <c r="P126" i="4"/>
  <c r="Q126" i="4"/>
  <c r="R126" i="4"/>
  <c r="S126" i="4"/>
  <c r="T126" i="4"/>
  <c r="U126" i="4"/>
  <c r="M127" i="4"/>
  <c r="P127" i="4"/>
  <c r="Q127" i="4"/>
  <c r="R127" i="4"/>
  <c r="S127" i="4"/>
  <c r="T127" i="4"/>
  <c r="U127" i="4"/>
  <c r="M128" i="4"/>
  <c r="P128" i="4"/>
  <c r="Q128" i="4"/>
  <c r="R128" i="4"/>
  <c r="S128" i="4"/>
  <c r="T128" i="4"/>
  <c r="U128" i="4"/>
  <c r="M129" i="4"/>
  <c r="P129" i="4"/>
  <c r="Q129" i="4"/>
  <c r="R129" i="4"/>
  <c r="S129" i="4"/>
  <c r="T129" i="4"/>
  <c r="U129" i="4"/>
  <c r="M130" i="4"/>
  <c r="P130" i="4"/>
  <c r="Q130" i="4"/>
  <c r="R130" i="4"/>
  <c r="S130" i="4"/>
  <c r="T130" i="4"/>
  <c r="U130" i="4"/>
  <c r="M131" i="4"/>
  <c r="P131" i="4"/>
  <c r="Q131" i="4"/>
  <c r="R131" i="4"/>
  <c r="S131" i="4"/>
  <c r="T131" i="4"/>
  <c r="U131" i="4"/>
  <c r="P69" i="4"/>
  <c r="Q69" i="4"/>
  <c r="R69" i="4"/>
  <c r="S69" i="4"/>
  <c r="T69" i="4"/>
  <c r="U69" i="4"/>
  <c r="M69" i="4"/>
  <c r="B70" i="4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J4" i="1"/>
  <c r="J5" i="1"/>
  <c r="J6" i="1"/>
  <c r="J7" i="1"/>
  <c r="J8" i="1"/>
  <c r="J9" i="1"/>
  <c r="J10" i="1"/>
  <c r="J11" i="1"/>
  <c r="J12" i="1"/>
  <c r="J3" i="1"/>
  <c r="J4" i="2"/>
  <c r="J5" i="2"/>
  <c r="J6" i="2"/>
  <c r="J7" i="2"/>
  <c r="J8" i="2"/>
  <c r="J9" i="2"/>
  <c r="J10" i="2"/>
  <c r="J11" i="2"/>
  <c r="J12" i="2"/>
  <c r="J3" i="2"/>
  <c r="J4" i="3"/>
  <c r="J5" i="3"/>
  <c r="J6" i="3"/>
  <c r="J7" i="3"/>
  <c r="J8" i="3"/>
  <c r="J9" i="3"/>
  <c r="J10" i="3"/>
  <c r="J11" i="3"/>
  <c r="J12" i="3"/>
  <c r="J3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3" i="2"/>
  <c r="I4" i="2"/>
  <c r="I5" i="2"/>
  <c r="I6" i="2"/>
  <c r="I7" i="2"/>
  <c r="I8" i="2"/>
  <c r="I9" i="2"/>
  <c r="I10" i="2"/>
  <c r="I11" i="2"/>
  <c r="I12" i="2"/>
  <c r="H4" i="2"/>
  <c r="H5" i="2"/>
  <c r="H6" i="2"/>
  <c r="H7" i="2"/>
  <c r="H8" i="2"/>
  <c r="H9" i="2"/>
  <c r="H10" i="2"/>
  <c r="H11" i="2"/>
  <c r="H12" i="2"/>
  <c r="H3" i="2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<sst xmlns="http://schemas.openxmlformats.org/spreadsheetml/2006/main" count="532" uniqueCount="61">
  <si>
    <t>zero</t>
  </si>
  <si>
    <t>naïve</t>
  </si>
  <si>
    <t>base</t>
  </si>
  <si>
    <t>Differences</t>
  </si>
  <si>
    <t>anticipation</t>
  </si>
  <si>
    <t>emp hours</t>
  </si>
  <si>
    <t>number emp</t>
  </si>
  <si>
    <t>partners</t>
  </si>
  <si>
    <t>disabled</t>
  </si>
  <si>
    <t>care hours</t>
  </si>
  <si>
    <t>child care costs per week</t>
  </si>
  <si>
    <t>discretionary consumption per year</t>
  </si>
  <si>
    <t>disposable income per month</t>
  </si>
  <si>
    <t>liquid wealth</t>
  </si>
  <si>
    <t>impact</t>
  </si>
  <si>
    <t>scarring</t>
  </si>
  <si>
    <t>hours employed (bu)</t>
  </si>
  <si>
    <t>people employed (bu)</t>
  </si>
  <si>
    <t xml:space="preserve">. </t>
  </si>
  <si>
    <t>with at least one child aged 0 to 4 and no other children no experience of disability or carer responsibilities</t>
  </si>
  <si>
    <t>women aged 18 to 37 without children with no experience of disability or carer responsibilities</t>
  </si>
  <si>
    <t>with at least one child aged 15 to 17 and no other children no experience of disability or carer responsibilities</t>
  </si>
  <si>
    <t>women aged 40 to 49 with no experience of disability, carer responsibilities, chidren, or receipt of social care</t>
  </si>
  <si>
    <t>women aged 50 to 59 with no experience of disability, chidren, or receipt of social care, with current carer responsibilities</t>
  </si>
  <si>
    <t>women aged 60 to 69 with no experience of disability, chidren, or receipt of social care, who had carer responsibilities that finished within the last five years</t>
  </si>
  <si>
    <t>people aged 74 to 80 with no experience of disability, carer responsibilities, chidren, or receipt of social care</t>
  </si>
  <si>
    <t>women aged 74 to 80 with no experience of disability, chidren, or carer responsibilities, currently needing care</t>
  </si>
  <si>
    <t>age</t>
  </si>
  <si>
    <t>disposable income</t>
  </si>
  <si>
    <t>wealth</t>
  </si>
  <si>
    <t>formal care expenditure</t>
  </si>
  <si>
    <t>carers</t>
  </si>
  <si>
    <t>workers</t>
  </si>
  <si>
    <t>work hours</t>
  </si>
  <si>
    <t>discretionary consumption</t>
  </si>
  <si>
    <t>formal social care expenditure weekly</t>
  </si>
  <si>
    <t>naïve - zero</t>
  </si>
  <si>
    <t>.</t>
  </si>
  <si>
    <t>base - naïve</t>
  </si>
  <si>
    <t>some here have formal care in the input data</t>
  </si>
  <si>
    <t>higher disability possibly due to lower affluence</t>
  </si>
  <si>
    <t>very slightly fewer carers in late age</t>
  </si>
  <si>
    <t>lower workers due to limitations of disability and care need</t>
  </si>
  <si>
    <t>lower work hours associated with lower work incidence</t>
  </si>
  <si>
    <t>need care</t>
  </si>
  <si>
    <t>substantial decline from age 65 due to switch from disability to activity definitions (allowance for formal social care)</t>
  </si>
  <si>
    <t>decline in discretionary consumption not sufficient to compensate decline in income and rise in formal care expenditure</t>
  </si>
  <si>
    <t>formal care expenditure includes childcare (mid-working life) and social care (from age 65)</t>
  </si>
  <si>
    <t>lower wealth consequence of insufficient reduction in discretionary consumption to off-set decline in disposable income and increase in social care costs late in life</t>
  </si>
  <si>
    <t>Note jump at age 65 when data for activity limitations are used to identification - process estimated on data to age 54 - could adopt alternative assumption concerning 55 to 65 to mitigate jump</t>
  </si>
  <si>
    <t>slightly higher from age 45??</t>
  </si>
  <si>
    <t xml:space="preserve">  </t>
  </si>
  <si>
    <t>similar throughout</t>
  </si>
  <si>
    <t>slight shift out of work as proportion of carers increases</t>
  </si>
  <si>
    <t>sharp reduction at age 65 due to shift to activity definition of care needs and associated impact on partners</t>
  </si>
  <si>
    <t>reflects working patterns</t>
  </si>
  <si>
    <t>comparable formal care costs</t>
  </si>
  <si>
    <t>reduced consumption off-sets lower income between ages 35 to 55, insufficient to off-set substantial decline in income from 55</t>
  </si>
  <si>
    <t>savings</t>
  </si>
  <si>
    <t>decline in wealth to 35, recovery to 55, and then decline into late working lifetime</t>
  </si>
  <si>
    <t>increased carers leads to reduction in employment, which feeds through to lower SEC status, and then higher disability, which feeds back to lower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</si>
</sst>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'population aggregate all'!$B$69:$B$131</c:f>
              <c:numCache>
                <c:formatCode>General</c:formatCode>
                <c:ptCount val="6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</c:numCache>
            </c:numRef>
          </c:xVal>
          <c:yVal>
            <c:numRef>
              <c:f>'population aggregate all'!$AE$69:$AE$131</c:f>
              <c:numCache>
                <c:formatCode>General</c:formatCode>
                <c:ptCount val="63"/>
                <c:pt idx="0">
                  <c:v>-345.14480000000003</c:v>
                </c:pt>
                <c:pt idx="1">
                  <c:v>-1180.9499999999998</c:v>
                </c:pt>
                <c:pt idx="2">
                  <c:v>-1197.4059999999999</c:v>
                </c:pt>
                <c:pt idx="3">
                  <c:v>-1923.0259999999998</c:v>
                </c:pt>
                <c:pt idx="4">
                  <c:v>-1849.7800000000007</c:v>
                </c:pt>
                <c:pt idx="5">
                  <c:v>-2075.9199999999983</c:v>
                </c:pt>
                <c:pt idx="6">
                  <c:v>-2565.7300000000032</c:v>
                </c:pt>
                <c:pt idx="7">
                  <c:v>-2255.2099999999991</c:v>
                </c:pt>
                <c:pt idx="8">
                  <c:v>-2609.6399999999994</c:v>
                </c:pt>
                <c:pt idx="9">
                  <c:v>-3370.0799999999981</c:v>
                </c:pt>
                <c:pt idx="10">
                  <c:v>-3996.3100000000049</c:v>
                </c:pt>
                <c:pt idx="11">
                  <c:v>-3038.1000000000058</c:v>
                </c:pt>
                <c:pt idx="12">
                  <c:v>-3389.9500000000044</c:v>
                </c:pt>
                <c:pt idx="13">
                  <c:v>-1827.8600000000006</c:v>
                </c:pt>
                <c:pt idx="14">
                  <c:v>-2521.0800000000017</c:v>
                </c:pt>
                <c:pt idx="15">
                  <c:v>-3299.510000000002</c:v>
                </c:pt>
                <c:pt idx="16">
                  <c:v>-3526.2699999999968</c:v>
                </c:pt>
                <c:pt idx="17">
                  <c:v>-4192.7299999999959</c:v>
                </c:pt>
                <c:pt idx="18">
                  <c:v>-3510.9300000000076</c:v>
                </c:pt>
                <c:pt idx="19">
                  <c:v>-2357.8099999999977</c:v>
                </c:pt>
                <c:pt idx="20">
                  <c:v>-1527.7700000000041</c:v>
                </c:pt>
                <c:pt idx="21">
                  <c:v>-1224.8999999999942</c:v>
                </c:pt>
                <c:pt idx="22">
                  <c:v>-1703.6000000000058</c:v>
                </c:pt>
                <c:pt idx="23">
                  <c:v>-2411.8000000000175</c:v>
                </c:pt>
                <c:pt idx="24">
                  <c:v>-1449.6000000000058</c:v>
                </c:pt>
                <c:pt idx="25">
                  <c:v>-2166.5999999999767</c:v>
                </c:pt>
                <c:pt idx="26">
                  <c:v>-2299.5</c:v>
                </c:pt>
                <c:pt idx="27">
                  <c:v>-759.39999999999418</c:v>
                </c:pt>
                <c:pt idx="28">
                  <c:v>539.40000000002328</c:v>
                </c:pt>
                <c:pt idx="29">
                  <c:v>269.20000000001164</c:v>
                </c:pt>
                <c:pt idx="30">
                  <c:v>442</c:v>
                </c:pt>
                <c:pt idx="31">
                  <c:v>1967.8999999999942</c:v>
                </c:pt>
                <c:pt idx="32">
                  <c:v>351.20000000001164</c:v>
                </c:pt>
                <c:pt idx="33">
                  <c:v>1336.0999999999767</c:v>
                </c:pt>
                <c:pt idx="34">
                  <c:v>1103.8999999999651</c:v>
                </c:pt>
                <c:pt idx="35">
                  <c:v>466.80000000004657</c:v>
                </c:pt>
                <c:pt idx="36">
                  <c:v>936.19999999995343</c:v>
                </c:pt>
                <c:pt idx="37">
                  <c:v>63.200000000011642</c:v>
                </c:pt>
                <c:pt idx="38">
                  <c:v>480.10000000003492</c:v>
                </c:pt>
                <c:pt idx="39">
                  <c:v>795.79999999998836</c:v>
                </c:pt>
                <c:pt idx="40">
                  <c:v>546.09999999997672</c:v>
                </c:pt>
                <c:pt idx="41">
                  <c:v>253.09999999997672</c:v>
                </c:pt>
                <c:pt idx="42">
                  <c:v>-1162</c:v>
                </c:pt>
                <c:pt idx="43">
                  <c:v>-1315.5</c:v>
                </c:pt>
                <c:pt idx="44">
                  <c:v>-2833.3999999999651</c:v>
                </c:pt>
                <c:pt idx="45">
                  <c:v>-1742.7999999999884</c:v>
                </c:pt>
                <c:pt idx="46">
                  <c:v>-1715.3000000000466</c:v>
                </c:pt>
                <c:pt idx="47">
                  <c:v>-1394.2999999999302</c:v>
                </c:pt>
                <c:pt idx="48">
                  <c:v>-2152.5999999999767</c:v>
                </c:pt>
                <c:pt idx="49">
                  <c:v>-4461.0999999999767</c:v>
                </c:pt>
                <c:pt idx="50">
                  <c:v>-4373</c:v>
                </c:pt>
                <c:pt idx="51">
                  <c:v>-6648.1000000000931</c:v>
                </c:pt>
                <c:pt idx="52">
                  <c:v>-6397.6999999999534</c:v>
                </c:pt>
                <c:pt idx="53">
                  <c:v>-5587.0999999999767</c:v>
                </c:pt>
                <c:pt idx="54">
                  <c:v>-7334.4000000000233</c:v>
                </c:pt>
                <c:pt idx="55">
                  <c:v>-7114</c:v>
                </c:pt>
                <c:pt idx="56">
                  <c:v>-14102</c:v>
                </c:pt>
                <c:pt idx="57">
                  <c:v>-18153</c:v>
                </c:pt>
                <c:pt idx="58">
                  <c:v>-16667</c:v>
                </c:pt>
                <c:pt idx="59">
                  <c:v>-13498</c:v>
                </c:pt>
                <c:pt idx="60">
                  <c:v>-17866</c:v>
                </c:pt>
                <c:pt idx="61">
                  <c:v>-23622</c:v>
                </c:pt>
                <c:pt idx="62">
                  <c:v>-24125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2-4C84-9E60-076E4C68527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'population aggregate all'!$B$69:$B$131</c:f>
              <c:numCache>
                <c:formatCode>General</c:formatCode>
                <c:ptCount val="6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</c:numCache>
            </c:numRef>
          </c:xVal>
          <c:yVal>
            <c:numRef>
              <c:f>'population aggregate all'!$U$69:$U$131</c:f>
              <c:numCache>
                <c:formatCode>General</c:formatCode>
                <c:ptCount val="63"/>
                <c:pt idx="0">
                  <c:v>95.195699999999988</c:v>
                </c:pt>
                <c:pt idx="1">
                  <c:v>514.80199999999991</c:v>
                </c:pt>
                <c:pt idx="2">
                  <c:v>731.20600000000013</c:v>
                </c:pt>
                <c:pt idx="3">
                  <c:v>1344.8500000000004</c:v>
                </c:pt>
                <c:pt idx="4">
                  <c:v>1077.7700000000004</c:v>
                </c:pt>
                <c:pt idx="5">
                  <c:v>1837.9199999999983</c:v>
                </c:pt>
                <c:pt idx="6">
                  <c:v>2635.3100000000013</c:v>
                </c:pt>
                <c:pt idx="7">
                  <c:v>3501.0499999999993</c:v>
                </c:pt>
                <c:pt idx="8">
                  <c:v>3272.2799999999988</c:v>
                </c:pt>
                <c:pt idx="9">
                  <c:v>3185.489999999998</c:v>
                </c:pt>
                <c:pt idx="10">
                  <c:v>1994.1300000000047</c:v>
                </c:pt>
                <c:pt idx="11">
                  <c:v>2045.3300000000017</c:v>
                </c:pt>
                <c:pt idx="12">
                  <c:v>2650.7400000000052</c:v>
                </c:pt>
                <c:pt idx="13">
                  <c:v>2056.4100000000035</c:v>
                </c:pt>
                <c:pt idx="14">
                  <c:v>2957.510000000002</c:v>
                </c:pt>
                <c:pt idx="15">
                  <c:v>4002.2799999999988</c:v>
                </c:pt>
                <c:pt idx="16">
                  <c:v>3714.0699999999997</c:v>
                </c:pt>
                <c:pt idx="17">
                  <c:v>3715.4099999999962</c:v>
                </c:pt>
                <c:pt idx="18">
                  <c:v>3318</c:v>
                </c:pt>
                <c:pt idx="19">
                  <c:v>2429.1900000000023</c:v>
                </c:pt>
                <c:pt idx="20">
                  <c:v>854.79000000000815</c:v>
                </c:pt>
                <c:pt idx="21">
                  <c:v>1546.6000000000058</c:v>
                </c:pt>
                <c:pt idx="22">
                  <c:v>1349.3000000000029</c:v>
                </c:pt>
                <c:pt idx="23">
                  <c:v>2094.2000000000116</c:v>
                </c:pt>
                <c:pt idx="24">
                  <c:v>1370.3999999999942</c:v>
                </c:pt>
                <c:pt idx="25">
                  <c:v>1910.5</c:v>
                </c:pt>
                <c:pt idx="26">
                  <c:v>2387.1999999999825</c:v>
                </c:pt>
                <c:pt idx="27">
                  <c:v>2395.1000000000058</c:v>
                </c:pt>
                <c:pt idx="28">
                  <c:v>1412</c:v>
                </c:pt>
                <c:pt idx="29">
                  <c:v>1973.7000000000116</c:v>
                </c:pt>
                <c:pt idx="30">
                  <c:v>2913</c:v>
                </c:pt>
                <c:pt idx="31">
                  <c:v>689.5</c:v>
                </c:pt>
                <c:pt idx="32">
                  <c:v>2623.6999999999825</c:v>
                </c:pt>
                <c:pt idx="33">
                  <c:v>1821.7999999999884</c:v>
                </c:pt>
                <c:pt idx="34">
                  <c:v>1547.5</c:v>
                </c:pt>
                <c:pt idx="35">
                  <c:v>858.79999999998836</c:v>
                </c:pt>
                <c:pt idx="36">
                  <c:v>550</c:v>
                </c:pt>
                <c:pt idx="37">
                  <c:v>433.79999999998836</c:v>
                </c:pt>
                <c:pt idx="38">
                  <c:v>965.39999999996508</c:v>
                </c:pt>
                <c:pt idx="39">
                  <c:v>1084.7999999999884</c:v>
                </c:pt>
                <c:pt idx="40">
                  <c:v>1217.4000000000233</c:v>
                </c:pt>
                <c:pt idx="41">
                  <c:v>143.79999999998836</c:v>
                </c:pt>
                <c:pt idx="42">
                  <c:v>-30.200000000011642</c:v>
                </c:pt>
                <c:pt idx="43">
                  <c:v>-855.90000000002328</c:v>
                </c:pt>
                <c:pt idx="44">
                  <c:v>-555.40000000002328</c:v>
                </c:pt>
                <c:pt idx="45">
                  <c:v>-1872.5999999999767</c:v>
                </c:pt>
                <c:pt idx="46">
                  <c:v>-1807.5999999999767</c:v>
                </c:pt>
                <c:pt idx="47">
                  <c:v>-3886.2000000000698</c:v>
                </c:pt>
                <c:pt idx="48">
                  <c:v>-7361</c:v>
                </c:pt>
                <c:pt idx="49">
                  <c:v>-6556</c:v>
                </c:pt>
                <c:pt idx="50">
                  <c:v>-10499.699999999953</c:v>
                </c:pt>
                <c:pt idx="51">
                  <c:v>-12656.29999999993</c:v>
                </c:pt>
                <c:pt idx="52">
                  <c:v>-16228.70000000007</c:v>
                </c:pt>
                <c:pt idx="53">
                  <c:v>-16629.599999999977</c:v>
                </c:pt>
                <c:pt idx="54">
                  <c:v>-20969.099999999977</c:v>
                </c:pt>
                <c:pt idx="55">
                  <c:v>-20309</c:v>
                </c:pt>
                <c:pt idx="56">
                  <c:v>-17449</c:v>
                </c:pt>
                <c:pt idx="57">
                  <c:v>-23863</c:v>
                </c:pt>
                <c:pt idx="58">
                  <c:v>-27804</c:v>
                </c:pt>
                <c:pt idx="59">
                  <c:v>-29754</c:v>
                </c:pt>
                <c:pt idx="60">
                  <c:v>-29306</c:v>
                </c:pt>
                <c:pt idx="61">
                  <c:v>-25838</c:v>
                </c:pt>
                <c:pt idx="62">
                  <c:v>-30306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C84-9E60-076E4C68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42208"/>
        <c:axId val="1840595408"/>
      </c:scatterChart>
      <c:valAx>
        <c:axId val="18410422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95408"/>
        <c:crosses val="autoZero"/>
        <c:crossBetween val="midCat"/>
      </c:valAx>
      <c:valAx>
        <c:axId val="18405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'population aggregate 1994birth'!$B$76:$B$126</c:f>
              <c:numCache>
                <c:formatCode>General</c:formatCode>
                <c:ptCount val="5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</c:numCache>
            </c:numRef>
          </c:xVal>
          <c:yVal>
            <c:numRef>
              <c:f>'population aggregate 1994birth'!$U$76:$U$126</c:f>
              <c:numCache>
                <c:formatCode>General</c:formatCode>
                <c:ptCount val="51"/>
                <c:pt idx="0">
                  <c:v>-84.13799999999992</c:v>
                </c:pt>
                <c:pt idx="1">
                  <c:v>1563.17</c:v>
                </c:pt>
                <c:pt idx="2">
                  <c:v>975.07999999999993</c:v>
                </c:pt>
                <c:pt idx="3">
                  <c:v>-948.52000000000044</c:v>
                </c:pt>
                <c:pt idx="4">
                  <c:v>-1236.2200000000012</c:v>
                </c:pt>
                <c:pt idx="5">
                  <c:v>-2896.2800000000025</c:v>
                </c:pt>
                <c:pt idx="6">
                  <c:v>-3255.1800000000003</c:v>
                </c:pt>
                <c:pt idx="7">
                  <c:v>-2653.4799999999996</c:v>
                </c:pt>
                <c:pt idx="8">
                  <c:v>-2168.3899999999994</c:v>
                </c:pt>
                <c:pt idx="9">
                  <c:v>-4706.7299999999996</c:v>
                </c:pt>
                <c:pt idx="10">
                  <c:v>-4054.8199999999997</c:v>
                </c:pt>
                <c:pt idx="11">
                  <c:v>-4692.0200000000004</c:v>
                </c:pt>
                <c:pt idx="12">
                  <c:v>-1959.75</c:v>
                </c:pt>
                <c:pt idx="13">
                  <c:v>-780.30000000000291</c:v>
                </c:pt>
                <c:pt idx="14">
                  <c:v>-3952.8099999999977</c:v>
                </c:pt>
                <c:pt idx="15">
                  <c:v>4805.2700000000041</c:v>
                </c:pt>
                <c:pt idx="16">
                  <c:v>4753.5899999999965</c:v>
                </c:pt>
                <c:pt idx="17">
                  <c:v>3497.9000000000087</c:v>
                </c:pt>
                <c:pt idx="18">
                  <c:v>4268.3999999999942</c:v>
                </c:pt>
                <c:pt idx="19">
                  <c:v>-3381.0999999999913</c:v>
                </c:pt>
                <c:pt idx="20">
                  <c:v>-6200.7999999999884</c:v>
                </c:pt>
                <c:pt idx="21">
                  <c:v>-8256.7000000000116</c:v>
                </c:pt>
                <c:pt idx="22">
                  <c:v>-3473.1000000000058</c:v>
                </c:pt>
                <c:pt idx="23">
                  <c:v>-275.89999999999418</c:v>
                </c:pt>
                <c:pt idx="24">
                  <c:v>2023.7999999999884</c:v>
                </c:pt>
                <c:pt idx="25">
                  <c:v>-11020.800000000017</c:v>
                </c:pt>
                <c:pt idx="26">
                  <c:v>-11978.700000000012</c:v>
                </c:pt>
                <c:pt idx="27">
                  <c:v>-16563.200000000012</c:v>
                </c:pt>
                <c:pt idx="28">
                  <c:v>-17584.300000000047</c:v>
                </c:pt>
                <c:pt idx="29">
                  <c:v>-17060.900000000023</c:v>
                </c:pt>
                <c:pt idx="30">
                  <c:v>-14847.099999999977</c:v>
                </c:pt>
                <c:pt idx="31">
                  <c:v>-16536.400000000023</c:v>
                </c:pt>
                <c:pt idx="32">
                  <c:v>-23632</c:v>
                </c:pt>
                <c:pt idx="33">
                  <c:v>-24678.600000000035</c:v>
                </c:pt>
                <c:pt idx="34">
                  <c:v>-25014</c:v>
                </c:pt>
                <c:pt idx="35">
                  <c:v>-33565.799999999988</c:v>
                </c:pt>
                <c:pt idx="36">
                  <c:v>-35456.099999999977</c:v>
                </c:pt>
                <c:pt idx="37">
                  <c:v>-32512.300000000047</c:v>
                </c:pt>
                <c:pt idx="38">
                  <c:v>-34686.399999999965</c:v>
                </c:pt>
                <c:pt idx="39">
                  <c:v>-30718.300000000047</c:v>
                </c:pt>
                <c:pt idx="40">
                  <c:v>-53898.5</c:v>
                </c:pt>
                <c:pt idx="41">
                  <c:v>-47703.099999999977</c:v>
                </c:pt>
                <c:pt idx="42">
                  <c:v>-44564.800000000047</c:v>
                </c:pt>
                <c:pt idx="43">
                  <c:v>-43118.199999999953</c:v>
                </c:pt>
                <c:pt idx="44">
                  <c:v>-48178</c:v>
                </c:pt>
                <c:pt idx="45">
                  <c:v>-39034.400000000023</c:v>
                </c:pt>
                <c:pt idx="46">
                  <c:v>-52033.300000000047</c:v>
                </c:pt>
                <c:pt idx="47">
                  <c:v>-52337</c:v>
                </c:pt>
                <c:pt idx="48">
                  <c:v>-33749.5</c:v>
                </c:pt>
                <c:pt idx="49">
                  <c:v>-42012</c:v>
                </c:pt>
                <c:pt idx="50">
                  <c:v>-40026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F-47EA-958D-22537DD297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'population aggregate 1994birth'!$B$76:$B$126</c:f>
              <c:numCache>
                <c:formatCode>General</c:formatCode>
                <c:ptCount val="5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</c:numCache>
            </c:numRef>
          </c:xVal>
          <c:yVal>
            <c:numRef>
              <c:f>'population aggregate 1994birth'!$AE$76:$AE$126</c:f>
              <c:numCache>
                <c:formatCode>General</c:formatCode>
                <c:ptCount val="51"/>
                <c:pt idx="0">
                  <c:v>92.707000000000335</c:v>
                </c:pt>
                <c:pt idx="1">
                  <c:v>-1868.2299999999996</c:v>
                </c:pt>
                <c:pt idx="2">
                  <c:v>-2259.6799999999985</c:v>
                </c:pt>
                <c:pt idx="3">
                  <c:v>-4224.8899999999994</c:v>
                </c:pt>
                <c:pt idx="4">
                  <c:v>-2934.119999999999</c:v>
                </c:pt>
                <c:pt idx="5">
                  <c:v>5.1300000000010186</c:v>
                </c:pt>
                <c:pt idx="6">
                  <c:v>2001.7199999999975</c:v>
                </c:pt>
                <c:pt idx="7">
                  <c:v>1651.9699999999975</c:v>
                </c:pt>
                <c:pt idx="8">
                  <c:v>2751.66</c:v>
                </c:pt>
                <c:pt idx="9">
                  <c:v>4315.6899999999987</c:v>
                </c:pt>
                <c:pt idx="10">
                  <c:v>3478.5</c:v>
                </c:pt>
                <c:pt idx="11">
                  <c:v>1590.9699999999975</c:v>
                </c:pt>
                <c:pt idx="12">
                  <c:v>2013.5499999999956</c:v>
                </c:pt>
                <c:pt idx="13">
                  <c:v>890.95000000000437</c:v>
                </c:pt>
                <c:pt idx="14">
                  <c:v>2722.8800000000047</c:v>
                </c:pt>
                <c:pt idx="15">
                  <c:v>-3324.5500000000029</c:v>
                </c:pt>
                <c:pt idx="16">
                  <c:v>-1607.429999999993</c:v>
                </c:pt>
                <c:pt idx="17">
                  <c:v>824.59999999999127</c:v>
                </c:pt>
                <c:pt idx="18">
                  <c:v>5830.1999999999971</c:v>
                </c:pt>
                <c:pt idx="19">
                  <c:v>6663.4000000000087</c:v>
                </c:pt>
                <c:pt idx="20">
                  <c:v>6779.6999999999825</c:v>
                </c:pt>
                <c:pt idx="21">
                  <c:v>11977.900000000023</c:v>
                </c:pt>
                <c:pt idx="22">
                  <c:v>2787.5</c:v>
                </c:pt>
                <c:pt idx="23">
                  <c:v>2037.7999999999884</c:v>
                </c:pt>
                <c:pt idx="24">
                  <c:v>6207.3000000000175</c:v>
                </c:pt>
                <c:pt idx="25">
                  <c:v>15923.5</c:v>
                </c:pt>
                <c:pt idx="26">
                  <c:v>12234.299999999988</c:v>
                </c:pt>
                <c:pt idx="27">
                  <c:v>23609.700000000012</c:v>
                </c:pt>
                <c:pt idx="28">
                  <c:v>21881.200000000012</c:v>
                </c:pt>
                <c:pt idx="29">
                  <c:v>21664.200000000012</c:v>
                </c:pt>
                <c:pt idx="30">
                  <c:v>17198.5</c:v>
                </c:pt>
                <c:pt idx="31">
                  <c:v>14920.299999999988</c:v>
                </c:pt>
                <c:pt idx="32">
                  <c:v>18880.400000000023</c:v>
                </c:pt>
                <c:pt idx="33">
                  <c:v>23647.5</c:v>
                </c:pt>
                <c:pt idx="34">
                  <c:v>25804.700000000012</c:v>
                </c:pt>
                <c:pt idx="35">
                  <c:v>28823.599999999977</c:v>
                </c:pt>
                <c:pt idx="36">
                  <c:v>30885.599999999977</c:v>
                </c:pt>
                <c:pt idx="37">
                  <c:v>24067.700000000012</c:v>
                </c:pt>
                <c:pt idx="38">
                  <c:v>24927.399999999965</c:v>
                </c:pt>
                <c:pt idx="39">
                  <c:v>19406.400000000023</c:v>
                </c:pt>
                <c:pt idx="40">
                  <c:v>35176.699999999953</c:v>
                </c:pt>
                <c:pt idx="41">
                  <c:v>29660</c:v>
                </c:pt>
                <c:pt idx="42">
                  <c:v>25949.599999999977</c:v>
                </c:pt>
                <c:pt idx="43">
                  <c:v>20197.5</c:v>
                </c:pt>
                <c:pt idx="44">
                  <c:v>12429.900000000023</c:v>
                </c:pt>
                <c:pt idx="45">
                  <c:v>7799.5</c:v>
                </c:pt>
                <c:pt idx="46">
                  <c:v>15652.099999999977</c:v>
                </c:pt>
                <c:pt idx="47">
                  <c:v>4500.5999999999767</c:v>
                </c:pt>
                <c:pt idx="48">
                  <c:v>970</c:v>
                </c:pt>
                <c:pt idx="49">
                  <c:v>-6268</c:v>
                </c:pt>
                <c:pt idx="50">
                  <c:v>-17323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F-47EA-958D-22537DD2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58512"/>
        <c:axId val="255358992"/>
      </c:scatterChart>
      <c:valAx>
        <c:axId val="25535851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58992"/>
        <c:crosses val="autoZero"/>
        <c:crossBetween val="midCat"/>
      </c:valAx>
      <c:valAx>
        <c:axId val="255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19056</xdr:colOff>
      <xdr:row>106</xdr:row>
      <xdr:rowOff>176212</xdr:rowOff>
    </xdr:from>
    <xdr:to>
      <xdr:col>19</xdr:col>
      <xdr:colOff>323856</xdr:colOff>
      <xdr:row>121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6DED3-3A86-CCC8-D634-7A2EF4BC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106</xdr:row>
      <xdr:rowOff>157162</xdr:rowOff>
    </xdr:from>
    <xdr:to>
      <xdr:col>19</xdr:col>
      <xdr:colOff>295275</xdr:colOff>
      <xdr:row>121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347C7-E2C1-105F-2311-1E3A25F4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0803-CA75-4B56-90F6-51E3D02CC131}">
  <dimension ref="A1:Q36"/>
  <sheetViews>
    <sheetView tabSelected="1" workbookViewId="0">
      <selection activeCell="L25" sqref="L25"/>
    </sheetView>
  </sheetViews>
  <sheetFormatPr defaultRowHeight="15" x14ac:dyDescent="0.25"/>
  <cols>
    <col min="3" max="3" width="32.42578125" customWidth="1"/>
    <col min="12" max="12" width="9" customWidth="1"/>
  </cols>
  <sheetData>
    <row r="1" spans="1:17" x14ac:dyDescent="0.25">
      <c r="D1" t="s">
        <v>0</v>
      </c>
      <c r="E1" t="s">
        <v>1</v>
      </c>
      <c r="F1" t="s">
        <v>2</v>
      </c>
      <c r="H1" t="s">
        <v>3</v>
      </c>
      <c r="Q1" t="s">
        <v>3</v>
      </c>
    </row>
    <row r="2" spans="1:17" x14ac:dyDescent="0.25">
      <c r="A2" t="s">
        <v>4</v>
      </c>
      <c r="C2" t="s">
        <v>20</v>
      </c>
    </row>
    <row r="3" spans="1:17" x14ac:dyDescent="0.25">
      <c r="C3" t="s">
        <v>16</v>
      </c>
      <c r="D3">
        <v>22.287369999999999</v>
      </c>
      <c r="E3">
        <v>22.356110000000001</v>
      </c>
      <c r="F3">
        <v>22.258459999999999</v>
      </c>
      <c r="H3">
        <f t="shared" ref="H3:H12" si="0">E3-D3</f>
        <v>6.87400000000018E-2</v>
      </c>
      <c r="I3">
        <f t="shared" ref="I3:I12" si="1">F3-E3</f>
        <v>-9.7650000000001569E-2</v>
      </c>
      <c r="J3">
        <f>F3-D3</f>
        <v>-2.8909999999999769E-2</v>
      </c>
    </row>
    <row r="4" spans="1:17" x14ac:dyDescent="0.25">
      <c r="C4" t="s">
        <v>17</v>
      </c>
      <c r="D4">
        <v>0.67731810000000003</v>
      </c>
      <c r="E4">
        <v>0.67834479999999997</v>
      </c>
      <c r="F4">
        <v>0.67541189999999995</v>
      </c>
      <c r="H4">
        <f t="shared" si="0"/>
        <v>1.026699999999936E-3</v>
      </c>
      <c r="I4">
        <f t="shared" si="1"/>
        <v>-2.932900000000016E-3</v>
      </c>
      <c r="J4">
        <f t="shared" ref="J4:J12" si="2">F4-D4</f>
        <v>-1.9062000000000801E-3</v>
      </c>
    </row>
    <row r="5" spans="1:17" x14ac:dyDescent="0.25">
      <c r="C5" t="s">
        <v>7</v>
      </c>
      <c r="D5">
        <v>0.13234370000000001</v>
      </c>
      <c r="E5">
        <v>0.1340044</v>
      </c>
      <c r="F5">
        <v>0.13759879999999999</v>
      </c>
      <c r="H5">
        <f t="shared" si="0"/>
        <v>1.6606999999999872E-3</v>
      </c>
      <c r="I5">
        <f t="shared" si="1"/>
        <v>3.5943999999999976E-3</v>
      </c>
      <c r="J5">
        <f t="shared" si="2"/>
        <v>5.2550999999999848E-3</v>
      </c>
    </row>
    <row r="6" spans="1:17" x14ac:dyDescent="0.25">
      <c r="C6" t="s">
        <v>8</v>
      </c>
      <c r="D6">
        <v>0</v>
      </c>
      <c r="E6">
        <v>0</v>
      </c>
      <c r="F6"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7" x14ac:dyDescent="0.25">
      <c r="C7" t="s">
        <v>9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7" x14ac:dyDescent="0.25">
      <c r="C8" t="s">
        <v>10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7" x14ac:dyDescent="0.25">
      <c r="C9" t="s">
        <v>35</v>
      </c>
      <c r="D9">
        <v>0</v>
      </c>
      <c r="E9">
        <v>0</v>
      </c>
      <c r="F9"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7" x14ac:dyDescent="0.25">
      <c r="C10" t="s">
        <v>11</v>
      </c>
      <c r="D10">
        <v>19794.939999999999</v>
      </c>
      <c r="E10">
        <v>19741.419999999998</v>
      </c>
      <c r="F10">
        <v>19775.080000000002</v>
      </c>
      <c r="H10">
        <f t="shared" si="0"/>
        <v>-53.520000000000437</v>
      </c>
      <c r="I10">
        <f t="shared" si="1"/>
        <v>33.660000000003492</v>
      </c>
      <c r="J10">
        <f t="shared" si="2"/>
        <v>-19.859999999996944</v>
      </c>
    </row>
    <row r="11" spans="1:17" x14ac:dyDescent="0.25">
      <c r="C11" t="s">
        <v>12</v>
      </c>
      <c r="D11">
        <v>1620.8779999999999</v>
      </c>
      <c r="E11">
        <v>1618.8240000000001</v>
      </c>
      <c r="F11">
        <v>1616.2429999999999</v>
      </c>
      <c r="H11">
        <f t="shared" si="0"/>
        <v>-2.0539999999998599</v>
      </c>
      <c r="I11">
        <f t="shared" si="1"/>
        <v>-2.581000000000131</v>
      </c>
      <c r="J11">
        <f t="shared" si="2"/>
        <v>-4.6349999999999909</v>
      </c>
    </row>
    <row r="12" spans="1:17" x14ac:dyDescent="0.25">
      <c r="C12" t="s">
        <v>13</v>
      </c>
      <c r="D12">
        <v>3805.9009999999998</v>
      </c>
      <c r="E12">
        <v>2692.9290000000001</v>
      </c>
      <c r="F12">
        <v>2479.1970000000001</v>
      </c>
      <c r="H12">
        <f t="shared" si="0"/>
        <v>-1112.9719999999998</v>
      </c>
      <c r="I12">
        <f t="shared" si="1"/>
        <v>-213.73199999999997</v>
      </c>
      <c r="J12">
        <f t="shared" si="2"/>
        <v>-1326.7039999999997</v>
      </c>
    </row>
    <row r="14" spans="1:17" x14ac:dyDescent="0.25">
      <c r="A14" t="s">
        <v>14</v>
      </c>
      <c r="C14" t="s">
        <v>19</v>
      </c>
    </row>
    <row r="15" spans="1:17" x14ac:dyDescent="0.25">
      <c r="C15" t="s">
        <v>5</v>
      </c>
      <c r="D15">
        <v>24.329170000000001</v>
      </c>
      <c r="E15">
        <v>24.811589999999999</v>
      </c>
      <c r="F15">
        <v>24.799469999999999</v>
      </c>
      <c r="H15">
        <f>E15-D15</f>
        <v>0.48241999999999763</v>
      </c>
      <c r="I15">
        <f>F15-E15</f>
        <v>-1.2119999999999465E-2</v>
      </c>
    </row>
    <row r="16" spans="1:17" x14ac:dyDescent="0.25">
      <c r="C16" t="s">
        <v>6</v>
      </c>
      <c r="D16">
        <v>0.8967579</v>
      </c>
      <c r="E16">
        <v>0.91014390000000001</v>
      </c>
      <c r="F16">
        <v>0.90737829999999997</v>
      </c>
      <c r="H16">
        <f t="shared" ref="H16:I24" si="3">E16-D16</f>
        <v>1.3386000000000009E-2</v>
      </c>
      <c r="I16" s="1">
        <f t="shared" si="3"/>
        <v>-2.7656000000000347E-3</v>
      </c>
    </row>
    <row r="17" spans="1:9" x14ac:dyDescent="0.25">
      <c r="C17" t="s">
        <v>7</v>
      </c>
      <c r="D17">
        <v>0.3893894</v>
      </c>
      <c r="E17">
        <v>0.39968979999999998</v>
      </c>
      <c r="F17">
        <v>0.39967589999999997</v>
      </c>
      <c r="H17">
        <f t="shared" si="3"/>
        <v>1.0300399999999987E-2</v>
      </c>
      <c r="I17">
        <f t="shared" si="3"/>
        <v>-1.3900000000011126E-5</v>
      </c>
    </row>
    <row r="18" spans="1:9" x14ac:dyDescent="0.25">
      <c r="C18" t="s">
        <v>8</v>
      </c>
      <c r="D18">
        <v>0</v>
      </c>
      <c r="E18">
        <v>0</v>
      </c>
      <c r="F18">
        <v>0</v>
      </c>
      <c r="H18">
        <f t="shared" si="3"/>
        <v>0</v>
      </c>
      <c r="I18">
        <f t="shared" si="3"/>
        <v>0</v>
      </c>
    </row>
    <row r="19" spans="1:9" x14ac:dyDescent="0.25">
      <c r="C19" t="s">
        <v>9</v>
      </c>
      <c r="D19">
        <v>0</v>
      </c>
      <c r="E19">
        <v>0</v>
      </c>
      <c r="F19">
        <v>0</v>
      </c>
      <c r="H19">
        <f t="shared" si="3"/>
        <v>0</v>
      </c>
      <c r="I19">
        <f t="shared" si="3"/>
        <v>0</v>
      </c>
    </row>
    <row r="20" spans="1:9" x14ac:dyDescent="0.25">
      <c r="C20" t="s">
        <v>10</v>
      </c>
      <c r="D20">
        <v>0</v>
      </c>
      <c r="E20">
        <v>18.845320000000001</v>
      </c>
      <c r="F20">
        <v>18.430409999999998</v>
      </c>
      <c r="H20" s="1">
        <f t="shared" si="3"/>
        <v>18.845320000000001</v>
      </c>
      <c r="I20" s="1">
        <f t="shared" si="3"/>
        <v>-0.41491000000000255</v>
      </c>
    </row>
    <row r="21" spans="1:9" x14ac:dyDescent="0.25">
      <c r="C21" t="s">
        <v>35</v>
      </c>
      <c r="D21">
        <v>0</v>
      </c>
      <c r="E21">
        <v>0</v>
      </c>
      <c r="F21">
        <v>0</v>
      </c>
      <c r="H21">
        <f t="shared" si="3"/>
        <v>0</v>
      </c>
      <c r="I21">
        <f t="shared" si="3"/>
        <v>0</v>
      </c>
    </row>
    <row r="22" spans="1:9" x14ac:dyDescent="0.25">
      <c r="C22" t="s">
        <v>11</v>
      </c>
      <c r="D22">
        <v>27302.84</v>
      </c>
      <c r="E22">
        <v>27049.07</v>
      </c>
      <c r="F22">
        <v>26941.8</v>
      </c>
      <c r="H22">
        <f t="shared" si="3"/>
        <v>-253.77000000000044</v>
      </c>
      <c r="I22">
        <f t="shared" si="3"/>
        <v>-107.27000000000044</v>
      </c>
    </row>
    <row r="23" spans="1:9" x14ac:dyDescent="0.25">
      <c r="C23" t="s">
        <v>12</v>
      </c>
      <c r="D23">
        <v>2488.1080000000002</v>
      </c>
      <c r="E23">
        <v>2524.7190000000001</v>
      </c>
      <c r="F23">
        <v>2516.2429999999999</v>
      </c>
      <c r="H23">
        <f t="shared" si="3"/>
        <v>36.610999999999876</v>
      </c>
      <c r="I23">
        <f t="shared" si="3"/>
        <v>-8.4760000000001128</v>
      </c>
    </row>
    <row r="24" spans="1:9" x14ac:dyDescent="0.25">
      <c r="C24" t="s">
        <v>13</v>
      </c>
      <c r="D24">
        <v>30655.31</v>
      </c>
      <c r="E24">
        <v>31768.05</v>
      </c>
      <c r="F24">
        <v>31333.51</v>
      </c>
      <c r="H24">
        <f t="shared" si="3"/>
        <v>1112.739999999998</v>
      </c>
      <c r="I24" s="1">
        <f t="shared" si="3"/>
        <v>-434.54000000000087</v>
      </c>
    </row>
    <row r="26" spans="1:9" x14ac:dyDescent="0.25">
      <c r="A26" t="s">
        <v>15</v>
      </c>
      <c r="C26" t="s">
        <v>21</v>
      </c>
    </row>
    <row r="27" spans="1:9" x14ac:dyDescent="0.25">
      <c r="C27" t="s">
        <v>5</v>
      </c>
      <c r="D27">
        <v>33.169960000000003</v>
      </c>
      <c r="E27">
        <v>33.180079999999997</v>
      </c>
      <c r="F27">
        <v>33.301200000000001</v>
      </c>
      <c r="H27">
        <f>E27-D27</f>
        <v>1.0119999999993468E-2</v>
      </c>
      <c r="I27">
        <f>F27-E27</f>
        <v>0.12112000000000478</v>
      </c>
    </row>
    <row r="28" spans="1:9" x14ac:dyDescent="0.25">
      <c r="C28" t="s">
        <v>6</v>
      </c>
      <c r="D28">
        <v>1.1091759999999999</v>
      </c>
      <c r="E28">
        <v>1.106598</v>
      </c>
      <c r="F28">
        <v>1.10364</v>
      </c>
      <c r="H28">
        <f t="shared" ref="H28:I36" si="4">E28-D28</f>
        <v>-2.5779999999999692E-3</v>
      </c>
      <c r="I28">
        <f t="shared" si="4"/>
        <v>-2.9580000000000162E-3</v>
      </c>
    </row>
    <row r="29" spans="1:9" x14ac:dyDescent="0.25">
      <c r="C29" t="s">
        <v>7</v>
      </c>
      <c r="D29">
        <v>0.73273180000000004</v>
      </c>
      <c r="E29">
        <v>0.73077119999999995</v>
      </c>
      <c r="F29">
        <v>0.74074830000000003</v>
      </c>
      <c r="H29">
        <f t="shared" si="4"/>
        <v>-1.96060000000009E-3</v>
      </c>
      <c r="I29">
        <f t="shared" si="4"/>
        <v>9.977100000000072E-3</v>
      </c>
    </row>
    <row r="30" spans="1:9" x14ac:dyDescent="0.25">
      <c r="C30" t="s">
        <v>8</v>
      </c>
      <c r="D30">
        <v>0</v>
      </c>
      <c r="E30">
        <v>0</v>
      </c>
      <c r="F30">
        <v>0</v>
      </c>
      <c r="H30">
        <f t="shared" si="4"/>
        <v>0</v>
      </c>
      <c r="I30">
        <f t="shared" si="4"/>
        <v>0</v>
      </c>
    </row>
    <row r="31" spans="1:9" x14ac:dyDescent="0.25">
      <c r="C31" t="s">
        <v>9</v>
      </c>
      <c r="D31">
        <v>0</v>
      </c>
      <c r="E31">
        <v>0</v>
      </c>
      <c r="F31">
        <v>0</v>
      </c>
      <c r="H31">
        <f t="shared" si="4"/>
        <v>0</v>
      </c>
      <c r="I31">
        <f t="shared" si="4"/>
        <v>0</v>
      </c>
    </row>
    <row r="32" spans="1:9" x14ac:dyDescent="0.25">
      <c r="C32" t="s">
        <v>10</v>
      </c>
      <c r="D32">
        <v>0</v>
      </c>
      <c r="E32">
        <v>0</v>
      </c>
      <c r="F32">
        <v>0</v>
      </c>
      <c r="H32">
        <f t="shared" si="4"/>
        <v>0</v>
      </c>
      <c r="I32">
        <f t="shared" si="4"/>
        <v>0</v>
      </c>
    </row>
    <row r="33" spans="3:9" x14ac:dyDescent="0.25">
      <c r="C33" t="s">
        <v>35</v>
      </c>
      <c r="D33">
        <v>0</v>
      </c>
      <c r="E33">
        <v>0</v>
      </c>
      <c r="F33">
        <v>0</v>
      </c>
      <c r="H33">
        <f t="shared" si="4"/>
        <v>0</v>
      </c>
      <c r="I33">
        <f t="shared" si="4"/>
        <v>0</v>
      </c>
    </row>
    <row r="34" spans="3:9" x14ac:dyDescent="0.25">
      <c r="C34" t="s">
        <v>11</v>
      </c>
      <c r="D34">
        <v>31960.3</v>
      </c>
      <c r="E34">
        <v>32161.33</v>
      </c>
      <c r="F34">
        <v>31756.21</v>
      </c>
      <c r="H34">
        <f t="shared" si="4"/>
        <v>201.03000000000247</v>
      </c>
      <c r="I34">
        <f t="shared" si="4"/>
        <v>-405.12000000000262</v>
      </c>
    </row>
    <row r="35" spans="3:9" x14ac:dyDescent="0.25">
      <c r="C35" t="s">
        <v>12</v>
      </c>
      <c r="D35">
        <v>3169.6590000000001</v>
      </c>
      <c r="E35">
        <v>3203.297</v>
      </c>
      <c r="F35">
        <v>3177.3130000000001</v>
      </c>
      <c r="H35">
        <f t="shared" si="4"/>
        <v>33.63799999999992</v>
      </c>
      <c r="I35">
        <f t="shared" si="4"/>
        <v>-25.983999999999924</v>
      </c>
    </row>
    <row r="36" spans="3:9" x14ac:dyDescent="0.25">
      <c r="C36" t="s">
        <v>13</v>
      </c>
      <c r="D36">
        <v>157406</v>
      </c>
      <c r="E36">
        <v>162623.9</v>
      </c>
      <c r="F36">
        <v>158189.20000000001</v>
      </c>
      <c r="H36">
        <f t="shared" si="4"/>
        <v>5217.8999999999942</v>
      </c>
      <c r="I36">
        <f t="shared" si="4"/>
        <v>-4434.6999999999825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80-6583-48FB-84E1-7BC6AD20BFB5}">
  <dimension ref="A1:J36"/>
  <sheetViews>
    <sheetView workbookViewId="0">
      <selection activeCell="C33" sqref="C33"/>
    </sheetView>
  </sheetViews>
  <sheetFormatPr defaultRowHeight="15" x14ac:dyDescent="0.25"/>
  <cols>
    <col min="3" max="3" width="34.28515625" customWidth="1"/>
    <col min="11" max="11" width="15" customWidth="1"/>
  </cols>
  <sheetData>
    <row r="1" spans="1:10" x14ac:dyDescent="0.25">
      <c r="D1" t="s">
        <v>0</v>
      </c>
      <c r="E1" t="s">
        <v>1</v>
      </c>
      <c r="F1" t="s">
        <v>2</v>
      </c>
      <c r="H1" t="s">
        <v>3</v>
      </c>
    </row>
    <row r="2" spans="1:10" x14ac:dyDescent="0.25">
      <c r="A2" t="s">
        <v>4</v>
      </c>
      <c r="C2" t="s">
        <v>22</v>
      </c>
    </row>
    <row r="3" spans="1:10" x14ac:dyDescent="0.25">
      <c r="C3" t="s">
        <v>5</v>
      </c>
      <c r="D3">
        <v>30.676410000000001</v>
      </c>
      <c r="E3">
        <v>30.676770000000001</v>
      </c>
      <c r="F3">
        <v>30.80594</v>
      </c>
      <c r="H3">
        <f>E3-D3</f>
        <v>3.6000000000058208E-4</v>
      </c>
      <c r="I3" s="1">
        <f>F3-E3</f>
        <v>0.12916999999999845</v>
      </c>
      <c r="J3">
        <f>F3-D3</f>
        <v>0.12952999999999903</v>
      </c>
    </row>
    <row r="4" spans="1:10" x14ac:dyDescent="0.25">
      <c r="C4" t="s">
        <v>6</v>
      </c>
      <c r="D4">
        <v>0.99585210000000002</v>
      </c>
      <c r="E4">
        <v>0.988089</v>
      </c>
      <c r="F4">
        <v>0.99651199999999995</v>
      </c>
      <c r="H4">
        <f t="shared" ref="H4:H12" si="0">E4-D4</f>
        <v>-7.7631000000000228E-3</v>
      </c>
      <c r="I4" s="1">
        <f t="shared" ref="I4:I12" si="1">F4-E4</f>
        <v>8.4229999999999583E-3</v>
      </c>
      <c r="J4">
        <f t="shared" ref="J4:J12" si="2">F4-D4</f>
        <v>6.5989999999993554E-4</v>
      </c>
    </row>
    <row r="5" spans="1:10" x14ac:dyDescent="0.25">
      <c r="C5" t="s">
        <v>7</v>
      </c>
      <c r="D5">
        <v>0.43822260000000002</v>
      </c>
      <c r="E5">
        <v>0.446822</v>
      </c>
      <c r="F5">
        <v>0.45497300000000002</v>
      </c>
      <c r="H5">
        <f t="shared" si="0"/>
        <v>8.5993999999999793E-3</v>
      </c>
      <c r="I5">
        <f t="shared" si="1"/>
        <v>8.1510000000000193E-3</v>
      </c>
      <c r="J5">
        <f t="shared" si="2"/>
        <v>1.6750399999999999E-2</v>
      </c>
    </row>
    <row r="6" spans="1:10" x14ac:dyDescent="0.25">
      <c r="C6" t="s">
        <v>8</v>
      </c>
      <c r="D6">
        <v>0</v>
      </c>
      <c r="E6">
        <v>0</v>
      </c>
      <c r="F6"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C7" t="s">
        <v>9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C8" t="s">
        <v>10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C9" t="s">
        <v>35</v>
      </c>
      <c r="D9">
        <v>0</v>
      </c>
      <c r="E9">
        <v>0</v>
      </c>
      <c r="F9"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C10" t="s">
        <v>11</v>
      </c>
      <c r="D10">
        <v>25686.75</v>
      </c>
      <c r="E10">
        <v>25557.83</v>
      </c>
      <c r="F10">
        <v>25432.86</v>
      </c>
      <c r="H10">
        <f t="shared" si="0"/>
        <v>-128.91999999999825</v>
      </c>
      <c r="I10">
        <f t="shared" si="1"/>
        <v>-124.97000000000116</v>
      </c>
      <c r="J10">
        <f t="shared" si="2"/>
        <v>-253.88999999999942</v>
      </c>
    </row>
    <row r="11" spans="1:10" x14ac:dyDescent="0.25">
      <c r="C11" t="s">
        <v>12</v>
      </c>
      <c r="D11">
        <v>2640.5740000000001</v>
      </c>
      <c r="E11">
        <v>2635.2330000000002</v>
      </c>
      <c r="F11">
        <v>2665.7</v>
      </c>
      <c r="H11">
        <f t="shared" si="0"/>
        <v>-5.3409999999998945</v>
      </c>
      <c r="I11">
        <f t="shared" si="1"/>
        <v>30.466999999999643</v>
      </c>
      <c r="J11">
        <f t="shared" si="2"/>
        <v>25.125999999999749</v>
      </c>
    </row>
    <row r="12" spans="1:10" x14ac:dyDescent="0.25">
      <c r="C12" t="s">
        <v>13</v>
      </c>
      <c r="D12">
        <v>85829.03</v>
      </c>
      <c r="E12">
        <v>81515.12</v>
      </c>
      <c r="F12">
        <v>86743.97</v>
      </c>
      <c r="H12">
        <f t="shared" si="0"/>
        <v>-4313.9100000000035</v>
      </c>
      <c r="I12" s="1">
        <f t="shared" si="1"/>
        <v>5228.8500000000058</v>
      </c>
      <c r="J12">
        <f t="shared" si="2"/>
        <v>914.94000000000233</v>
      </c>
    </row>
    <row r="14" spans="1:10" x14ac:dyDescent="0.25">
      <c r="A14" t="s">
        <v>14</v>
      </c>
      <c r="C14" t="s">
        <v>23</v>
      </c>
    </row>
    <row r="15" spans="1:10" x14ac:dyDescent="0.25">
      <c r="C15" t="s">
        <v>5</v>
      </c>
      <c r="D15">
        <v>35.457929999999998</v>
      </c>
      <c r="E15">
        <v>35.430109999999999</v>
      </c>
      <c r="F15">
        <v>33.355730000000001</v>
      </c>
      <c r="H15">
        <f>E15-D15</f>
        <v>-2.7819999999998402E-2</v>
      </c>
      <c r="I15" s="1">
        <f>F15-E15</f>
        <v>-2.0743799999999979</v>
      </c>
    </row>
    <row r="16" spans="1:10" x14ac:dyDescent="0.25">
      <c r="C16" t="s">
        <v>6</v>
      </c>
      <c r="D16">
        <v>1.0285200000000001</v>
      </c>
      <c r="E16">
        <v>1.032314</v>
      </c>
      <c r="F16">
        <v>0.96078529999999995</v>
      </c>
      <c r="H16">
        <f t="shared" ref="H16:H24" si="3">E16-D16</f>
        <v>3.793999999999853E-3</v>
      </c>
      <c r="I16" s="1">
        <f t="shared" ref="I16:I24" si="4">F16-E16</f>
        <v>-7.1528700000000001E-2</v>
      </c>
    </row>
    <row r="17" spans="1:9" x14ac:dyDescent="0.25">
      <c r="C17" t="s">
        <v>7</v>
      </c>
      <c r="D17">
        <v>0.7081326</v>
      </c>
      <c r="E17">
        <v>0.70108210000000004</v>
      </c>
      <c r="F17">
        <v>0.70895710000000001</v>
      </c>
      <c r="H17">
        <f t="shared" si="3"/>
        <v>-7.0504999999999596E-3</v>
      </c>
      <c r="I17">
        <f t="shared" si="4"/>
        <v>7.8749999999999654E-3</v>
      </c>
    </row>
    <row r="18" spans="1:9" x14ac:dyDescent="0.25">
      <c r="C18" t="s">
        <v>8</v>
      </c>
      <c r="D18">
        <v>0</v>
      </c>
      <c r="E18">
        <v>0</v>
      </c>
      <c r="F18">
        <v>0</v>
      </c>
      <c r="H18">
        <f t="shared" si="3"/>
        <v>0</v>
      </c>
      <c r="I18">
        <f t="shared" si="4"/>
        <v>0</v>
      </c>
    </row>
    <row r="19" spans="1:9" x14ac:dyDescent="0.25">
      <c r="C19" t="s">
        <v>9</v>
      </c>
      <c r="D19">
        <v>0</v>
      </c>
      <c r="E19">
        <v>13.578200000000001</v>
      </c>
      <c r="F19">
        <v>13.52411</v>
      </c>
      <c r="H19">
        <f t="shared" si="3"/>
        <v>13.578200000000001</v>
      </c>
      <c r="I19">
        <f t="shared" si="4"/>
        <v>-5.4090000000000416E-2</v>
      </c>
    </row>
    <row r="20" spans="1:9" x14ac:dyDescent="0.25">
      <c r="C20" t="s">
        <v>10</v>
      </c>
      <c r="D20">
        <v>0</v>
      </c>
      <c r="E20">
        <v>0</v>
      </c>
      <c r="F20">
        <v>0</v>
      </c>
      <c r="H20">
        <f t="shared" si="3"/>
        <v>0</v>
      </c>
      <c r="I20">
        <f t="shared" si="4"/>
        <v>0</v>
      </c>
    </row>
    <row r="21" spans="1:9" x14ac:dyDescent="0.25">
      <c r="C21" t="s">
        <v>35</v>
      </c>
      <c r="D21">
        <v>0</v>
      </c>
      <c r="E21">
        <v>0</v>
      </c>
      <c r="F21">
        <v>0</v>
      </c>
      <c r="H21">
        <f t="shared" si="3"/>
        <v>0</v>
      </c>
      <c r="I21">
        <f t="shared" si="4"/>
        <v>0</v>
      </c>
    </row>
    <row r="22" spans="1:9" x14ac:dyDescent="0.25">
      <c r="C22" t="s">
        <v>11</v>
      </c>
      <c r="D22">
        <v>29614.67</v>
      </c>
      <c r="E22">
        <v>29381.74</v>
      </c>
      <c r="F22">
        <v>28960.29</v>
      </c>
      <c r="H22">
        <f t="shared" si="3"/>
        <v>-232.92999999999665</v>
      </c>
      <c r="I22" s="1">
        <f t="shared" si="4"/>
        <v>-421.45000000000073</v>
      </c>
    </row>
    <row r="23" spans="1:9" x14ac:dyDescent="0.25">
      <c r="C23" t="s">
        <v>12</v>
      </c>
      <c r="D23">
        <v>3441.5419999999999</v>
      </c>
      <c r="E23">
        <v>3437.277</v>
      </c>
      <c r="F23">
        <v>3425.0929999999998</v>
      </c>
      <c r="H23">
        <f t="shared" si="3"/>
        <v>-4.2649999999998727</v>
      </c>
      <c r="I23">
        <f t="shared" si="4"/>
        <v>-12.184000000000196</v>
      </c>
    </row>
    <row r="24" spans="1:9" x14ac:dyDescent="0.25">
      <c r="C24" t="s">
        <v>13</v>
      </c>
      <c r="D24">
        <v>280238</v>
      </c>
      <c r="E24">
        <v>278039.8</v>
      </c>
      <c r="F24">
        <v>288877.3</v>
      </c>
      <c r="H24">
        <f t="shared" si="3"/>
        <v>-2198.2000000000116</v>
      </c>
      <c r="I24" s="1">
        <f t="shared" si="4"/>
        <v>10837.5</v>
      </c>
    </row>
    <row r="26" spans="1:9" x14ac:dyDescent="0.25">
      <c r="A26" t="s">
        <v>15</v>
      </c>
      <c r="C26" t="s">
        <v>24</v>
      </c>
    </row>
    <row r="27" spans="1:9" x14ac:dyDescent="0.25">
      <c r="C27" t="s">
        <v>5</v>
      </c>
      <c r="D27">
        <v>28.223680000000002</v>
      </c>
      <c r="E27">
        <v>28.28942</v>
      </c>
      <c r="F27">
        <v>27.66104</v>
      </c>
      <c r="H27">
        <f t="shared" ref="H27:H36" si="5">E27-D27</f>
        <v>6.5739999999998133E-2</v>
      </c>
      <c r="I27">
        <f t="shared" ref="I27:I36" si="6">F27-E27</f>
        <v>-0.62837999999999994</v>
      </c>
    </row>
    <row r="28" spans="1:9" x14ac:dyDescent="0.25">
      <c r="C28" t="s">
        <v>6</v>
      </c>
      <c r="D28">
        <v>0.49831979999999998</v>
      </c>
      <c r="E28">
        <v>0.50379070000000004</v>
      </c>
      <c r="F28">
        <v>0.49565429999999999</v>
      </c>
      <c r="H28">
        <f t="shared" si="5"/>
        <v>5.4709000000000563E-3</v>
      </c>
      <c r="I28">
        <f t="shared" si="6"/>
        <v>-8.1364000000000436E-3</v>
      </c>
    </row>
    <row r="29" spans="1:9" x14ac:dyDescent="0.25">
      <c r="C29" t="s">
        <v>7</v>
      </c>
      <c r="D29">
        <v>0.76144639999999997</v>
      </c>
      <c r="E29">
        <v>0.76148550000000004</v>
      </c>
      <c r="F29">
        <v>0.75911530000000005</v>
      </c>
      <c r="H29">
        <f t="shared" si="5"/>
        <v>3.9100000000069635E-5</v>
      </c>
      <c r="I29">
        <f t="shared" si="6"/>
        <v>-2.370199999999989E-3</v>
      </c>
    </row>
    <row r="30" spans="1:9" x14ac:dyDescent="0.25">
      <c r="C30" t="s">
        <v>8</v>
      </c>
      <c r="D30">
        <v>0</v>
      </c>
      <c r="E30">
        <v>0</v>
      </c>
      <c r="F30">
        <v>0</v>
      </c>
      <c r="H30">
        <f t="shared" si="5"/>
        <v>0</v>
      </c>
      <c r="I30">
        <f t="shared" si="6"/>
        <v>0</v>
      </c>
    </row>
    <row r="31" spans="1:9" x14ac:dyDescent="0.25">
      <c r="C31" t="s">
        <v>9</v>
      </c>
      <c r="D31">
        <v>0</v>
      </c>
      <c r="E31">
        <v>0</v>
      </c>
      <c r="F31">
        <v>0</v>
      </c>
      <c r="H31">
        <f t="shared" si="5"/>
        <v>0</v>
      </c>
      <c r="I31">
        <f t="shared" si="6"/>
        <v>0</v>
      </c>
    </row>
    <row r="32" spans="1:9" x14ac:dyDescent="0.25">
      <c r="C32" t="s">
        <v>10</v>
      </c>
      <c r="D32">
        <v>0</v>
      </c>
      <c r="E32">
        <v>0</v>
      </c>
      <c r="F32">
        <v>0</v>
      </c>
      <c r="H32">
        <f t="shared" si="5"/>
        <v>0</v>
      </c>
      <c r="I32">
        <f t="shared" si="6"/>
        <v>0</v>
      </c>
    </row>
    <row r="33" spans="3:9" x14ac:dyDescent="0.25">
      <c r="C33" t="s">
        <v>35</v>
      </c>
      <c r="D33">
        <v>0</v>
      </c>
      <c r="E33">
        <v>0.79312329999999998</v>
      </c>
      <c r="F33">
        <v>0.84581410000000001</v>
      </c>
      <c r="H33" s="1">
        <f t="shared" si="5"/>
        <v>0.79312329999999998</v>
      </c>
      <c r="I33">
        <f t="shared" si="6"/>
        <v>5.2690800000000038E-2</v>
      </c>
    </row>
    <row r="34" spans="3:9" x14ac:dyDescent="0.25">
      <c r="C34" t="s">
        <v>11</v>
      </c>
      <c r="D34">
        <v>33643</v>
      </c>
      <c r="E34">
        <v>33313.14</v>
      </c>
      <c r="F34">
        <v>33315.07</v>
      </c>
      <c r="H34">
        <f t="shared" si="5"/>
        <v>-329.86000000000058</v>
      </c>
      <c r="I34">
        <f t="shared" si="6"/>
        <v>1.930000000000291</v>
      </c>
    </row>
    <row r="35" spans="3:9" x14ac:dyDescent="0.25">
      <c r="C35" t="s">
        <v>12</v>
      </c>
      <c r="D35">
        <v>4471.9440000000004</v>
      </c>
      <c r="E35">
        <v>4467.2759999999998</v>
      </c>
      <c r="F35">
        <v>4414.942</v>
      </c>
      <c r="H35">
        <f t="shared" si="5"/>
        <v>-4.6680000000005748</v>
      </c>
      <c r="I35">
        <f t="shared" si="6"/>
        <v>-52.333999999999833</v>
      </c>
    </row>
    <row r="36" spans="3:9" x14ac:dyDescent="0.25">
      <c r="C36" t="s">
        <v>13</v>
      </c>
      <c r="D36">
        <v>653686.19999999995</v>
      </c>
      <c r="E36">
        <v>649760.19999999995</v>
      </c>
      <c r="F36">
        <v>651184.19999999995</v>
      </c>
      <c r="H36" s="1">
        <f t="shared" si="5"/>
        <v>-3926</v>
      </c>
      <c r="I36" s="1">
        <f t="shared" si="6"/>
        <v>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B9F1-6716-4B8E-B498-0EA7CCCD110F}">
  <dimension ref="A1:J24"/>
  <sheetViews>
    <sheetView workbookViewId="0">
      <selection activeCell="C9" sqref="C9"/>
    </sheetView>
  </sheetViews>
  <sheetFormatPr defaultRowHeight="15" x14ac:dyDescent="0.25"/>
  <cols>
    <col min="3" max="3" width="34.28515625" customWidth="1"/>
    <col min="11" max="11" width="15" customWidth="1"/>
  </cols>
  <sheetData>
    <row r="1" spans="1:10" x14ac:dyDescent="0.25">
      <c r="D1" t="s">
        <v>0</v>
      </c>
      <c r="E1" t="s">
        <v>1</v>
      </c>
      <c r="F1" t="s">
        <v>2</v>
      </c>
      <c r="H1" t="s">
        <v>3</v>
      </c>
    </row>
    <row r="2" spans="1:10" x14ac:dyDescent="0.25">
      <c r="A2" t="s">
        <v>4</v>
      </c>
      <c r="C2" t="s">
        <v>25</v>
      </c>
    </row>
    <row r="3" spans="1:10" x14ac:dyDescent="0.25">
      <c r="C3" t="s">
        <v>5</v>
      </c>
      <c r="D3">
        <v>4.188974</v>
      </c>
      <c r="E3">
        <v>4.4400130000000004</v>
      </c>
      <c r="F3">
        <v>4.2226319999999999</v>
      </c>
      <c r="H3">
        <f>E3-D3</f>
        <v>0.25103900000000046</v>
      </c>
      <c r="I3">
        <f>F3-E3</f>
        <v>-0.21738100000000049</v>
      </c>
      <c r="J3">
        <f>F3-D3</f>
        <v>3.3657999999999966E-2</v>
      </c>
    </row>
    <row r="4" spans="1:10" x14ac:dyDescent="0.25">
      <c r="C4" t="s">
        <v>6</v>
      </c>
      <c r="D4">
        <v>2.29059E-2</v>
      </c>
      <c r="E4">
        <v>2.5298299999999999E-2</v>
      </c>
      <c r="F4">
        <v>2.0442399999999999E-2</v>
      </c>
      <c r="H4">
        <f t="shared" ref="H4:H12" si="0">E4-D4</f>
        <v>2.3923999999999994E-3</v>
      </c>
      <c r="I4">
        <f t="shared" ref="I4:I12" si="1">F4-E4</f>
        <v>-4.8558999999999998E-3</v>
      </c>
      <c r="J4">
        <f t="shared" ref="J4:J12" si="2">F4-D4</f>
        <v>-2.4635000000000004E-3</v>
      </c>
    </row>
    <row r="5" spans="1:10" x14ac:dyDescent="0.25">
      <c r="C5" t="s">
        <v>7</v>
      </c>
      <c r="D5">
        <v>0.48596450000000002</v>
      </c>
      <c r="E5">
        <v>0.50209899999999996</v>
      </c>
      <c r="F5">
        <v>0.49966490000000002</v>
      </c>
      <c r="H5">
        <f t="shared" si="0"/>
        <v>1.6134499999999941E-2</v>
      </c>
      <c r="I5">
        <f t="shared" si="1"/>
        <v>-2.4340999999999391E-3</v>
      </c>
      <c r="J5">
        <f t="shared" si="2"/>
        <v>1.3700400000000001E-2</v>
      </c>
    </row>
    <row r="6" spans="1:10" x14ac:dyDescent="0.25">
      <c r="C6" t="s">
        <v>8</v>
      </c>
      <c r="D6">
        <v>0</v>
      </c>
      <c r="E6">
        <v>0</v>
      </c>
      <c r="F6"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C7" t="s">
        <v>9</v>
      </c>
      <c r="D7">
        <v>0</v>
      </c>
      <c r="E7">
        <v>0</v>
      </c>
      <c r="F7"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C8" t="s">
        <v>10</v>
      </c>
      <c r="D8">
        <v>0</v>
      </c>
      <c r="E8">
        <v>0</v>
      </c>
      <c r="F8"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C9" t="s">
        <v>35</v>
      </c>
      <c r="D9">
        <v>0</v>
      </c>
      <c r="E9">
        <v>0</v>
      </c>
      <c r="F9"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C10" t="s">
        <v>11</v>
      </c>
      <c r="D10">
        <v>38027.47</v>
      </c>
      <c r="E10">
        <v>40134.07</v>
      </c>
      <c r="F10">
        <v>39280.54</v>
      </c>
      <c r="H10">
        <f t="shared" si="0"/>
        <v>2106.5999999999985</v>
      </c>
      <c r="I10">
        <f t="shared" si="1"/>
        <v>-853.52999999999884</v>
      </c>
      <c r="J10">
        <f t="shared" si="2"/>
        <v>1253.0699999999997</v>
      </c>
    </row>
    <row r="11" spans="1:10" x14ac:dyDescent="0.25">
      <c r="C11" t="s">
        <v>12</v>
      </c>
      <c r="D11">
        <v>4982.8599999999997</v>
      </c>
      <c r="E11">
        <v>5225.5919999999996</v>
      </c>
      <c r="F11">
        <v>5111.6959999999999</v>
      </c>
      <c r="H11">
        <f t="shared" si="0"/>
        <v>242.73199999999997</v>
      </c>
      <c r="I11">
        <f t="shared" si="1"/>
        <v>-113.89599999999973</v>
      </c>
      <c r="J11">
        <f t="shared" si="2"/>
        <v>128.83600000000024</v>
      </c>
    </row>
    <row r="12" spans="1:10" x14ac:dyDescent="0.25">
      <c r="C12" t="s">
        <v>13</v>
      </c>
      <c r="D12">
        <v>1149356</v>
      </c>
      <c r="E12">
        <v>1235846</v>
      </c>
      <c r="F12">
        <v>1199169</v>
      </c>
      <c r="H12">
        <f t="shared" si="0"/>
        <v>86490</v>
      </c>
      <c r="I12">
        <f t="shared" si="1"/>
        <v>-36677</v>
      </c>
      <c r="J12">
        <f t="shared" si="2"/>
        <v>49813</v>
      </c>
    </row>
    <row r="14" spans="1:10" x14ac:dyDescent="0.25">
      <c r="A14" t="s">
        <v>14</v>
      </c>
      <c r="C14" t="s">
        <v>26</v>
      </c>
    </row>
    <row r="15" spans="1:10" x14ac:dyDescent="0.25">
      <c r="C15" t="s">
        <v>5</v>
      </c>
      <c r="D15">
        <v>4.3616630000000001</v>
      </c>
      <c r="E15">
        <v>1.1689830000000001</v>
      </c>
      <c r="F15">
        <v>2.1494460000000002</v>
      </c>
      <c r="H15">
        <f>E15-D15</f>
        <v>-3.1926800000000002</v>
      </c>
      <c r="I15">
        <f>F15-E15</f>
        <v>0.98046300000000008</v>
      </c>
    </row>
    <row r="16" spans="1:10" x14ac:dyDescent="0.25">
      <c r="C16" t="s">
        <v>6</v>
      </c>
      <c r="D16">
        <v>1.2933E-2</v>
      </c>
      <c r="E16">
        <v>5.8269999999999997E-3</v>
      </c>
      <c r="F16">
        <v>7.8413000000000007E-3</v>
      </c>
      <c r="H16">
        <f t="shared" ref="H16:H24" si="3">E16-D16</f>
        <v>-7.1060000000000003E-3</v>
      </c>
      <c r="I16">
        <f t="shared" ref="I16:I24" si="4">F16-E16</f>
        <v>2.014300000000001E-3</v>
      </c>
    </row>
    <row r="17" spans="3:9" x14ac:dyDescent="0.25">
      <c r="C17" t="s">
        <v>7</v>
      </c>
      <c r="D17">
        <v>0.44803700000000002</v>
      </c>
      <c r="E17">
        <v>0.43747200000000003</v>
      </c>
      <c r="F17">
        <v>0.43219560000000001</v>
      </c>
      <c r="H17">
        <f t="shared" si="3"/>
        <v>-1.0564999999999991E-2</v>
      </c>
      <c r="I17">
        <f t="shared" si="4"/>
        <v>-5.2764000000000144E-3</v>
      </c>
    </row>
    <row r="18" spans="3:9" x14ac:dyDescent="0.25">
      <c r="C18" t="s">
        <v>8</v>
      </c>
      <c r="D18">
        <v>0</v>
      </c>
      <c r="E18">
        <v>0</v>
      </c>
      <c r="F18">
        <v>0</v>
      </c>
      <c r="H18">
        <f t="shared" si="3"/>
        <v>0</v>
      </c>
      <c r="I18">
        <f t="shared" si="4"/>
        <v>0</v>
      </c>
    </row>
    <row r="19" spans="3:9" x14ac:dyDescent="0.25">
      <c r="C19" t="s">
        <v>9</v>
      </c>
      <c r="D19">
        <v>0</v>
      </c>
      <c r="E19">
        <v>0</v>
      </c>
      <c r="F19">
        <v>0</v>
      </c>
      <c r="H19">
        <f t="shared" si="3"/>
        <v>0</v>
      </c>
      <c r="I19">
        <f t="shared" si="4"/>
        <v>0</v>
      </c>
    </row>
    <row r="20" spans="3:9" x14ac:dyDescent="0.25">
      <c r="C20" t="s">
        <v>10</v>
      </c>
      <c r="D20">
        <v>0</v>
      </c>
      <c r="E20">
        <v>0</v>
      </c>
      <c r="F20">
        <v>0</v>
      </c>
      <c r="H20">
        <f t="shared" si="3"/>
        <v>0</v>
      </c>
      <c r="I20">
        <f t="shared" si="4"/>
        <v>0</v>
      </c>
    </row>
    <row r="21" spans="3:9" x14ac:dyDescent="0.25">
      <c r="C21" t="s">
        <v>35</v>
      </c>
      <c r="D21">
        <v>0</v>
      </c>
      <c r="E21">
        <v>28.853210000000001</v>
      </c>
      <c r="F21">
        <v>30.047989999999999</v>
      </c>
      <c r="H21">
        <f t="shared" si="3"/>
        <v>28.853210000000001</v>
      </c>
      <c r="I21">
        <f t="shared" si="4"/>
        <v>1.194779999999998</v>
      </c>
    </row>
    <row r="22" spans="3:9" x14ac:dyDescent="0.25">
      <c r="C22" t="s">
        <v>11</v>
      </c>
      <c r="D22">
        <v>41551.68</v>
      </c>
      <c r="E22">
        <v>36950.97</v>
      </c>
      <c r="F22">
        <v>38391.46</v>
      </c>
      <c r="H22">
        <f t="shared" si="3"/>
        <v>-4600.7099999999991</v>
      </c>
      <c r="I22">
        <f t="shared" si="4"/>
        <v>1440.489999999998</v>
      </c>
    </row>
    <row r="23" spans="3:9" x14ac:dyDescent="0.25">
      <c r="C23" t="s">
        <v>12</v>
      </c>
      <c r="D23">
        <v>5119.4930000000004</v>
      </c>
      <c r="E23">
        <v>4553.8</v>
      </c>
      <c r="F23">
        <v>4666.6629999999996</v>
      </c>
      <c r="H23">
        <f t="shared" si="3"/>
        <v>-565.69300000000021</v>
      </c>
      <c r="I23">
        <f t="shared" si="4"/>
        <v>112.86299999999937</v>
      </c>
    </row>
    <row r="24" spans="3:9" x14ac:dyDescent="0.25">
      <c r="C24" t="s">
        <v>13</v>
      </c>
      <c r="D24">
        <v>1223761</v>
      </c>
      <c r="E24">
        <v>1083218</v>
      </c>
      <c r="F24">
        <v>1103571</v>
      </c>
      <c r="H24">
        <f t="shared" si="3"/>
        <v>-140543</v>
      </c>
      <c r="I24">
        <f t="shared" si="4"/>
        <v>20353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C16D-0EDF-49F4-B24C-4625875D59A2}">
  <dimension ref="B1:AG144"/>
  <sheetViews>
    <sheetView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M133" sqref="M133:U141"/>
    </sheetView>
  </sheetViews>
  <sheetFormatPr defaultRowHeight="15" x14ac:dyDescent="0.25"/>
  <sheetData>
    <row r="1" spans="2:33" x14ac:dyDescent="0.25">
      <c r="C1" t="s">
        <v>0</v>
      </c>
      <c r="J1" s="3" t="s">
        <v>39</v>
      </c>
      <c r="M1" t="s">
        <v>1</v>
      </c>
      <c r="W1" t="s">
        <v>2</v>
      </c>
    </row>
    <row r="2" spans="2:33" x14ac:dyDescent="0.25">
      <c r="B2" t="s">
        <v>27</v>
      </c>
      <c r="C2" t="s">
        <v>8</v>
      </c>
      <c r="D2" t="s">
        <v>44</v>
      </c>
      <c r="E2" t="s">
        <v>31</v>
      </c>
      <c r="F2" t="s">
        <v>32</v>
      </c>
      <c r="G2" t="s">
        <v>33</v>
      </c>
      <c r="H2" t="s">
        <v>28</v>
      </c>
      <c r="I2" t="s">
        <v>34</v>
      </c>
      <c r="J2" t="s">
        <v>30</v>
      </c>
      <c r="K2" t="s">
        <v>29</v>
      </c>
      <c r="M2" t="s">
        <v>8</v>
      </c>
      <c r="N2" t="s">
        <v>44</v>
      </c>
      <c r="O2" t="s">
        <v>31</v>
      </c>
      <c r="P2" t="s">
        <v>32</v>
      </c>
      <c r="Q2" t="s">
        <v>33</v>
      </c>
      <c r="R2" t="s">
        <v>28</v>
      </c>
      <c r="S2" t="s">
        <v>34</v>
      </c>
      <c r="T2" t="s">
        <v>30</v>
      </c>
      <c r="U2" t="s">
        <v>29</v>
      </c>
      <c r="W2" t="s">
        <v>8</v>
      </c>
      <c r="X2" t="s">
        <v>44</v>
      </c>
      <c r="Y2" t="s">
        <v>31</v>
      </c>
      <c r="Z2" t="s">
        <v>32</v>
      </c>
      <c r="AA2" t="s">
        <v>33</v>
      </c>
      <c r="AB2" t="s">
        <v>28</v>
      </c>
      <c r="AC2" t="s">
        <v>34</v>
      </c>
      <c r="AD2" t="s">
        <v>30</v>
      </c>
      <c r="AE2" t="s">
        <v>29</v>
      </c>
      <c r="AG2" t="s">
        <v>58</v>
      </c>
    </row>
    <row r="3" spans="2:33" x14ac:dyDescent="0.25">
      <c r="B3">
        <v>18</v>
      </c>
      <c r="C3">
        <v>9.7953999999999992E-3</v>
      </c>
      <c r="D3">
        <v>9.7953999999999992E-3</v>
      </c>
      <c r="E3">
        <v>3.3016200000000002E-2</v>
      </c>
      <c r="F3">
        <v>0.2704049</v>
      </c>
      <c r="G3">
        <v>21.345510000000001</v>
      </c>
      <c r="H3">
        <v>15380.86</v>
      </c>
      <c r="I3">
        <v>15274.68</v>
      </c>
      <c r="J3">
        <v>0</v>
      </c>
      <c r="K3">
        <v>390.41</v>
      </c>
      <c r="M3">
        <v>9.9778000000000002E-3</v>
      </c>
      <c r="N3">
        <v>9.9778000000000002E-3</v>
      </c>
      <c r="O3">
        <v>3.2943300000000002E-2</v>
      </c>
      <c r="P3">
        <v>0.26495079999999999</v>
      </c>
      <c r="Q3">
        <v>21.17484</v>
      </c>
      <c r="R3">
        <v>15314.9</v>
      </c>
      <c r="S3">
        <v>15254.49</v>
      </c>
      <c r="T3">
        <v>14.864699999999999</v>
      </c>
      <c r="U3">
        <v>485.60570000000001</v>
      </c>
      <c r="W3">
        <v>1.00143E-2</v>
      </c>
      <c r="X3">
        <v>1.00143E-2</v>
      </c>
      <c r="Y3">
        <v>3.3946499999999998E-2</v>
      </c>
      <c r="Z3">
        <v>0.26263419999999998</v>
      </c>
      <c r="AA3">
        <v>20.813970000000001</v>
      </c>
      <c r="AB3">
        <v>15283.17</v>
      </c>
      <c r="AC3">
        <v>15352.83</v>
      </c>
      <c r="AD3">
        <v>13.89198</v>
      </c>
      <c r="AE3">
        <v>140.46090000000001</v>
      </c>
    </row>
    <row r="4" spans="2:33" x14ac:dyDescent="0.25">
      <c r="B4">
        <f>B3+1</f>
        <v>19</v>
      </c>
      <c r="C4">
        <v>1.2652E-2</v>
      </c>
      <c r="D4">
        <v>1.2652E-2</v>
      </c>
      <c r="E4">
        <v>4.9410099999999998E-2</v>
      </c>
      <c r="F4">
        <v>0.4240969</v>
      </c>
      <c r="G4">
        <v>22.01426</v>
      </c>
      <c r="H4">
        <v>17058.14</v>
      </c>
      <c r="I4">
        <v>16709.48</v>
      </c>
      <c r="J4">
        <v>0</v>
      </c>
      <c r="K4">
        <v>1971.704</v>
      </c>
      <c r="M4">
        <v>1.30332E-2</v>
      </c>
      <c r="N4">
        <v>1.30332E-2</v>
      </c>
      <c r="O4">
        <v>4.9990899999999998E-2</v>
      </c>
      <c r="P4">
        <v>0.41669089999999998</v>
      </c>
      <c r="Q4">
        <v>21.757829999999998</v>
      </c>
      <c r="R4">
        <v>17055.86</v>
      </c>
      <c r="S4">
        <v>16689.900000000001</v>
      </c>
      <c r="T4">
        <v>61.853099999999998</v>
      </c>
      <c r="U4">
        <v>2486.5059999999999</v>
      </c>
      <c r="W4">
        <v>1.2942499999999999E-2</v>
      </c>
      <c r="X4">
        <v>1.2942499999999999E-2</v>
      </c>
      <c r="Y4">
        <v>5.0236000000000003E-2</v>
      </c>
      <c r="Z4">
        <v>0.407161</v>
      </c>
      <c r="AA4">
        <v>21.336120000000001</v>
      </c>
      <c r="AB4">
        <v>16812.59</v>
      </c>
      <c r="AC4">
        <v>16818.28</v>
      </c>
      <c r="AD4">
        <v>57.223700000000001</v>
      </c>
      <c r="AE4">
        <v>1305.556</v>
      </c>
    </row>
    <row r="5" spans="2:33" x14ac:dyDescent="0.25">
      <c r="B5">
        <f t="shared" ref="B5:B65" si="0">B4+1</f>
        <v>20</v>
      </c>
      <c r="C5">
        <v>1.52231E-2</v>
      </c>
      <c r="D5">
        <v>1.52231E-2</v>
      </c>
      <c r="E5">
        <v>6.8363499999999994E-2</v>
      </c>
      <c r="F5">
        <v>0.57119470000000006</v>
      </c>
      <c r="G5">
        <v>23.79571</v>
      </c>
      <c r="H5">
        <v>18795.830000000002</v>
      </c>
      <c r="I5">
        <v>16942.25</v>
      </c>
      <c r="J5">
        <v>0</v>
      </c>
      <c r="K5">
        <v>5938.674</v>
      </c>
      <c r="M5">
        <v>1.67788E-2</v>
      </c>
      <c r="N5">
        <v>1.67788E-2</v>
      </c>
      <c r="O5">
        <v>6.7440899999999998E-2</v>
      </c>
      <c r="P5">
        <v>0.55913749999999995</v>
      </c>
      <c r="Q5">
        <v>23.440380000000001</v>
      </c>
      <c r="R5">
        <v>18823.11</v>
      </c>
      <c r="S5">
        <v>16868</v>
      </c>
      <c r="T5">
        <v>139.04069999999999</v>
      </c>
      <c r="U5">
        <v>6669.88</v>
      </c>
      <c r="W5">
        <v>1.6209000000000001E-2</v>
      </c>
      <c r="X5">
        <v>1.6209000000000001E-2</v>
      </c>
      <c r="Y5">
        <v>6.8345500000000003E-2</v>
      </c>
      <c r="Z5">
        <v>0.56076559999999998</v>
      </c>
      <c r="AA5">
        <v>23.551649999999999</v>
      </c>
      <c r="AB5">
        <v>18832.849999999999</v>
      </c>
      <c r="AC5">
        <v>16731.27</v>
      </c>
      <c r="AD5">
        <v>141.71690000000001</v>
      </c>
      <c r="AE5">
        <v>5472.4740000000002</v>
      </c>
    </row>
    <row r="6" spans="2:33" x14ac:dyDescent="0.25">
      <c r="B6">
        <f t="shared" si="0"/>
        <v>21</v>
      </c>
      <c r="C6">
        <v>1.8072000000000001E-2</v>
      </c>
      <c r="D6">
        <v>1.8072000000000001E-2</v>
      </c>
      <c r="E6">
        <v>7.7457899999999996E-2</v>
      </c>
      <c r="F6">
        <v>0.67195300000000002</v>
      </c>
      <c r="G6">
        <v>24.140229999999999</v>
      </c>
      <c r="H6">
        <v>20503.73</v>
      </c>
      <c r="I6">
        <v>18496.78</v>
      </c>
      <c r="J6">
        <v>0</v>
      </c>
      <c r="K6">
        <v>10420.31</v>
      </c>
      <c r="M6">
        <v>1.9084500000000001E-2</v>
      </c>
      <c r="N6">
        <v>1.9084500000000001E-2</v>
      </c>
      <c r="O6">
        <v>7.6248300000000005E-2</v>
      </c>
      <c r="P6">
        <v>0.65624640000000001</v>
      </c>
      <c r="Q6">
        <v>23.68235</v>
      </c>
      <c r="R6">
        <v>20492.009999999998</v>
      </c>
      <c r="S6">
        <v>18398.48</v>
      </c>
      <c r="T6">
        <v>198.01259999999999</v>
      </c>
      <c r="U6">
        <v>11765.16</v>
      </c>
      <c r="W6">
        <v>1.9165100000000001E-2</v>
      </c>
      <c r="X6">
        <v>1.9165100000000001E-2</v>
      </c>
      <c r="Y6">
        <v>7.5764499999999999E-2</v>
      </c>
      <c r="Z6">
        <v>0.65251910000000002</v>
      </c>
      <c r="AA6">
        <v>23.38992</v>
      </c>
      <c r="AB6">
        <v>20345.93</v>
      </c>
      <c r="AC6">
        <v>18313.57</v>
      </c>
      <c r="AD6">
        <v>214.16900000000001</v>
      </c>
      <c r="AE6">
        <v>9842.134</v>
      </c>
    </row>
    <row r="7" spans="2:33" x14ac:dyDescent="0.25">
      <c r="B7">
        <f t="shared" si="0"/>
        <v>22</v>
      </c>
      <c r="C7">
        <v>1.8097100000000001E-2</v>
      </c>
      <c r="D7">
        <v>1.8097100000000001E-2</v>
      </c>
      <c r="E7">
        <v>8.0009200000000003E-2</v>
      </c>
      <c r="F7">
        <v>0.69804259999999996</v>
      </c>
      <c r="G7">
        <v>21.09244</v>
      </c>
      <c r="H7">
        <v>20911.669999999998</v>
      </c>
      <c r="I7">
        <v>19986.34</v>
      </c>
      <c r="J7">
        <v>0</v>
      </c>
      <c r="K7">
        <v>14434.41</v>
      </c>
      <c r="M7">
        <v>2.12356E-2</v>
      </c>
      <c r="N7">
        <v>2.12356E-2</v>
      </c>
      <c r="O7">
        <v>7.9991499999999993E-2</v>
      </c>
      <c r="P7">
        <v>0.68111250000000001</v>
      </c>
      <c r="Q7">
        <v>20.70176</v>
      </c>
      <c r="R7">
        <v>20994.15</v>
      </c>
      <c r="S7">
        <v>19868.36</v>
      </c>
      <c r="T7">
        <v>228.56309999999999</v>
      </c>
      <c r="U7">
        <v>15512.18</v>
      </c>
      <c r="W7">
        <v>2.0634400000000001E-2</v>
      </c>
      <c r="X7">
        <v>2.0634400000000001E-2</v>
      </c>
      <c r="Y7">
        <v>7.9549499999999995E-2</v>
      </c>
      <c r="Z7">
        <v>0.68076769999999998</v>
      </c>
      <c r="AA7">
        <v>20.7239</v>
      </c>
      <c r="AB7">
        <v>21002.48</v>
      </c>
      <c r="AC7">
        <v>19809.39</v>
      </c>
      <c r="AD7">
        <v>222.18600000000001</v>
      </c>
      <c r="AE7">
        <v>13662.4</v>
      </c>
    </row>
    <row r="8" spans="2:33" x14ac:dyDescent="0.25">
      <c r="B8">
        <f t="shared" si="0"/>
        <v>23</v>
      </c>
      <c r="C8">
        <v>2.1881500000000002E-2</v>
      </c>
      <c r="D8">
        <v>2.1881500000000002E-2</v>
      </c>
      <c r="E8">
        <v>7.9990199999999997E-2</v>
      </c>
      <c r="F8">
        <v>0.68577399999999999</v>
      </c>
      <c r="G8">
        <v>18.789380000000001</v>
      </c>
      <c r="H8">
        <v>21394.44</v>
      </c>
      <c r="I8">
        <v>21323.23</v>
      </c>
      <c r="J8">
        <v>0</v>
      </c>
      <c r="K8">
        <v>16962.060000000001</v>
      </c>
      <c r="M8">
        <v>2.44779E-2</v>
      </c>
      <c r="N8">
        <v>2.44779E-2</v>
      </c>
      <c r="O8">
        <v>7.9815399999999995E-2</v>
      </c>
      <c r="P8">
        <v>0.66947000000000001</v>
      </c>
      <c r="Q8">
        <v>18.424209999999999</v>
      </c>
      <c r="R8">
        <v>21505.79</v>
      </c>
      <c r="S8">
        <v>21212.47</v>
      </c>
      <c r="T8">
        <v>242.1728</v>
      </c>
      <c r="U8">
        <v>18799.98</v>
      </c>
      <c r="W8">
        <v>2.3883399999999999E-2</v>
      </c>
      <c r="X8">
        <v>2.3883399999999999E-2</v>
      </c>
      <c r="Y8">
        <v>8.0444799999999997E-2</v>
      </c>
      <c r="Z8">
        <v>0.67067639999999995</v>
      </c>
      <c r="AA8">
        <v>18.374949999999998</v>
      </c>
      <c r="AB8">
        <v>21438.57</v>
      </c>
      <c r="AC8">
        <v>21127.49</v>
      </c>
      <c r="AD8">
        <v>240.4589</v>
      </c>
      <c r="AE8">
        <v>16724.060000000001</v>
      </c>
    </row>
    <row r="9" spans="2:33" x14ac:dyDescent="0.25">
      <c r="B9">
        <f t="shared" si="0"/>
        <v>24</v>
      </c>
      <c r="C9">
        <v>2.3583199999999999E-2</v>
      </c>
      <c r="D9">
        <v>2.3583199999999999E-2</v>
      </c>
      <c r="E9">
        <v>8.0749199999999993E-2</v>
      </c>
      <c r="F9">
        <v>0.73924679999999998</v>
      </c>
      <c r="G9">
        <v>19.300930000000001</v>
      </c>
      <c r="H9">
        <v>23104.75</v>
      </c>
      <c r="I9">
        <v>22850.94</v>
      </c>
      <c r="J9">
        <v>0</v>
      </c>
      <c r="K9">
        <v>20414.09</v>
      </c>
      <c r="M9">
        <v>2.6329200000000001E-2</v>
      </c>
      <c r="N9">
        <v>2.6329200000000001E-2</v>
      </c>
      <c r="O9">
        <v>8.1129199999999999E-2</v>
      </c>
      <c r="P9">
        <v>0.72205379999999997</v>
      </c>
      <c r="Q9">
        <v>18.933129999999998</v>
      </c>
      <c r="R9">
        <v>23323.27</v>
      </c>
      <c r="S9">
        <v>22727.58</v>
      </c>
      <c r="T9">
        <v>291.95440000000002</v>
      </c>
      <c r="U9">
        <v>23049.4</v>
      </c>
      <c r="W9">
        <v>2.5664300000000001E-2</v>
      </c>
      <c r="X9">
        <v>2.5664300000000001E-2</v>
      </c>
      <c r="Y9">
        <v>8.1077300000000005E-2</v>
      </c>
      <c r="Z9">
        <v>0.71590549999999997</v>
      </c>
      <c r="AA9">
        <v>18.681270000000001</v>
      </c>
      <c r="AB9">
        <v>23143.200000000001</v>
      </c>
      <c r="AC9">
        <v>22646.240000000002</v>
      </c>
      <c r="AD9">
        <v>294.05959999999999</v>
      </c>
      <c r="AE9">
        <v>20483.669999999998</v>
      </c>
    </row>
    <row r="10" spans="2:33" x14ac:dyDescent="0.25">
      <c r="B10">
        <f t="shared" si="0"/>
        <v>25</v>
      </c>
      <c r="C10">
        <v>2.5055999999999998E-2</v>
      </c>
      <c r="D10">
        <v>2.5055999999999998E-2</v>
      </c>
      <c r="E10">
        <v>8.7318300000000001E-2</v>
      </c>
      <c r="F10">
        <v>0.73237790000000003</v>
      </c>
      <c r="G10">
        <v>17.959990000000001</v>
      </c>
      <c r="H10">
        <v>23793.73</v>
      </c>
      <c r="I10">
        <v>24210.22</v>
      </c>
      <c r="J10">
        <v>0</v>
      </c>
      <c r="K10">
        <v>22788.95</v>
      </c>
      <c r="M10">
        <v>2.8327600000000001E-2</v>
      </c>
      <c r="N10">
        <v>2.8327600000000001E-2</v>
      </c>
      <c r="O10">
        <v>8.87265E-2</v>
      </c>
      <c r="P10">
        <v>0.71434580000000003</v>
      </c>
      <c r="Q10">
        <v>17.55104</v>
      </c>
      <c r="R10">
        <v>23927.439999999999</v>
      </c>
      <c r="S10">
        <v>24092.97</v>
      </c>
      <c r="T10">
        <v>307.96530000000001</v>
      </c>
      <c r="U10">
        <v>26290</v>
      </c>
      <c r="W10">
        <v>2.7760799999999999E-2</v>
      </c>
      <c r="X10">
        <v>2.7760799999999999E-2</v>
      </c>
      <c r="Y10">
        <v>8.8795200000000005E-2</v>
      </c>
      <c r="Z10">
        <v>0.70462570000000002</v>
      </c>
      <c r="AA10">
        <v>17.195119999999999</v>
      </c>
      <c r="AB10">
        <v>23773.69</v>
      </c>
      <c r="AC10">
        <v>23978.54</v>
      </c>
      <c r="AD10">
        <v>301.07639999999998</v>
      </c>
      <c r="AE10">
        <v>24034.79</v>
      </c>
    </row>
    <row r="11" spans="2:33" x14ac:dyDescent="0.25">
      <c r="B11">
        <f t="shared" si="0"/>
        <v>26</v>
      </c>
      <c r="C11">
        <v>2.7669300000000001E-2</v>
      </c>
      <c r="D11">
        <v>2.7669300000000001E-2</v>
      </c>
      <c r="E11">
        <v>9.3053300000000005E-2</v>
      </c>
      <c r="F11">
        <v>0.75249860000000002</v>
      </c>
      <c r="G11">
        <v>18.47062</v>
      </c>
      <c r="H11">
        <v>25261.24</v>
      </c>
      <c r="I11">
        <v>25497.57</v>
      </c>
      <c r="J11">
        <v>0</v>
      </c>
      <c r="K11">
        <v>25863.22</v>
      </c>
      <c r="M11">
        <v>3.1513899999999997E-2</v>
      </c>
      <c r="N11">
        <v>3.1513899999999997E-2</v>
      </c>
      <c r="O11">
        <v>9.2457899999999996E-2</v>
      </c>
      <c r="P11">
        <v>0.73093640000000004</v>
      </c>
      <c r="Q11">
        <v>18.071850000000001</v>
      </c>
      <c r="R11">
        <v>25425.119999999999</v>
      </c>
      <c r="S11">
        <v>25322.27</v>
      </c>
      <c r="T11">
        <v>329.50360000000001</v>
      </c>
      <c r="U11">
        <v>29135.5</v>
      </c>
      <c r="W11">
        <v>3.0595299999999999E-2</v>
      </c>
      <c r="X11">
        <v>3.0595299999999999E-2</v>
      </c>
      <c r="Y11">
        <v>9.2534500000000006E-2</v>
      </c>
      <c r="Z11">
        <v>0.72438689999999994</v>
      </c>
      <c r="AA11">
        <v>17.698049999999999</v>
      </c>
      <c r="AB11">
        <v>25140.49</v>
      </c>
      <c r="AC11">
        <v>25243.22</v>
      </c>
      <c r="AD11">
        <v>321.80650000000003</v>
      </c>
      <c r="AE11">
        <v>26525.86</v>
      </c>
    </row>
    <row r="12" spans="2:33" x14ac:dyDescent="0.25">
      <c r="B12">
        <f t="shared" si="0"/>
        <v>27</v>
      </c>
      <c r="C12">
        <v>2.7105600000000001E-2</v>
      </c>
      <c r="D12">
        <v>2.7105600000000001E-2</v>
      </c>
      <c r="E12">
        <v>9.27505E-2</v>
      </c>
      <c r="F12">
        <v>0.77922049999999998</v>
      </c>
      <c r="G12">
        <v>19.450659999999999</v>
      </c>
      <c r="H12">
        <v>26603.73</v>
      </c>
      <c r="I12">
        <v>27161.64</v>
      </c>
      <c r="J12">
        <v>0</v>
      </c>
      <c r="K12">
        <v>28840.61</v>
      </c>
      <c r="M12">
        <v>3.2228399999999997E-2</v>
      </c>
      <c r="N12">
        <v>3.2228399999999997E-2</v>
      </c>
      <c r="O12">
        <v>9.2674699999999999E-2</v>
      </c>
      <c r="P12">
        <v>0.75735569999999997</v>
      </c>
      <c r="Q12">
        <v>18.937909999999999</v>
      </c>
      <c r="R12">
        <v>26745.01</v>
      </c>
      <c r="S12">
        <v>26915.11</v>
      </c>
      <c r="T12">
        <v>354.25650000000002</v>
      </c>
      <c r="U12">
        <v>32026.1</v>
      </c>
      <c r="W12">
        <v>3.1124700000000002E-2</v>
      </c>
      <c r="X12">
        <v>3.1124700000000002E-2</v>
      </c>
      <c r="Y12">
        <v>9.1975299999999996E-2</v>
      </c>
      <c r="Z12">
        <v>0.73810290000000001</v>
      </c>
      <c r="AA12">
        <v>18.25902</v>
      </c>
      <c r="AB12">
        <v>26252.82</v>
      </c>
      <c r="AC12">
        <v>26888.04</v>
      </c>
      <c r="AD12">
        <v>338.26400000000001</v>
      </c>
      <c r="AE12">
        <v>28656.02</v>
      </c>
    </row>
    <row r="13" spans="2:33" x14ac:dyDescent="0.25">
      <c r="B13">
        <f t="shared" si="0"/>
        <v>28</v>
      </c>
      <c r="C13">
        <v>2.72254E-2</v>
      </c>
      <c r="D13">
        <v>2.72254E-2</v>
      </c>
      <c r="E13">
        <v>9.3770900000000004E-2</v>
      </c>
      <c r="F13">
        <v>0.70434909999999995</v>
      </c>
      <c r="G13">
        <v>17.561900000000001</v>
      </c>
      <c r="H13">
        <v>26083.65</v>
      </c>
      <c r="I13">
        <v>27387.55</v>
      </c>
      <c r="J13">
        <v>0</v>
      </c>
      <c r="K13">
        <v>32154.78</v>
      </c>
      <c r="M13">
        <v>3.26638E-2</v>
      </c>
      <c r="N13">
        <v>3.26638E-2</v>
      </c>
      <c r="O13">
        <v>9.3061900000000003E-2</v>
      </c>
      <c r="P13">
        <v>0.68353799999999998</v>
      </c>
      <c r="Q13">
        <v>17.107690000000002</v>
      </c>
      <c r="R13">
        <v>26079.82</v>
      </c>
      <c r="S13">
        <v>27123.23</v>
      </c>
      <c r="T13">
        <v>290.23480000000001</v>
      </c>
      <c r="U13">
        <v>34148.910000000003</v>
      </c>
      <c r="W13">
        <v>3.2939099999999999E-2</v>
      </c>
      <c r="X13">
        <v>3.2939099999999999E-2</v>
      </c>
      <c r="Y13">
        <v>9.2519699999999996E-2</v>
      </c>
      <c r="Z13">
        <v>0.67347020000000002</v>
      </c>
      <c r="AA13">
        <v>16.617329999999999</v>
      </c>
      <c r="AB13">
        <v>25658.31</v>
      </c>
      <c r="AC13">
        <v>27036.35</v>
      </c>
      <c r="AD13">
        <v>290.56139999999999</v>
      </c>
      <c r="AE13">
        <v>30152.6</v>
      </c>
    </row>
    <row r="14" spans="2:33" x14ac:dyDescent="0.25">
      <c r="B14">
        <f t="shared" si="0"/>
        <v>29</v>
      </c>
      <c r="C14">
        <v>3.0466199999999999E-2</v>
      </c>
      <c r="D14">
        <v>3.0466199999999999E-2</v>
      </c>
      <c r="E14">
        <v>9.3678700000000004E-2</v>
      </c>
      <c r="F14">
        <v>0.79536890000000005</v>
      </c>
      <c r="G14">
        <v>19.402170000000002</v>
      </c>
      <c r="H14">
        <v>29102.39</v>
      </c>
      <c r="I14">
        <v>27704.19</v>
      </c>
      <c r="J14">
        <v>0</v>
      </c>
      <c r="K14">
        <v>36446.36</v>
      </c>
      <c r="M14">
        <v>3.5488899999999997E-2</v>
      </c>
      <c r="N14">
        <v>3.5488899999999997E-2</v>
      </c>
      <c r="O14">
        <v>9.2423099999999994E-2</v>
      </c>
      <c r="P14">
        <v>0.76902490000000001</v>
      </c>
      <c r="Q14">
        <v>18.790970000000002</v>
      </c>
      <c r="R14">
        <v>29031.55</v>
      </c>
      <c r="S14">
        <v>27332.81</v>
      </c>
      <c r="T14">
        <v>420.5188</v>
      </c>
      <c r="U14">
        <v>38491.69</v>
      </c>
      <c r="W14">
        <v>3.5546700000000001E-2</v>
      </c>
      <c r="X14">
        <v>3.5546700000000001E-2</v>
      </c>
      <c r="Y14">
        <v>9.2984800000000006E-2</v>
      </c>
      <c r="Z14">
        <v>0.76481180000000004</v>
      </c>
      <c r="AA14">
        <v>18.688980000000001</v>
      </c>
      <c r="AB14">
        <v>28913.18</v>
      </c>
      <c r="AC14">
        <v>27195.91</v>
      </c>
      <c r="AD14">
        <v>399.78269999999998</v>
      </c>
      <c r="AE14">
        <v>35453.589999999997</v>
      </c>
    </row>
    <row r="15" spans="2:33" x14ac:dyDescent="0.25">
      <c r="B15">
        <f t="shared" si="0"/>
        <v>30</v>
      </c>
      <c r="C15">
        <v>3.0209400000000001E-2</v>
      </c>
      <c r="D15">
        <v>3.0209400000000001E-2</v>
      </c>
      <c r="E15">
        <v>9.7557099999999994E-2</v>
      </c>
      <c r="F15">
        <v>0.78960759999999997</v>
      </c>
      <c r="G15">
        <v>18.742380000000001</v>
      </c>
      <c r="H15">
        <v>29837.200000000001</v>
      </c>
      <c r="I15">
        <v>28805.74</v>
      </c>
      <c r="J15">
        <v>0</v>
      </c>
      <c r="K15">
        <v>41706.31</v>
      </c>
      <c r="M15">
        <v>3.6122500000000002E-2</v>
      </c>
      <c r="N15">
        <v>3.6122500000000002E-2</v>
      </c>
      <c r="O15">
        <v>9.81683E-2</v>
      </c>
      <c r="P15">
        <v>0.76340350000000001</v>
      </c>
      <c r="Q15">
        <v>18.173850000000002</v>
      </c>
      <c r="R15">
        <v>29796.38</v>
      </c>
      <c r="S15">
        <v>28423.599999999999</v>
      </c>
      <c r="T15">
        <v>401.52780000000001</v>
      </c>
      <c r="U15">
        <v>44357.05</v>
      </c>
      <c r="W15">
        <v>3.5982100000000003E-2</v>
      </c>
      <c r="X15">
        <v>3.5982100000000003E-2</v>
      </c>
      <c r="Y15">
        <v>9.9126300000000001E-2</v>
      </c>
      <c r="Z15">
        <v>0.76203259999999995</v>
      </c>
      <c r="AA15">
        <v>18.14601</v>
      </c>
      <c r="AB15">
        <v>29782.52</v>
      </c>
      <c r="AC15">
        <v>28231.71</v>
      </c>
      <c r="AD15">
        <v>397.45139999999998</v>
      </c>
      <c r="AE15">
        <v>40967.1</v>
      </c>
    </row>
    <row r="16" spans="2:33" x14ac:dyDescent="0.25">
      <c r="B16">
        <f t="shared" si="0"/>
        <v>31</v>
      </c>
      <c r="C16">
        <v>3.2290399999999997E-2</v>
      </c>
      <c r="D16">
        <v>3.2290399999999997E-2</v>
      </c>
      <c r="E16">
        <v>0.1007483</v>
      </c>
      <c r="F16">
        <v>0.79160330000000001</v>
      </c>
      <c r="G16">
        <v>18.877199999999998</v>
      </c>
      <c r="H16">
        <v>31054.54</v>
      </c>
      <c r="I16">
        <v>29544.99</v>
      </c>
      <c r="J16">
        <v>0</v>
      </c>
      <c r="K16">
        <v>47028.88</v>
      </c>
      <c r="M16">
        <v>3.8549699999999999E-2</v>
      </c>
      <c r="N16">
        <v>3.8549699999999999E-2</v>
      </c>
      <c r="O16">
        <v>9.9992600000000001E-2</v>
      </c>
      <c r="P16">
        <v>0.765293</v>
      </c>
      <c r="Q16">
        <v>18.250070000000001</v>
      </c>
      <c r="R16">
        <v>30943.22</v>
      </c>
      <c r="S16">
        <v>29179.279999999999</v>
      </c>
      <c r="T16">
        <v>390.71789999999999</v>
      </c>
      <c r="U16">
        <v>49085.29</v>
      </c>
      <c r="W16">
        <v>3.7210800000000002E-2</v>
      </c>
      <c r="X16">
        <v>3.7210800000000002E-2</v>
      </c>
      <c r="Y16">
        <v>0.1012658</v>
      </c>
      <c r="Z16">
        <v>0.7576619</v>
      </c>
      <c r="AA16">
        <v>18.067029999999999</v>
      </c>
      <c r="AB16">
        <v>30982.39</v>
      </c>
      <c r="AC16">
        <v>29042.240000000002</v>
      </c>
      <c r="AD16">
        <v>387.60140000000001</v>
      </c>
      <c r="AE16">
        <v>47257.43</v>
      </c>
    </row>
    <row r="17" spans="2:31" x14ac:dyDescent="0.25">
      <c r="B17">
        <f t="shared" si="0"/>
        <v>32</v>
      </c>
      <c r="C17">
        <v>3.1592799999999997E-2</v>
      </c>
      <c r="D17">
        <v>3.1592799999999997E-2</v>
      </c>
      <c r="E17">
        <v>0.10250720000000001</v>
      </c>
      <c r="F17">
        <v>0.76522920000000005</v>
      </c>
      <c r="G17">
        <v>17.88869</v>
      </c>
      <c r="H17">
        <v>31730.959999999999</v>
      </c>
      <c r="I17">
        <v>30840.37</v>
      </c>
      <c r="J17">
        <v>0</v>
      </c>
      <c r="K17">
        <v>52816.22</v>
      </c>
      <c r="M17">
        <v>3.7518000000000003E-2</v>
      </c>
      <c r="N17">
        <v>3.7518000000000003E-2</v>
      </c>
      <c r="O17">
        <v>0.10147879999999999</v>
      </c>
      <c r="P17">
        <v>0.74070420000000003</v>
      </c>
      <c r="Q17">
        <v>17.38381</v>
      </c>
      <c r="R17">
        <v>31726.33</v>
      </c>
      <c r="S17">
        <v>30451.86</v>
      </c>
      <c r="T17">
        <v>354.51339999999999</v>
      </c>
      <c r="U17">
        <v>55773.73</v>
      </c>
      <c r="W17">
        <v>3.6522300000000001E-2</v>
      </c>
      <c r="X17">
        <v>3.6522300000000001E-2</v>
      </c>
      <c r="Y17">
        <v>0.102197</v>
      </c>
      <c r="Z17">
        <v>0.73628879999999997</v>
      </c>
      <c r="AA17">
        <v>17.31212</v>
      </c>
      <c r="AB17">
        <v>31637.09</v>
      </c>
      <c r="AC17">
        <v>30334</v>
      </c>
      <c r="AD17">
        <v>359.50779999999997</v>
      </c>
      <c r="AE17">
        <v>53252.65</v>
      </c>
    </row>
    <row r="18" spans="2:31" x14ac:dyDescent="0.25">
      <c r="B18">
        <f t="shared" si="0"/>
        <v>33</v>
      </c>
      <c r="C18">
        <v>3.3108199999999997E-2</v>
      </c>
      <c r="D18">
        <v>3.3108199999999997E-2</v>
      </c>
      <c r="E18">
        <v>0.1026613</v>
      </c>
      <c r="F18">
        <v>0.77979980000000004</v>
      </c>
      <c r="G18">
        <v>18.940840000000001</v>
      </c>
      <c r="H18">
        <v>32794.33</v>
      </c>
      <c r="I18">
        <v>31987.16</v>
      </c>
      <c r="J18">
        <v>0</v>
      </c>
      <c r="K18">
        <v>58166.22</v>
      </c>
      <c r="M18">
        <v>3.8398300000000003E-2</v>
      </c>
      <c r="N18">
        <v>3.8398300000000003E-2</v>
      </c>
      <c r="O18">
        <v>0.10166840000000001</v>
      </c>
      <c r="P18">
        <v>0.75358510000000001</v>
      </c>
      <c r="Q18">
        <v>18.32657</v>
      </c>
      <c r="R18">
        <v>32636.55</v>
      </c>
      <c r="S18">
        <v>31527.42</v>
      </c>
      <c r="T18">
        <v>370.36059999999998</v>
      </c>
      <c r="U18">
        <v>62168.5</v>
      </c>
      <c r="W18">
        <v>3.7486800000000001E-2</v>
      </c>
      <c r="X18">
        <v>3.7486800000000001E-2</v>
      </c>
      <c r="Y18">
        <v>0.1037112</v>
      </c>
      <c r="Z18">
        <v>0.74452669999999999</v>
      </c>
      <c r="AA18">
        <v>17.912050000000001</v>
      </c>
      <c r="AB18">
        <v>32373.919999999998</v>
      </c>
      <c r="AC18">
        <v>31378.7</v>
      </c>
      <c r="AD18">
        <v>340.70100000000002</v>
      </c>
      <c r="AE18">
        <v>58868.99</v>
      </c>
    </row>
    <row r="19" spans="2:31" x14ac:dyDescent="0.25">
      <c r="B19">
        <f t="shared" si="0"/>
        <v>34</v>
      </c>
      <c r="C19">
        <v>3.3514500000000003E-2</v>
      </c>
      <c r="D19">
        <v>3.3514500000000003E-2</v>
      </c>
      <c r="E19">
        <v>0.1020904</v>
      </c>
      <c r="F19">
        <v>0.76066869999999998</v>
      </c>
      <c r="G19">
        <v>18.22391</v>
      </c>
      <c r="H19">
        <v>32710.17</v>
      </c>
      <c r="I19">
        <v>33997.230000000003</v>
      </c>
      <c r="J19">
        <v>0</v>
      </c>
      <c r="K19">
        <v>63004.21</v>
      </c>
      <c r="M19">
        <v>3.9370200000000001E-2</v>
      </c>
      <c r="N19">
        <v>3.9370200000000001E-2</v>
      </c>
      <c r="O19">
        <v>0.1021552</v>
      </c>
      <c r="P19">
        <v>0.73560970000000003</v>
      </c>
      <c r="Q19">
        <v>17.66883</v>
      </c>
      <c r="R19">
        <v>32720.95</v>
      </c>
      <c r="S19">
        <v>33527.360000000001</v>
      </c>
      <c r="T19">
        <v>328.67230000000001</v>
      </c>
      <c r="U19">
        <v>66718.28</v>
      </c>
      <c r="W19">
        <v>3.8948999999999998E-2</v>
      </c>
      <c r="X19">
        <v>3.8948999999999998E-2</v>
      </c>
      <c r="Y19">
        <v>0.10273019999999999</v>
      </c>
      <c r="Z19">
        <v>0.72667630000000005</v>
      </c>
      <c r="AA19">
        <v>17.51031</v>
      </c>
      <c r="AB19">
        <v>32485.26</v>
      </c>
      <c r="AC19">
        <v>33344.129999999997</v>
      </c>
      <c r="AD19">
        <v>311.25330000000002</v>
      </c>
      <c r="AE19">
        <v>63192.01</v>
      </c>
    </row>
    <row r="20" spans="2:31" x14ac:dyDescent="0.25">
      <c r="B20">
        <f t="shared" si="0"/>
        <v>35</v>
      </c>
      <c r="C20">
        <v>3.5638900000000001E-2</v>
      </c>
      <c r="D20">
        <v>3.5638900000000001E-2</v>
      </c>
      <c r="E20">
        <v>0.1148708</v>
      </c>
      <c r="F20">
        <v>0.75782419999999995</v>
      </c>
      <c r="G20">
        <v>18.54365</v>
      </c>
      <c r="H20">
        <v>33410.230000000003</v>
      </c>
      <c r="I20">
        <v>36194.910000000003</v>
      </c>
      <c r="J20">
        <v>0</v>
      </c>
      <c r="K20">
        <v>64466.9</v>
      </c>
      <c r="M20">
        <v>4.1466500000000003E-2</v>
      </c>
      <c r="N20">
        <v>4.1466500000000003E-2</v>
      </c>
      <c r="O20">
        <v>0.11541460000000001</v>
      </c>
      <c r="P20">
        <v>0.73231449999999998</v>
      </c>
      <c r="Q20">
        <v>17.946449999999999</v>
      </c>
      <c r="R20">
        <v>33345.53</v>
      </c>
      <c r="S20">
        <v>35737.769999999997</v>
      </c>
      <c r="T20">
        <v>305.35610000000003</v>
      </c>
      <c r="U20">
        <v>68182.31</v>
      </c>
      <c r="W20">
        <v>4.0841500000000003E-2</v>
      </c>
      <c r="X20">
        <v>4.0841500000000003E-2</v>
      </c>
      <c r="Y20">
        <v>0.11544699999999999</v>
      </c>
      <c r="Z20">
        <v>0.71661739999999996</v>
      </c>
      <c r="AA20">
        <v>17.528829999999999</v>
      </c>
      <c r="AB20">
        <v>32766.33</v>
      </c>
      <c r="AC20">
        <v>35571.620000000003</v>
      </c>
      <c r="AD20">
        <v>299.85820000000001</v>
      </c>
      <c r="AE20">
        <v>63989.58</v>
      </c>
    </row>
    <row r="21" spans="2:31" x14ac:dyDescent="0.25">
      <c r="B21">
        <f t="shared" si="0"/>
        <v>36</v>
      </c>
      <c r="C21">
        <v>3.6893000000000002E-2</v>
      </c>
      <c r="D21">
        <v>3.6893000000000002E-2</v>
      </c>
      <c r="E21">
        <v>0.122752</v>
      </c>
      <c r="F21">
        <v>0.73111300000000001</v>
      </c>
      <c r="G21">
        <v>19.995100000000001</v>
      </c>
      <c r="H21">
        <v>34545.910000000003</v>
      </c>
      <c r="I21">
        <v>30728.32</v>
      </c>
      <c r="J21">
        <v>0</v>
      </c>
      <c r="K21">
        <v>72851.86</v>
      </c>
      <c r="M21">
        <v>4.2113600000000001E-2</v>
      </c>
      <c r="N21">
        <v>4.2113600000000001E-2</v>
      </c>
      <c r="O21">
        <v>0.12189949999999999</v>
      </c>
      <c r="P21">
        <v>0.70635800000000004</v>
      </c>
      <c r="Q21">
        <v>19.319959999999998</v>
      </c>
      <c r="R21">
        <v>34297.14</v>
      </c>
      <c r="S21">
        <v>30412.16</v>
      </c>
      <c r="T21">
        <v>285.60359999999997</v>
      </c>
      <c r="U21">
        <v>76169.86</v>
      </c>
      <c r="W21">
        <v>4.1959299999999998E-2</v>
      </c>
      <c r="X21">
        <v>4.1959299999999998E-2</v>
      </c>
      <c r="Y21">
        <v>0.12195640000000001</v>
      </c>
      <c r="Z21">
        <v>0.70645550000000001</v>
      </c>
      <c r="AA21">
        <v>19.252839999999999</v>
      </c>
      <c r="AB21">
        <v>34192.050000000003</v>
      </c>
      <c r="AC21">
        <v>30195.94</v>
      </c>
      <c r="AD21">
        <v>295.50139999999999</v>
      </c>
      <c r="AE21">
        <v>72658.929999999993</v>
      </c>
    </row>
    <row r="22" spans="2:31" x14ac:dyDescent="0.25">
      <c r="B22">
        <f t="shared" si="0"/>
        <v>37</v>
      </c>
      <c r="C22">
        <v>3.9170299999999998E-2</v>
      </c>
      <c r="D22">
        <v>3.9170299999999998E-2</v>
      </c>
      <c r="E22">
        <v>0.12820239999999999</v>
      </c>
      <c r="F22">
        <v>0.78108069999999996</v>
      </c>
      <c r="G22">
        <v>20.71255</v>
      </c>
      <c r="H22">
        <v>37618.97</v>
      </c>
      <c r="I22">
        <v>30454.12</v>
      </c>
      <c r="J22">
        <v>0</v>
      </c>
      <c r="K22">
        <v>84569.97</v>
      </c>
      <c r="M22">
        <v>4.5625699999999998E-2</v>
      </c>
      <c r="N22">
        <v>4.5625699999999998E-2</v>
      </c>
      <c r="O22">
        <v>0.12734390000000001</v>
      </c>
      <c r="P22">
        <v>0.75258579999999997</v>
      </c>
      <c r="Q22">
        <v>20.03518</v>
      </c>
      <c r="R22">
        <v>37354.92</v>
      </c>
      <c r="S22">
        <v>29992.799999999999</v>
      </c>
      <c r="T22">
        <v>387.2704</v>
      </c>
      <c r="U22">
        <v>86999.16</v>
      </c>
      <c r="W22">
        <v>4.4427000000000001E-2</v>
      </c>
      <c r="X22">
        <v>4.4427000000000001E-2</v>
      </c>
      <c r="Y22">
        <v>0.12848589999999999</v>
      </c>
      <c r="Z22">
        <v>0.74576589999999998</v>
      </c>
      <c r="AA22">
        <v>19.829660000000001</v>
      </c>
      <c r="AB22">
        <v>37154.26</v>
      </c>
      <c r="AC22">
        <v>29721.11</v>
      </c>
      <c r="AD22">
        <v>380.21960000000001</v>
      </c>
      <c r="AE22">
        <v>84641.35</v>
      </c>
    </row>
    <row r="23" spans="2:31" x14ac:dyDescent="0.25">
      <c r="B23">
        <f t="shared" si="0"/>
        <v>38</v>
      </c>
      <c r="C23">
        <v>3.9438300000000003E-2</v>
      </c>
      <c r="D23">
        <v>3.9438300000000003E-2</v>
      </c>
      <c r="E23">
        <v>0.13057440000000001</v>
      </c>
      <c r="F23">
        <v>0.77710570000000001</v>
      </c>
      <c r="G23">
        <v>20.622319999999998</v>
      </c>
      <c r="H23">
        <v>38266.589999999997</v>
      </c>
      <c r="I23">
        <v>30831.56</v>
      </c>
      <c r="J23">
        <v>0</v>
      </c>
      <c r="K23">
        <v>96952.17</v>
      </c>
      <c r="M23">
        <v>4.5665400000000002E-2</v>
      </c>
      <c r="N23">
        <v>4.5665400000000002E-2</v>
      </c>
      <c r="O23">
        <v>0.13024189999999999</v>
      </c>
      <c r="P23">
        <v>0.75037299999999996</v>
      </c>
      <c r="Q23">
        <v>19.93046</v>
      </c>
      <c r="R23">
        <v>37888.33</v>
      </c>
      <c r="S23">
        <v>30321.9</v>
      </c>
      <c r="T23">
        <v>367.5609</v>
      </c>
      <c r="U23">
        <v>97806.96</v>
      </c>
      <c r="W23">
        <v>4.4935599999999999E-2</v>
      </c>
      <c r="X23">
        <v>4.4935599999999999E-2</v>
      </c>
      <c r="Y23">
        <v>0.13092300000000001</v>
      </c>
      <c r="Z23">
        <v>0.73872150000000003</v>
      </c>
      <c r="AA23">
        <v>19.573049999999999</v>
      </c>
      <c r="AB23">
        <v>37681.480000000003</v>
      </c>
      <c r="AC23">
        <v>30038.12</v>
      </c>
      <c r="AD23">
        <v>354.79430000000002</v>
      </c>
      <c r="AE23">
        <v>96279.19</v>
      </c>
    </row>
    <row r="24" spans="2:31" x14ac:dyDescent="0.25">
      <c r="B24">
        <f t="shared" si="0"/>
        <v>39</v>
      </c>
      <c r="C24">
        <v>4.0783800000000002E-2</v>
      </c>
      <c r="D24">
        <v>4.0783800000000002E-2</v>
      </c>
      <c r="E24">
        <v>0.1314486</v>
      </c>
      <c r="F24">
        <v>0.76233059999999997</v>
      </c>
      <c r="G24">
        <v>20.19829</v>
      </c>
      <c r="H24">
        <v>38488.21</v>
      </c>
      <c r="I24">
        <v>31439.42</v>
      </c>
      <c r="J24">
        <v>0</v>
      </c>
      <c r="K24">
        <v>108684.9</v>
      </c>
      <c r="M24">
        <v>4.6627399999999999E-2</v>
      </c>
      <c r="N24">
        <v>4.6627399999999999E-2</v>
      </c>
      <c r="O24">
        <v>0.13103580000000001</v>
      </c>
      <c r="P24">
        <v>0.73792840000000004</v>
      </c>
      <c r="Q24">
        <v>19.558250000000001</v>
      </c>
      <c r="R24">
        <v>38199.769999999997</v>
      </c>
      <c r="S24">
        <v>30917.65</v>
      </c>
      <c r="T24">
        <v>334.1977</v>
      </c>
      <c r="U24">
        <v>110231.5</v>
      </c>
      <c r="W24">
        <v>4.71373E-2</v>
      </c>
      <c r="X24">
        <v>4.71373E-2</v>
      </c>
      <c r="Y24">
        <v>0.13211229999999999</v>
      </c>
      <c r="Z24">
        <v>0.72567459999999995</v>
      </c>
      <c r="AA24">
        <v>19.341449999999998</v>
      </c>
      <c r="AB24">
        <v>38119.129999999997</v>
      </c>
      <c r="AC24">
        <v>30586.85</v>
      </c>
      <c r="AD24">
        <v>333.50970000000001</v>
      </c>
      <c r="AE24">
        <v>109006.6</v>
      </c>
    </row>
    <row r="25" spans="2:31" x14ac:dyDescent="0.25">
      <c r="B25">
        <f t="shared" si="0"/>
        <v>40</v>
      </c>
      <c r="C25">
        <v>4.0437399999999998E-2</v>
      </c>
      <c r="D25">
        <v>4.0437399999999998E-2</v>
      </c>
      <c r="E25">
        <v>0.13609969999999999</v>
      </c>
      <c r="F25">
        <v>0.75450099999999998</v>
      </c>
      <c r="G25">
        <v>20.329619999999998</v>
      </c>
      <c r="H25">
        <v>39228.769999999997</v>
      </c>
      <c r="I25">
        <v>31739.98</v>
      </c>
      <c r="J25">
        <v>0</v>
      </c>
      <c r="K25">
        <v>120452.8</v>
      </c>
      <c r="M25">
        <v>4.77823E-2</v>
      </c>
      <c r="N25">
        <v>4.77823E-2</v>
      </c>
      <c r="O25">
        <v>0.13482939999999999</v>
      </c>
      <c r="P25">
        <v>0.72815070000000004</v>
      </c>
      <c r="Q25">
        <v>19.67503</v>
      </c>
      <c r="R25">
        <v>38911.4</v>
      </c>
      <c r="S25">
        <v>31248.55</v>
      </c>
      <c r="T25">
        <v>318.11169999999998</v>
      </c>
      <c r="U25">
        <v>121802.1</v>
      </c>
      <c r="W25">
        <v>4.7766000000000003E-2</v>
      </c>
      <c r="X25">
        <v>4.7766000000000003E-2</v>
      </c>
      <c r="Y25">
        <v>0.13557859999999999</v>
      </c>
      <c r="Z25">
        <v>0.713974</v>
      </c>
      <c r="AA25">
        <v>19.342310000000001</v>
      </c>
      <c r="AB25">
        <v>38797.03</v>
      </c>
      <c r="AC25">
        <v>30936.94</v>
      </c>
      <c r="AD25">
        <v>304.67450000000002</v>
      </c>
      <c r="AE25">
        <v>120098.5</v>
      </c>
    </row>
    <row r="26" spans="2:31" x14ac:dyDescent="0.25">
      <c r="B26">
        <f t="shared" si="0"/>
        <v>41</v>
      </c>
      <c r="C26">
        <v>4.0967999999999997E-2</v>
      </c>
      <c r="D26">
        <v>4.0967999999999997E-2</v>
      </c>
      <c r="E26">
        <v>0.1375207</v>
      </c>
      <c r="F26">
        <v>0.73157709999999998</v>
      </c>
      <c r="G26">
        <v>20.204170000000001</v>
      </c>
      <c r="H26">
        <v>39849.4</v>
      </c>
      <c r="I26">
        <v>31990.5</v>
      </c>
      <c r="J26">
        <v>0</v>
      </c>
      <c r="K26">
        <v>132267.9</v>
      </c>
      <c r="M26">
        <v>4.8342099999999999E-2</v>
      </c>
      <c r="N26">
        <v>4.8342099999999999E-2</v>
      </c>
      <c r="O26">
        <v>0.137299</v>
      </c>
      <c r="P26">
        <v>0.70769760000000004</v>
      </c>
      <c r="Q26">
        <v>19.564550000000001</v>
      </c>
      <c r="R26">
        <v>39525.9</v>
      </c>
      <c r="S26">
        <v>31538</v>
      </c>
      <c r="T26">
        <v>284.40699999999998</v>
      </c>
      <c r="U26">
        <v>134362.1</v>
      </c>
      <c r="W26">
        <v>4.8662299999999999E-2</v>
      </c>
      <c r="X26">
        <v>4.8662299999999999E-2</v>
      </c>
      <c r="Y26">
        <v>0.13670779999999999</v>
      </c>
      <c r="Z26">
        <v>0.69811460000000003</v>
      </c>
      <c r="AA26">
        <v>19.30883</v>
      </c>
      <c r="AB26">
        <v>39380.33</v>
      </c>
      <c r="AC26">
        <v>31159.16</v>
      </c>
      <c r="AD26">
        <v>274.70800000000003</v>
      </c>
      <c r="AE26">
        <v>131950.29999999999</v>
      </c>
    </row>
    <row r="27" spans="2:31" x14ac:dyDescent="0.25">
      <c r="B27">
        <f t="shared" si="0"/>
        <v>42</v>
      </c>
      <c r="C27">
        <v>4.2701900000000001E-2</v>
      </c>
      <c r="D27">
        <v>4.2701900000000001E-2</v>
      </c>
      <c r="E27">
        <v>0.13705059999999999</v>
      </c>
      <c r="F27">
        <v>0.70836549999999998</v>
      </c>
      <c r="G27">
        <v>20.120930000000001</v>
      </c>
      <c r="H27">
        <v>40459.629999999997</v>
      </c>
      <c r="I27">
        <v>32202.22</v>
      </c>
      <c r="J27">
        <v>0</v>
      </c>
      <c r="K27">
        <v>145117.1</v>
      </c>
      <c r="M27">
        <v>4.9814700000000003E-2</v>
      </c>
      <c r="N27">
        <v>4.9814700000000003E-2</v>
      </c>
      <c r="O27">
        <v>0.1367024</v>
      </c>
      <c r="P27">
        <v>0.68526120000000001</v>
      </c>
      <c r="Q27">
        <v>19.48725</v>
      </c>
      <c r="R27">
        <v>40040.839999999997</v>
      </c>
      <c r="S27">
        <v>31756.17</v>
      </c>
      <c r="T27">
        <v>263.38679999999999</v>
      </c>
      <c r="U27">
        <v>146487.5</v>
      </c>
      <c r="W27">
        <v>4.9914199999999999E-2</v>
      </c>
      <c r="X27">
        <v>4.9914199999999999E-2</v>
      </c>
      <c r="Y27">
        <v>0.1357159</v>
      </c>
      <c r="Z27">
        <v>0.67388729999999997</v>
      </c>
      <c r="AA27">
        <v>19.174140000000001</v>
      </c>
      <c r="AB27">
        <v>39854.33</v>
      </c>
      <c r="AC27">
        <v>31459.24</v>
      </c>
      <c r="AD27">
        <v>255.71969999999999</v>
      </c>
      <c r="AE27">
        <v>145037.9</v>
      </c>
    </row>
    <row r="28" spans="2:31" x14ac:dyDescent="0.25">
      <c r="B28">
        <f t="shared" si="0"/>
        <v>43</v>
      </c>
      <c r="C28">
        <v>4.3800600000000002E-2</v>
      </c>
      <c r="D28">
        <v>4.3800600000000002E-2</v>
      </c>
      <c r="E28">
        <v>0.13717309999999999</v>
      </c>
      <c r="F28">
        <v>0.68332749999999998</v>
      </c>
      <c r="G28">
        <v>20.309640000000002</v>
      </c>
      <c r="H28">
        <v>41336.32</v>
      </c>
      <c r="I28">
        <v>32326.04</v>
      </c>
      <c r="J28">
        <v>0</v>
      </c>
      <c r="K28">
        <v>157363.29999999999</v>
      </c>
      <c r="M28">
        <v>5.1096500000000003E-2</v>
      </c>
      <c r="N28">
        <v>5.1096500000000003E-2</v>
      </c>
      <c r="O28">
        <v>0.1361512</v>
      </c>
      <c r="P28">
        <v>0.66176639999999998</v>
      </c>
      <c r="Q28">
        <v>19.661799999999999</v>
      </c>
      <c r="R28">
        <v>40992.75</v>
      </c>
      <c r="S28">
        <v>31932.78</v>
      </c>
      <c r="T28">
        <v>239.9854</v>
      </c>
      <c r="U28">
        <v>159273.79999999999</v>
      </c>
      <c r="W28">
        <v>5.0518500000000001E-2</v>
      </c>
      <c r="X28">
        <v>5.0518500000000001E-2</v>
      </c>
      <c r="Y28">
        <v>0.1369051</v>
      </c>
      <c r="Z28">
        <v>0.65166440000000003</v>
      </c>
      <c r="AA28">
        <v>19.393239999999999</v>
      </c>
      <c r="AB28">
        <v>40756.76</v>
      </c>
      <c r="AC28">
        <v>31531.919999999998</v>
      </c>
      <c r="AD28">
        <v>236.40219999999999</v>
      </c>
      <c r="AE28">
        <v>157107.20000000001</v>
      </c>
    </row>
    <row r="29" spans="2:31" x14ac:dyDescent="0.25">
      <c r="B29">
        <f t="shared" si="0"/>
        <v>44</v>
      </c>
      <c r="C29">
        <v>4.3728099999999999E-2</v>
      </c>
      <c r="D29">
        <v>4.3728099999999999E-2</v>
      </c>
      <c r="E29">
        <v>0.13760140000000001</v>
      </c>
      <c r="F29">
        <v>0.64614380000000005</v>
      </c>
      <c r="G29">
        <v>20.175660000000001</v>
      </c>
      <c r="H29">
        <v>42170.18</v>
      </c>
      <c r="I29">
        <v>32373.759999999998</v>
      </c>
      <c r="J29">
        <v>0</v>
      </c>
      <c r="K29">
        <v>170688.7</v>
      </c>
      <c r="M29">
        <v>5.0775300000000002E-2</v>
      </c>
      <c r="N29">
        <v>5.0775300000000002E-2</v>
      </c>
      <c r="O29">
        <v>0.13698830000000001</v>
      </c>
      <c r="P29">
        <v>0.62422089999999997</v>
      </c>
      <c r="Q29">
        <v>19.584129999999998</v>
      </c>
      <c r="R29">
        <v>41847.46</v>
      </c>
      <c r="S29">
        <v>31984.13</v>
      </c>
      <c r="T29">
        <v>225.7722</v>
      </c>
      <c r="U29">
        <v>173075.9</v>
      </c>
      <c r="W29">
        <v>5.1128100000000003E-2</v>
      </c>
      <c r="X29">
        <v>5.1128100000000003E-2</v>
      </c>
      <c r="Y29">
        <v>0.13732420000000001</v>
      </c>
      <c r="Z29">
        <v>0.61314190000000002</v>
      </c>
      <c r="AA29">
        <v>19.184080000000002</v>
      </c>
      <c r="AB29">
        <v>41576.050000000003</v>
      </c>
      <c r="AC29">
        <v>31534.28</v>
      </c>
      <c r="AD29">
        <v>224.96729999999999</v>
      </c>
      <c r="AE29">
        <v>170776.4</v>
      </c>
    </row>
    <row r="30" spans="2:31" x14ac:dyDescent="0.25">
      <c r="B30">
        <f t="shared" si="0"/>
        <v>45</v>
      </c>
      <c r="C30">
        <v>4.2482800000000001E-2</v>
      </c>
      <c r="D30">
        <v>4.2482800000000001E-2</v>
      </c>
      <c r="E30">
        <v>0.15371109999999999</v>
      </c>
      <c r="F30">
        <v>0.60497069999999997</v>
      </c>
      <c r="G30">
        <v>20.105930000000001</v>
      </c>
      <c r="H30">
        <v>42401.82</v>
      </c>
      <c r="I30">
        <v>32400.01</v>
      </c>
      <c r="J30">
        <v>0</v>
      </c>
      <c r="K30">
        <v>183022.5</v>
      </c>
      <c r="M30">
        <v>4.9512599999999997E-2</v>
      </c>
      <c r="N30">
        <v>4.9512599999999997E-2</v>
      </c>
      <c r="O30">
        <v>0.15301909999999999</v>
      </c>
      <c r="P30">
        <v>0.58588969999999996</v>
      </c>
      <c r="Q30">
        <v>19.511289999999999</v>
      </c>
      <c r="R30">
        <v>42333</v>
      </c>
      <c r="S30">
        <v>32149.82</v>
      </c>
      <c r="T30">
        <v>195.6566</v>
      </c>
      <c r="U30">
        <v>185417.60000000001</v>
      </c>
      <c r="W30">
        <v>5.0694099999999999E-2</v>
      </c>
      <c r="X30">
        <v>5.0694099999999999E-2</v>
      </c>
      <c r="Y30">
        <v>0.15210770000000001</v>
      </c>
      <c r="Z30">
        <v>0.57187220000000005</v>
      </c>
      <c r="AA30">
        <v>19.0685</v>
      </c>
      <c r="AB30">
        <v>42079.75</v>
      </c>
      <c r="AC30">
        <v>31458.799999999999</v>
      </c>
      <c r="AD30">
        <v>186.76650000000001</v>
      </c>
      <c r="AE30">
        <v>184658.2</v>
      </c>
    </row>
    <row r="31" spans="2:31" x14ac:dyDescent="0.25">
      <c r="B31">
        <f t="shared" si="0"/>
        <v>46</v>
      </c>
      <c r="C31">
        <v>4.3536499999999999E-2</v>
      </c>
      <c r="D31">
        <v>4.3536499999999999E-2</v>
      </c>
      <c r="E31">
        <v>0.16149259999999999</v>
      </c>
      <c r="F31">
        <v>0.60501050000000001</v>
      </c>
      <c r="G31">
        <v>19.863040000000002</v>
      </c>
      <c r="H31">
        <v>43136.32</v>
      </c>
      <c r="I31">
        <v>32705.82</v>
      </c>
      <c r="J31">
        <v>0</v>
      </c>
      <c r="K31">
        <v>196148.3</v>
      </c>
      <c r="M31">
        <v>4.9536799999999999E-2</v>
      </c>
      <c r="N31">
        <v>4.9536799999999999E-2</v>
      </c>
      <c r="O31">
        <v>0.16103500000000001</v>
      </c>
      <c r="P31">
        <v>0.58656019999999998</v>
      </c>
      <c r="Q31">
        <v>19.34451</v>
      </c>
      <c r="R31">
        <v>43048.01</v>
      </c>
      <c r="S31">
        <v>32458.799999999999</v>
      </c>
      <c r="T31">
        <v>162.94280000000001</v>
      </c>
      <c r="U31">
        <v>197560.3</v>
      </c>
      <c r="W31">
        <v>5.14183E-2</v>
      </c>
      <c r="X31">
        <v>5.14183E-2</v>
      </c>
      <c r="Y31">
        <v>0.16141639999999999</v>
      </c>
      <c r="Z31">
        <v>0.56770319999999996</v>
      </c>
      <c r="AA31">
        <v>18.753329999999998</v>
      </c>
      <c r="AB31">
        <v>42651.17</v>
      </c>
      <c r="AC31">
        <v>31845.7</v>
      </c>
      <c r="AD31">
        <v>162.99780000000001</v>
      </c>
      <c r="AE31">
        <v>198099.7</v>
      </c>
    </row>
    <row r="32" spans="2:31" x14ac:dyDescent="0.25">
      <c r="B32">
        <f t="shared" si="0"/>
        <v>47</v>
      </c>
      <c r="C32">
        <v>4.3795899999999999E-2</v>
      </c>
      <c r="D32">
        <v>4.3795899999999999E-2</v>
      </c>
      <c r="E32">
        <v>0.16560420000000001</v>
      </c>
      <c r="F32">
        <v>0.60390100000000002</v>
      </c>
      <c r="G32">
        <v>19.687139999999999</v>
      </c>
      <c r="H32">
        <v>43676.55</v>
      </c>
      <c r="I32">
        <v>32862.85</v>
      </c>
      <c r="J32">
        <v>0</v>
      </c>
      <c r="K32">
        <v>208829.8</v>
      </c>
      <c r="M32">
        <v>4.9308400000000002E-2</v>
      </c>
      <c r="N32">
        <v>4.9308400000000002E-2</v>
      </c>
      <c r="O32">
        <v>0.16524059999999999</v>
      </c>
      <c r="P32">
        <v>0.58644189999999996</v>
      </c>
      <c r="Q32">
        <v>19.2196</v>
      </c>
      <c r="R32">
        <v>43652.65</v>
      </c>
      <c r="S32">
        <v>32633.63</v>
      </c>
      <c r="T32">
        <v>137.85310000000001</v>
      </c>
      <c r="U32">
        <v>210803.5</v>
      </c>
      <c r="W32">
        <v>5.2039299999999997E-2</v>
      </c>
      <c r="X32">
        <v>5.2039299999999997E-2</v>
      </c>
      <c r="Y32">
        <v>0.16499539999999999</v>
      </c>
      <c r="Z32">
        <v>0.56937159999999998</v>
      </c>
      <c r="AA32">
        <v>18.692609999999998</v>
      </c>
      <c r="AB32">
        <v>43307.07</v>
      </c>
      <c r="AC32">
        <v>32040.43</v>
      </c>
      <c r="AD32">
        <v>133.2056</v>
      </c>
      <c r="AE32">
        <v>211072.7</v>
      </c>
    </row>
    <row r="33" spans="2:31" x14ac:dyDescent="0.25">
      <c r="B33">
        <f t="shared" si="0"/>
        <v>48</v>
      </c>
      <c r="C33">
        <v>4.4820800000000001E-2</v>
      </c>
      <c r="D33">
        <v>4.4820800000000001E-2</v>
      </c>
      <c r="E33">
        <v>0.16759779999999999</v>
      </c>
      <c r="F33">
        <v>0.60946409999999995</v>
      </c>
      <c r="G33">
        <v>19.862739999999999</v>
      </c>
      <c r="H33">
        <v>44303.75</v>
      </c>
      <c r="I33">
        <v>32961.760000000002</v>
      </c>
      <c r="J33">
        <v>0</v>
      </c>
      <c r="K33">
        <v>221306.6</v>
      </c>
      <c r="M33">
        <v>5.1137500000000002E-2</v>
      </c>
      <c r="N33">
        <v>5.1137500000000002E-2</v>
      </c>
      <c r="O33">
        <v>0.1677236</v>
      </c>
      <c r="P33">
        <v>0.59125229999999995</v>
      </c>
      <c r="Q33">
        <v>19.353580000000001</v>
      </c>
      <c r="R33">
        <v>44255.35</v>
      </c>
      <c r="S33">
        <v>32780.959999999999</v>
      </c>
      <c r="T33">
        <v>115.6934</v>
      </c>
      <c r="U33">
        <v>224219.6</v>
      </c>
      <c r="W33">
        <v>5.3989700000000002E-2</v>
      </c>
      <c r="X33">
        <v>5.3989700000000002E-2</v>
      </c>
      <c r="Y33">
        <v>0.16801720000000001</v>
      </c>
      <c r="Z33">
        <v>0.57215119999999997</v>
      </c>
      <c r="AA33">
        <v>18.772880000000001</v>
      </c>
      <c r="AB33">
        <v>43906.21</v>
      </c>
      <c r="AC33">
        <v>32229.279999999999</v>
      </c>
      <c r="AD33">
        <v>112.11750000000001</v>
      </c>
      <c r="AE33">
        <v>224661.6</v>
      </c>
    </row>
    <row r="34" spans="2:31" x14ac:dyDescent="0.25">
      <c r="B34">
        <f t="shared" si="0"/>
        <v>49</v>
      </c>
      <c r="C34">
        <v>4.5607300000000003E-2</v>
      </c>
      <c r="D34">
        <v>4.5607300000000003E-2</v>
      </c>
      <c r="E34">
        <v>0.1682496</v>
      </c>
      <c r="F34">
        <v>0.61549019999999999</v>
      </c>
      <c r="G34">
        <v>19.96405</v>
      </c>
      <c r="H34">
        <v>45006.68</v>
      </c>
      <c r="I34">
        <v>33022.5</v>
      </c>
      <c r="J34">
        <v>0</v>
      </c>
      <c r="K34">
        <v>237740.5</v>
      </c>
      <c r="M34">
        <v>5.1977599999999999E-2</v>
      </c>
      <c r="N34">
        <v>5.1977599999999999E-2</v>
      </c>
      <c r="O34">
        <v>0.16871530000000001</v>
      </c>
      <c r="P34">
        <v>0.59457439999999995</v>
      </c>
      <c r="Q34">
        <v>19.37811</v>
      </c>
      <c r="R34">
        <v>44796.12</v>
      </c>
      <c r="S34">
        <v>32845.5</v>
      </c>
      <c r="T34">
        <v>99.983279999999993</v>
      </c>
      <c r="U34">
        <v>238430</v>
      </c>
      <c r="W34">
        <v>5.5029799999999997E-2</v>
      </c>
      <c r="X34">
        <v>5.5029799999999997E-2</v>
      </c>
      <c r="Y34">
        <v>0.1689814</v>
      </c>
      <c r="Z34">
        <v>0.57597880000000001</v>
      </c>
      <c r="AA34">
        <v>18.84028</v>
      </c>
      <c r="AB34">
        <v>44518.07</v>
      </c>
      <c r="AC34">
        <v>32323.33</v>
      </c>
      <c r="AD34">
        <v>94.629159999999999</v>
      </c>
      <c r="AE34">
        <v>240397.9</v>
      </c>
    </row>
    <row r="35" spans="2:31" x14ac:dyDescent="0.25">
      <c r="B35">
        <f t="shared" si="0"/>
        <v>50</v>
      </c>
      <c r="C35">
        <v>4.59759E-2</v>
      </c>
      <c r="D35">
        <v>4.59759E-2</v>
      </c>
      <c r="E35">
        <v>0.18649379999999999</v>
      </c>
      <c r="F35">
        <v>0.61704270000000006</v>
      </c>
      <c r="G35">
        <v>20.052399999999999</v>
      </c>
      <c r="H35">
        <v>45729.9</v>
      </c>
      <c r="I35">
        <v>33028.910000000003</v>
      </c>
      <c r="J35">
        <v>0</v>
      </c>
      <c r="K35">
        <v>252497.6</v>
      </c>
      <c r="M35">
        <v>5.2156000000000001E-2</v>
      </c>
      <c r="N35">
        <v>5.2156000000000001E-2</v>
      </c>
      <c r="O35">
        <v>0.18842610000000001</v>
      </c>
      <c r="P35">
        <v>0.59721979999999997</v>
      </c>
      <c r="Q35">
        <v>19.474519999999998</v>
      </c>
      <c r="R35">
        <v>45605.13</v>
      </c>
      <c r="S35">
        <v>32916.36</v>
      </c>
      <c r="T35">
        <v>83.246629999999996</v>
      </c>
      <c r="U35">
        <v>255121.3</v>
      </c>
      <c r="W35">
        <v>5.5362599999999998E-2</v>
      </c>
      <c r="X35">
        <v>5.5362599999999998E-2</v>
      </c>
      <c r="Y35">
        <v>0.1874682</v>
      </c>
      <c r="Z35">
        <v>0.57855460000000003</v>
      </c>
      <c r="AA35">
        <v>18.985050000000001</v>
      </c>
      <c r="AB35">
        <v>45232.99</v>
      </c>
      <c r="AC35">
        <v>32351.66</v>
      </c>
      <c r="AD35">
        <v>82.209310000000002</v>
      </c>
      <c r="AE35">
        <v>255472.5</v>
      </c>
    </row>
    <row r="36" spans="2:31" x14ac:dyDescent="0.25">
      <c r="B36">
        <f t="shared" si="0"/>
        <v>51</v>
      </c>
      <c r="C36">
        <v>4.6333300000000001E-2</v>
      </c>
      <c r="D36">
        <v>4.6333300000000001E-2</v>
      </c>
      <c r="E36">
        <v>0.19676360000000001</v>
      </c>
      <c r="F36">
        <v>0.62082780000000004</v>
      </c>
      <c r="G36">
        <v>20.23499</v>
      </c>
      <c r="H36">
        <v>46457.62</v>
      </c>
      <c r="I36">
        <v>33071.21</v>
      </c>
      <c r="J36">
        <v>0</v>
      </c>
      <c r="K36">
        <v>267441.40000000002</v>
      </c>
      <c r="M36">
        <v>5.1780300000000001E-2</v>
      </c>
      <c r="N36">
        <v>5.1780300000000001E-2</v>
      </c>
      <c r="O36">
        <v>0.19592560000000001</v>
      </c>
      <c r="P36">
        <v>0.60273520000000003</v>
      </c>
      <c r="Q36">
        <v>19.712969999999999</v>
      </c>
      <c r="R36">
        <v>46359.54</v>
      </c>
      <c r="S36">
        <v>32948.839999999997</v>
      </c>
      <c r="T36">
        <v>74.383539999999996</v>
      </c>
      <c r="U36">
        <v>269263.2</v>
      </c>
      <c r="W36">
        <v>5.4872600000000001E-2</v>
      </c>
      <c r="X36">
        <v>5.4872600000000001E-2</v>
      </c>
      <c r="Y36">
        <v>0.19618540000000001</v>
      </c>
      <c r="Z36">
        <v>0.58329350000000002</v>
      </c>
      <c r="AA36">
        <v>19.16404</v>
      </c>
      <c r="AB36">
        <v>45931.56</v>
      </c>
      <c r="AC36">
        <v>32396.83</v>
      </c>
      <c r="AD36">
        <v>69.848740000000006</v>
      </c>
      <c r="AE36">
        <v>270599.3</v>
      </c>
    </row>
    <row r="37" spans="2:31" x14ac:dyDescent="0.25">
      <c r="B37">
        <f t="shared" si="0"/>
        <v>52</v>
      </c>
      <c r="C37">
        <v>4.6099399999999999E-2</v>
      </c>
      <c r="D37">
        <v>4.6099399999999999E-2</v>
      </c>
      <c r="E37">
        <v>0.20099320000000001</v>
      </c>
      <c r="F37">
        <v>0.61987610000000004</v>
      </c>
      <c r="G37">
        <v>20.236920000000001</v>
      </c>
      <c r="H37">
        <v>47095.65</v>
      </c>
      <c r="I37">
        <v>33102.04</v>
      </c>
      <c r="J37">
        <v>0</v>
      </c>
      <c r="K37">
        <v>282758.2</v>
      </c>
      <c r="M37">
        <v>5.2277799999999999E-2</v>
      </c>
      <c r="N37">
        <v>5.2277799999999999E-2</v>
      </c>
      <c r="O37">
        <v>0.20134440000000001</v>
      </c>
      <c r="P37">
        <v>0.60162530000000003</v>
      </c>
      <c r="Q37">
        <v>19.738389999999999</v>
      </c>
      <c r="R37">
        <v>47055.37</v>
      </c>
      <c r="S37">
        <v>32975.410000000003</v>
      </c>
      <c r="T37">
        <v>56.898490000000002</v>
      </c>
      <c r="U37">
        <v>284305.7</v>
      </c>
      <c r="W37">
        <v>5.5605300000000003E-2</v>
      </c>
      <c r="X37">
        <v>5.5605300000000003E-2</v>
      </c>
      <c r="Y37">
        <v>0.20114370000000001</v>
      </c>
      <c r="Z37">
        <v>0.5822541</v>
      </c>
      <c r="AA37">
        <v>19.179490000000001</v>
      </c>
      <c r="AB37">
        <v>46580.77</v>
      </c>
      <c r="AC37">
        <v>32414.45</v>
      </c>
      <c r="AD37">
        <v>59.870600000000003</v>
      </c>
      <c r="AE37">
        <v>285409.59999999998</v>
      </c>
    </row>
    <row r="38" spans="2:31" x14ac:dyDescent="0.25">
      <c r="B38">
        <f t="shared" si="0"/>
        <v>53</v>
      </c>
      <c r="C38">
        <v>4.4660199999999997E-2</v>
      </c>
      <c r="D38">
        <v>4.4660199999999997E-2</v>
      </c>
      <c r="E38">
        <v>0.20467840000000001</v>
      </c>
      <c r="F38">
        <v>0.6199926</v>
      </c>
      <c r="G38">
        <v>20.370429999999999</v>
      </c>
      <c r="H38">
        <v>47740.65</v>
      </c>
      <c r="I38">
        <v>33074.370000000003</v>
      </c>
      <c r="J38">
        <v>0</v>
      </c>
      <c r="K38">
        <v>298144.8</v>
      </c>
      <c r="M38">
        <v>5.1190699999999999E-2</v>
      </c>
      <c r="N38">
        <v>5.1190699999999999E-2</v>
      </c>
      <c r="O38">
        <v>0.20541989999999999</v>
      </c>
      <c r="P38">
        <v>0.60239819999999999</v>
      </c>
      <c r="Q38">
        <v>19.853359999999999</v>
      </c>
      <c r="R38">
        <v>47687.75</v>
      </c>
      <c r="S38">
        <v>32925.85</v>
      </c>
      <c r="T38">
        <v>47.018619999999999</v>
      </c>
      <c r="U38">
        <v>299003.59999999998</v>
      </c>
      <c r="W38">
        <v>5.4418000000000001E-2</v>
      </c>
      <c r="X38">
        <v>5.4418000000000001E-2</v>
      </c>
      <c r="Y38">
        <v>0.20548730000000001</v>
      </c>
      <c r="Z38">
        <v>0.58284040000000004</v>
      </c>
      <c r="AA38">
        <v>19.318159999999999</v>
      </c>
      <c r="AB38">
        <v>47185.4</v>
      </c>
      <c r="AC38">
        <v>32366.28</v>
      </c>
      <c r="AD38">
        <v>49.607170000000004</v>
      </c>
      <c r="AE38">
        <v>299470.40000000002</v>
      </c>
    </row>
    <row r="39" spans="2:31" x14ac:dyDescent="0.25">
      <c r="B39">
        <f t="shared" si="0"/>
        <v>54</v>
      </c>
      <c r="C39">
        <v>4.4593500000000001E-2</v>
      </c>
      <c r="D39">
        <v>4.4593500000000001E-2</v>
      </c>
      <c r="E39">
        <v>0.20674110000000001</v>
      </c>
      <c r="F39">
        <v>0.61549390000000004</v>
      </c>
      <c r="G39">
        <v>20.449079999999999</v>
      </c>
      <c r="H39">
        <v>48429.56</v>
      </c>
      <c r="I39">
        <v>32984.04</v>
      </c>
      <c r="J39">
        <v>0</v>
      </c>
      <c r="K39">
        <v>314572.40000000002</v>
      </c>
      <c r="M39">
        <v>5.0109599999999997E-2</v>
      </c>
      <c r="N39">
        <v>5.0109599999999997E-2</v>
      </c>
      <c r="O39">
        <v>0.2080439</v>
      </c>
      <c r="P39">
        <v>0.59858210000000001</v>
      </c>
      <c r="Q39">
        <v>19.93177</v>
      </c>
      <c r="R39">
        <v>48305.16</v>
      </c>
      <c r="S39">
        <v>32866.32</v>
      </c>
      <c r="T39">
        <v>39.194389999999999</v>
      </c>
      <c r="U39">
        <v>315122.40000000002</v>
      </c>
      <c r="W39">
        <v>5.41366E-2</v>
      </c>
      <c r="X39">
        <v>5.41366E-2</v>
      </c>
      <c r="Y39">
        <v>0.20799319999999999</v>
      </c>
      <c r="Z39">
        <v>0.57650100000000004</v>
      </c>
      <c r="AA39">
        <v>19.359449999999999</v>
      </c>
      <c r="AB39">
        <v>47793.96</v>
      </c>
      <c r="AC39">
        <v>32319.19</v>
      </c>
      <c r="AD39">
        <v>36.457560000000001</v>
      </c>
      <c r="AE39">
        <v>316058.59999999998</v>
      </c>
    </row>
    <row r="40" spans="2:31" x14ac:dyDescent="0.25">
      <c r="B40">
        <f t="shared" si="0"/>
        <v>55</v>
      </c>
      <c r="C40">
        <v>4.4897899999999998E-2</v>
      </c>
      <c r="D40">
        <v>4.4897899999999998E-2</v>
      </c>
      <c r="E40">
        <v>0.20760729999999999</v>
      </c>
      <c r="F40">
        <v>0.60308300000000004</v>
      </c>
      <c r="G40">
        <v>20.268149999999999</v>
      </c>
      <c r="H40">
        <v>48886.64</v>
      </c>
      <c r="I40">
        <v>33272.980000000003</v>
      </c>
      <c r="J40">
        <v>0</v>
      </c>
      <c r="K40">
        <v>330696.3</v>
      </c>
      <c r="M40">
        <v>5.0171300000000002E-2</v>
      </c>
      <c r="N40">
        <v>5.0171300000000002E-2</v>
      </c>
      <c r="O40">
        <v>0.2087811</v>
      </c>
      <c r="P40">
        <v>0.58931670000000003</v>
      </c>
      <c r="Q40">
        <v>19.893809999999998</v>
      </c>
      <c r="R40">
        <v>48936.11</v>
      </c>
      <c r="S40">
        <v>33167.22</v>
      </c>
      <c r="T40">
        <v>26.846969999999999</v>
      </c>
      <c r="U40">
        <v>331130.09999999998</v>
      </c>
      <c r="W40">
        <v>5.2717399999999998E-2</v>
      </c>
      <c r="X40">
        <v>5.2717399999999998E-2</v>
      </c>
      <c r="Y40">
        <v>0.2085912</v>
      </c>
      <c r="Z40">
        <v>0.5692758</v>
      </c>
      <c r="AA40">
        <v>19.366140000000001</v>
      </c>
      <c r="AB40">
        <v>48325.120000000003</v>
      </c>
      <c r="AC40">
        <v>32591.9</v>
      </c>
      <c r="AD40">
        <v>28.819990000000001</v>
      </c>
      <c r="AE40">
        <v>331193.3</v>
      </c>
    </row>
    <row r="41" spans="2:31" x14ac:dyDescent="0.25">
      <c r="B41">
        <f t="shared" si="0"/>
        <v>56</v>
      </c>
      <c r="C41">
        <v>4.4031899999999999E-2</v>
      </c>
      <c r="D41">
        <v>4.4031899999999999E-2</v>
      </c>
      <c r="E41">
        <v>0.20900050000000001</v>
      </c>
      <c r="F41">
        <v>0.59981289999999998</v>
      </c>
      <c r="G41">
        <v>20.886019999999998</v>
      </c>
      <c r="H41">
        <v>49841.85</v>
      </c>
      <c r="I41">
        <v>33273.82</v>
      </c>
      <c r="J41">
        <v>0</v>
      </c>
      <c r="K41">
        <v>347315.9</v>
      </c>
      <c r="M41">
        <v>4.9375200000000001E-2</v>
      </c>
      <c r="N41">
        <v>4.9375200000000001E-2</v>
      </c>
      <c r="O41">
        <v>0.20843210000000001</v>
      </c>
      <c r="P41">
        <v>0.58521719999999999</v>
      </c>
      <c r="Q41">
        <v>20.353899999999999</v>
      </c>
      <c r="R41">
        <v>49759.71</v>
      </c>
      <c r="S41">
        <v>33166.29</v>
      </c>
      <c r="T41">
        <v>21.338010000000001</v>
      </c>
      <c r="U41">
        <v>348281.3</v>
      </c>
      <c r="W41">
        <v>5.3363000000000001E-2</v>
      </c>
      <c r="X41">
        <v>5.3363000000000001E-2</v>
      </c>
      <c r="Y41">
        <v>0.20850199999999999</v>
      </c>
      <c r="Z41">
        <v>0.56275090000000005</v>
      </c>
      <c r="AA41">
        <v>19.742979999999999</v>
      </c>
      <c r="AB41">
        <v>49226.06</v>
      </c>
      <c r="AC41">
        <v>32585.06</v>
      </c>
      <c r="AD41">
        <v>20.9312</v>
      </c>
      <c r="AE41">
        <v>348761.4</v>
      </c>
    </row>
    <row r="42" spans="2:31" x14ac:dyDescent="0.25">
      <c r="B42">
        <f t="shared" si="0"/>
        <v>57</v>
      </c>
      <c r="C42">
        <v>4.3056499999999998E-2</v>
      </c>
      <c r="D42">
        <v>4.3056499999999998E-2</v>
      </c>
      <c r="E42">
        <v>0.2103699</v>
      </c>
      <c r="F42">
        <v>0.5730305</v>
      </c>
      <c r="G42">
        <v>20.287479999999999</v>
      </c>
      <c r="H42">
        <v>49980.63</v>
      </c>
      <c r="I42">
        <v>33194.730000000003</v>
      </c>
      <c r="J42">
        <v>0</v>
      </c>
      <c r="K42">
        <v>365834.7</v>
      </c>
      <c r="M42">
        <v>4.94642E-2</v>
      </c>
      <c r="N42">
        <v>4.94642E-2</v>
      </c>
      <c r="O42">
        <v>0.2096935</v>
      </c>
      <c r="P42">
        <v>0.56231529999999996</v>
      </c>
      <c r="Q42">
        <v>19.98244</v>
      </c>
      <c r="R42">
        <v>50045.919999999998</v>
      </c>
      <c r="S42">
        <v>33086.32</v>
      </c>
      <c r="T42">
        <v>21.1676</v>
      </c>
      <c r="U42">
        <v>366919.5</v>
      </c>
      <c r="W42">
        <v>5.4643799999999999E-2</v>
      </c>
      <c r="X42">
        <v>5.4643799999999999E-2</v>
      </c>
      <c r="Y42">
        <v>0.21145559999999999</v>
      </c>
      <c r="Z42">
        <v>0.54173039999999995</v>
      </c>
      <c r="AA42">
        <v>19.43695</v>
      </c>
      <c r="AB42">
        <v>49503.5</v>
      </c>
      <c r="AC42">
        <v>32478.82</v>
      </c>
      <c r="AD42">
        <v>18.227979999999999</v>
      </c>
      <c r="AE42">
        <v>367715.3</v>
      </c>
    </row>
    <row r="43" spans="2:31" x14ac:dyDescent="0.25">
      <c r="B43">
        <f t="shared" si="0"/>
        <v>58</v>
      </c>
      <c r="C43">
        <v>4.4205399999999999E-2</v>
      </c>
      <c r="D43">
        <v>4.4205399999999999E-2</v>
      </c>
      <c r="E43">
        <v>0.21114939999999999</v>
      </c>
      <c r="F43">
        <v>0.55258490000000005</v>
      </c>
      <c r="G43">
        <v>20.241759999999999</v>
      </c>
      <c r="H43">
        <v>50364.9</v>
      </c>
      <c r="I43">
        <v>33169.269999999997</v>
      </c>
      <c r="J43">
        <v>0</v>
      </c>
      <c r="K43">
        <v>384288.1</v>
      </c>
      <c r="M43">
        <v>4.9782800000000002E-2</v>
      </c>
      <c r="N43">
        <v>4.9782800000000002E-2</v>
      </c>
      <c r="O43">
        <v>0.21069959999999999</v>
      </c>
      <c r="P43">
        <v>0.53982889999999994</v>
      </c>
      <c r="Q43">
        <v>19.874189999999999</v>
      </c>
      <c r="R43">
        <v>50501.97</v>
      </c>
      <c r="S43">
        <v>33126.120000000003</v>
      </c>
      <c r="T43">
        <v>17.540459999999999</v>
      </c>
      <c r="U43">
        <v>385505.5</v>
      </c>
      <c r="W43">
        <v>5.3731899999999999E-2</v>
      </c>
      <c r="X43">
        <v>5.3731899999999999E-2</v>
      </c>
      <c r="Y43">
        <v>0.211896</v>
      </c>
      <c r="Z43">
        <v>0.52179229999999999</v>
      </c>
      <c r="AA43">
        <v>19.438949999999998</v>
      </c>
      <c r="AB43">
        <v>49920.77</v>
      </c>
      <c r="AC43">
        <v>32477.78</v>
      </c>
      <c r="AD43">
        <v>14.28384</v>
      </c>
      <c r="AE43">
        <v>386051.6</v>
      </c>
    </row>
    <row r="44" spans="2:31" x14ac:dyDescent="0.25">
      <c r="B44">
        <f t="shared" si="0"/>
        <v>59</v>
      </c>
      <c r="C44">
        <v>4.3830599999999997E-2</v>
      </c>
      <c r="D44">
        <v>4.3830599999999997E-2</v>
      </c>
      <c r="E44">
        <v>0.2128901</v>
      </c>
      <c r="F44">
        <v>0.530559</v>
      </c>
      <c r="G44">
        <v>20.69136</v>
      </c>
      <c r="H44">
        <v>51709.43</v>
      </c>
      <c r="I44">
        <v>33125.85</v>
      </c>
      <c r="J44">
        <v>0</v>
      </c>
      <c r="K44">
        <v>409467.7</v>
      </c>
      <c r="M44">
        <v>4.9691300000000001E-2</v>
      </c>
      <c r="N44">
        <v>4.9691300000000001E-2</v>
      </c>
      <c r="O44">
        <v>0.21246119999999999</v>
      </c>
      <c r="P44">
        <v>0.51539789999999996</v>
      </c>
      <c r="Q44">
        <v>20.195430000000002</v>
      </c>
      <c r="R44">
        <v>51636.29</v>
      </c>
      <c r="S44">
        <v>33015.57</v>
      </c>
      <c r="T44">
        <v>11.33168</v>
      </c>
      <c r="U44">
        <v>409611.5</v>
      </c>
      <c r="W44">
        <v>5.3666999999999999E-2</v>
      </c>
      <c r="X44">
        <v>5.3666999999999999E-2</v>
      </c>
      <c r="Y44">
        <v>0.21249699999999999</v>
      </c>
      <c r="Z44">
        <v>0.49670779999999998</v>
      </c>
      <c r="AA44">
        <v>19.609549999999999</v>
      </c>
      <c r="AB44">
        <v>50870.58</v>
      </c>
      <c r="AC44">
        <v>32452.67</v>
      </c>
      <c r="AD44">
        <v>10.391999999999999</v>
      </c>
      <c r="AE44">
        <v>409864.6</v>
      </c>
    </row>
    <row r="45" spans="2:31" x14ac:dyDescent="0.25">
      <c r="B45">
        <f t="shared" si="0"/>
        <v>60</v>
      </c>
      <c r="C45">
        <v>4.4503000000000001E-2</v>
      </c>
      <c r="D45">
        <v>4.4503000000000001E-2</v>
      </c>
      <c r="E45">
        <v>0.20849889999999999</v>
      </c>
      <c r="F45">
        <v>0.48505999999999999</v>
      </c>
      <c r="G45">
        <v>19.954599999999999</v>
      </c>
      <c r="H45">
        <v>51982.94</v>
      </c>
      <c r="I45">
        <v>33269.949999999997</v>
      </c>
      <c r="J45">
        <v>0</v>
      </c>
      <c r="K45">
        <v>437191.9</v>
      </c>
      <c r="M45">
        <v>5.0484300000000003E-2</v>
      </c>
      <c r="N45">
        <v>5.0484300000000003E-2</v>
      </c>
      <c r="O45">
        <v>0.20816850000000001</v>
      </c>
      <c r="P45">
        <v>0.471169</v>
      </c>
      <c r="Q45">
        <v>19.519939999999998</v>
      </c>
      <c r="R45">
        <v>51923.26</v>
      </c>
      <c r="S45">
        <v>33191.26</v>
      </c>
      <c r="T45">
        <v>9.2065819999999992</v>
      </c>
      <c r="U45">
        <v>437161.7</v>
      </c>
      <c r="W45">
        <v>5.4403399999999998E-2</v>
      </c>
      <c r="X45">
        <v>5.4403399999999998E-2</v>
      </c>
      <c r="Y45">
        <v>0.2080079</v>
      </c>
      <c r="Z45">
        <v>0.4531268</v>
      </c>
      <c r="AA45">
        <v>18.91892</v>
      </c>
      <c r="AB45">
        <v>51086.83</v>
      </c>
      <c r="AC45">
        <v>32591.96</v>
      </c>
      <c r="AD45">
        <v>8.3421540000000007</v>
      </c>
      <c r="AE45">
        <v>435999.7</v>
      </c>
    </row>
    <row r="46" spans="2:31" x14ac:dyDescent="0.25">
      <c r="B46">
        <f t="shared" si="0"/>
        <v>61</v>
      </c>
      <c r="C46">
        <v>4.5767299999999997E-2</v>
      </c>
      <c r="D46">
        <v>4.5767299999999997E-2</v>
      </c>
      <c r="E46">
        <v>0.20816090000000001</v>
      </c>
      <c r="F46">
        <v>0.44447730000000002</v>
      </c>
      <c r="G46">
        <v>19.390080000000001</v>
      </c>
      <c r="H46">
        <v>52280.2</v>
      </c>
      <c r="I46">
        <v>33311.17</v>
      </c>
      <c r="J46">
        <v>0</v>
      </c>
      <c r="K46">
        <v>463906.9</v>
      </c>
      <c r="M46">
        <v>5.2172400000000001E-2</v>
      </c>
      <c r="N46">
        <v>5.2172400000000001E-2</v>
      </c>
      <c r="O46">
        <v>0.20610049999999999</v>
      </c>
      <c r="P46">
        <v>0.43334230000000001</v>
      </c>
      <c r="Q46">
        <v>19.15033</v>
      </c>
      <c r="R46">
        <v>52306.27</v>
      </c>
      <c r="S46">
        <v>33250.879999999997</v>
      </c>
      <c r="T46">
        <v>10.16465</v>
      </c>
      <c r="U46">
        <v>463051</v>
      </c>
      <c r="W46">
        <v>5.5755600000000002E-2</v>
      </c>
      <c r="X46">
        <v>5.5755600000000002E-2</v>
      </c>
      <c r="Y46">
        <v>0.20742630000000001</v>
      </c>
      <c r="Z46">
        <v>0.41693089999999999</v>
      </c>
      <c r="AA46">
        <v>18.678930000000001</v>
      </c>
      <c r="AB46">
        <v>51539.98</v>
      </c>
      <c r="AC46">
        <v>32653.23</v>
      </c>
      <c r="AD46">
        <v>7.1865050000000004</v>
      </c>
      <c r="AE46">
        <v>461735.5</v>
      </c>
    </row>
    <row r="47" spans="2:31" x14ac:dyDescent="0.25">
      <c r="B47">
        <f t="shared" si="0"/>
        <v>62</v>
      </c>
      <c r="C47">
        <v>4.8470300000000001E-2</v>
      </c>
      <c r="D47">
        <v>4.8470300000000001E-2</v>
      </c>
      <c r="E47">
        <v>0.20860609999999999</v>
      </c>
      <c r="F47">
        <v>0.41187170000000001</v>
      </c>
      <c r="G47">
        <v>19.91273</v>
      </c>
      <c r="H47">
        <v>53391.73</v>
      </c>
      <c r="I47">
        <v>33347.19</v>
      </c>
      <c r="J47">
        <v>0</v>
      </c>
      <c r="K47">
        <v>493708.5</v>
      </c>
      <c r="M47">
        <v>5.36038E-2</v>
      </c>
      <c r="N47">
        <v>5.36038E-2</v>
      </c>
      <c r="O47">
        <v>0.2073363</v>
      </c>
      <c r="P47">
        <v>0.39918229999999999</v>
      </c>
      <c r="Q47">
        <v>19.357379999999999</v>
      </c>
      <c r="R47">
        <v>53197.51</v>
      </c>
      <c r="S47">
        <v>33266.44</v>
      </c>
      <c r="T47">
        <v>8.0763020000000001</v>
      </c>
      <c r="U47">
        <v>493153.1</v>
      </c>
      <c r="W47">
        <v>5.6197499999999997E-2</v>
      </c>
      <c r="X47">
        <v>5.6197499999999997E-2</v>
      </c>
      <c r="Y47">
        <v>0.20873220000000001</v>
      </c>
      <c r="Z47">
        <v>0.38389909999999999</v>
      </c>
      <c r="AA47">
        <v>18.854600000000001</v>
      </c>
      <c r="AB47">
        <v>52317.08</v>
      </c>
      <c r="AC47">
        <v>32639.57</v>
      </c>
      <c r="AD47">
        <v>6.8625540000000003</v>
      </c>
      <c r="AE47">
        <v>490319.7</v>
      </c>
    </row>
    <row r="48" spans="2:31" x14ac:dyDescent="0.25">
      <c r="B48">
        <f t="shared" si="0"/>
        <v>63</v>
      </c>
      <c r="C48">
        <v>4.81416E-2</v>
      </c>
      <c r="D48">
        <v>4.81416E-2</v>
      </c>
      <c r="E48">
        <v>0.21069950000000001</v>
      </c>
      <c r="F48">
        <v>0.37026379999999998</v>
      </c>
      <c r="G48">
        <v>19.24783</v>
      </c>
      <c r="H48">
        <v>54144.78</v>
      </c>
      <c r="I48">
        <v>33496.44</v>
      </c>
      <c r="J48">
        <v>0</v>
      </c>
      <c r="K48">
        <v>525675.19999999995</v>
      </c>
      <c r="M48">
        <v>5.4246099999999998E-2</v>
      </c>
      <c r="N48">
        <v>5.4246099999999998E-2</v>
      </c>
      <c r="O48">
        <v>0.20840020000000001</v>
      </c>
      <c r="P48">
        <v>0.35788350000000002</v>
      </c>
      <c r="Q48">
        <v>18.78424</v>
      </c>
      <c r="R48">
        <v>54101.97</v>
      </c>
      <c r="S48">
        <v>33373.21</v>
      </c>
      <c r="T48">
        <v>7.295147</v>
      </c>
      <c r="U48">
        <v>523802.6</v>
      </c>
      <c r="W48">
        <v>5.6428199999999998E-2</v>
      </c>
      <c r="X48">
        <v>5.6428199999999998E-2</v>
      </c>
      <c r="Y48">
        <v>0.21099709999999999</v>
      </c>
      <c r="Z48">
        <v>0.34271699999999999</v>
      </c>
      <c r="AA48">
        <v>18.28735</v>
      </c>
      <c r="AB48">
        <v>53057.13</v>
      </c>
      <c r="AC48">
        <v>32796.57</v>
      </c>
      <c r="AD48">
        <v>4.6153579999999996</v>
      </c>
      <c r="AE48">
        <v>522059.8</v>
      </c>
    </row>
    <row r="49" spans="2:31" x14ac:dyDescent="0.25">
      <c r="B49">
        <f t="shared" si="0"/>
        <v>64</v>
      </c>
      <c r="C49">
        <v>4.78786E-2</v>
      </c>
      <c r="D49">
        <v>4.78786E-2</v>
      </c>
      <c r="E49">
        <v>0.2171997</v>
      </c>
      <c r="F49">
        <v>0.32147330000000002</v>
      </c>
      <c r="G49">
        <v>18.352959999999999</v>
      </c>
      <c r="H49">
        <v>54876.92</v>
      </c>
      <c r="I49">
        <v>33636.26</v>
      </c>
      <c r="J49">
        <v>0</v>
      </c>
      <c r="K49">
        <v>562144.5</v>
      </c>
      <c r="M49">
        <v>5.4145699999999998E-2</v>
      </c>
      <c r="N49">
        <v>5.4145699999999998E-2</v>
      </c>
      <c r="O49">
        <v>0.21497759999999999</v>
      </c>
      <c r="P49">
        <v>0.31307479999999999</v>
      </c>
      <c r="Q49">
        <v>18.09441</v>
      </c>
      <c r="R49">
        <v>54889.919999999998</v>
      </c>
      <c r="S49">
        <v>33556.17</v>
      </c>
      <c r="T49">
        <v>6.9391160000000003</v>
      </c>
      <c r="U49">
        <v>560336.9</v>
      </c>
      <c r="W49">
        <v>5.6358699999999998E-2</v>
      </c>
      <c r="X49">
        <v>5.6358699999999998E-2</v>
      </c>
      <c r="Y49">
        <v>0.21882309999999999</v>
      </c>
      <c r="Z49">
        <v>0.29917100000000002</v>
      </c>
      <c r="AA49">
        <v>17.692990000000002</v>
      </c>
      <c r="AB49">
        <v>54011.15</v>
      </c>
      <c r="AC49">
        <v>32990.339999999997</v>
      </c>
      <c r="AD49">
        <v>5.0609070000000003</v>
      </c>
      <c r="AE49">
        <v>558621.6</v>
      </c>
    </row>
    <row r="50" spans="2:31" x14ac:dyDescent="0.25">
      <c r="B50">
        <f t="shared" si="0"/>
        <v>65</v>
      </c>
      <c r="C50">
        <v>4.9597000000000002E-2</v>
      </c>
      <c r="D50">
        <v>0.1084103</v>
      </c>
      <c r="E50">
        <v>0.2216215</v>
      </c>
      <c r="F50">
        <v>0.27910370000000001</v>
      </c>
      <c r="G50">
        <v>17.854890000000001</v>
      </c>
      <c r="H50">
        <v>55555.12</v>
      </c>
      <c r="I50">
        <v>33782.339999999997</v>
      </c>
      <c r="J50">
        <v>2.090903</v>
      </c>
      <c r="K50">
        <v>600875.30000000005</v>
      </c>
      <c r="M50">
        <v>5.43796E-2</v>
      </c>
      <c r="N50">
        <v>0.1128991</v>
      </c>
      <c r="O50">
        <v>0.21979470000000001</v>
      </c>
      <c r="P50">
        <v>0.26513249999999999</v>
      </c>
      <c r="Q50">
        <v>17.084589999999999</v>
      </c>
      <c r="R50">
        <v>55170.86</v>
      </c>
      <c r="S50">
        <v>33549.93</v>
      </c>
      <c r="T50">
        <v>107.4941</v>
      </c>
      <c r="U50">
        <v>596989.1</v>
      </c>
      <c r="W50">
        <v>5.6959000000000003E-2</v>
      </c>
      <c r="X50">
        <v>0.114276</v>
      </c>
      <c r="Y50">
        <v>0.22130939999999999</v>
      </c>
      <c r="Z50">
        <v>0.2458371</v>
      </c>
      <c r="AA50">
        <v>16.117760000000001</v>
      </c>
      <c r="AB50">
        <v>53742.21</v>
      </c>
      <c r="AC50">
        <v>33121.81</v>
      </c>
      <c r="AD50">
        <v>103.84399999999999</v>
      </c>
      <c r="AE50">
        <v>595594.80000000005</v>
      </c>
    </row>
    <row r="51" spans="2:31" x14ac:dyDescent="0.25">
      <c r="B51">
        <f t="shared" si="0"/>
        <v>66</v>
      </c>
      <c r="C51">
        <v>4.8822900000000002E-2</v>
      </c>
      <c r="D51">
        <v>0.15153240000000001</v>
      </c>
      <c r="E51">
        <v>0.22908020000000001</v>
      </c>
      <c r="F51">
        <v>0.23260629999999999</v>
      </c>
      <c r="G51">
        <v>17.445399999999999</v>
      </c>
      <c r="H51">
        <v>57683.73</v>
      </c>
      <c r="I51">
        <v>34313.339999999997</v>
      </c>
      <c r="J51">
        <v>4.456588</v>
      </c>
      <c r="K51">
        <v>650467.69999999995</v>
      </c>
      <c r="M51">
        <v>5.5221600000000003E-2</v>
      </c>
      <c r="N51">
        <v>0.15486530000000001</v>
      </c>
      <c r="O51">
        <v>0.2267969</v>
      </c>
      <c r="P51">
        <v>0.21882389999999999</v>
      </c>
      <c r="Q51">
        <v>16.401820000000001</v>
      </c>
      <c r="R51">
        <v>56944.99</v>
      </c>
      <c r="S51">
        <v>33889.620000000003</v>
      </c>
      <c r="T51">
        <v>173.17189999999999</v>
      </c>
      <c r="U51">
        <v>643106.69999999995</v>
      </c>
      <c r="W51">
        <v>5.7237799999999998E-2</v>
      </c>
      <c r="X51">
        <v>0.15609899999999999</v>
      </c>
      <c r="Y51">
        <v>0.22788330000000001</v>
      </c>
      <c r="Z51">
        <v>0.1986706</v>
      </c>
      <c r="AA51">
        <v>15.07663</v>
      </c>
      <c r="AB51">
        <v>55200.07</v>
      </c>
      <c r="AC51">
        <v>33589.9</v>
      </c>
      <c r="AD51">
        <v>174.4315</v>
      </c>
      <c r="AE51">
        <v>640954.1</v>
      </c>
    </row>
    <row r="52" spans="2:31" x14ac:dyDescent="0.25">
      <c r="B52">
        <f t="shared" si="0"/>
        <v>67</v>
      </c>
      <c r="C52">
        <v>4.8626000000000003E-2</v>
      </c>
      <c r="D52">
        <v>0.1451962</v>
      </c>
      <c r="E52">
        <v>0.23842260000000001</v>
      </c>
      <c r="F52">
        <v>0.17941940000000001</v>
      </c>
      <c r="G52">
        <v>16.313739999999999</v>
      </c>
      <c r="H52">
        <v>59931.51</v>
      </c>
      <c r="I52">
        <v>34174.32</v>
      </c>
      <c r="J52">
        <v>3.2672119999999998</v>
      </c>
      <c r="K52">
        <v>695031.2</v>
      </c>
      <c r="M52">
        <v>5.69109E-2</v>
      </c>
      <c r="N52">
        <v>0.1476808</v>
      </c>
      <c r="O52">
        <v>0.23584469999999999</v>
      </c>
      <c r="P52">
        <v>0.16882739999999999</v>
      </c>
      <c r="Q52">
        <v>15.40319</v>
      </c>
      <c r="R52">
        <v>59177.23</v>
      </c>
      <c r="S52">
        <v>33898.14</v>
      </c>
      <c r="T52">
        <v>184.36670000000001</v>
      </c>
      <c r="U52">
        <v>688475.2</v>
      </c>
      <c r="W52">
        <v>5.7938400000000001E-2</v>
      </c>
      <c r="X52">
        <v>0.1490351</v>
      </c>
      <c r="Y52">
        <v>0.23676929999999999</v>
      </c>
      <c r="Z52">
        <v>0.15443390000000001</v>
      </c>
      <c r="AA52">
        <v>14.240130000000001</v>
      </c>
      <c r="AB52">
        <v>57537.03</v>
      </c>
      <c r="AC52">
        <v>33511.39</v>
      </c>
      <c r="AD52">
        <v>181.37020000000001</v>
      </c>
      <c r="AE52">
        <v>684014.1</v>
      </c>
    </row>
    <row r="53" spans="2:31" x14ac:dyDescent="0.25">
      <c r="B53">
        <f t="shared" si="0"/>
        <v>68</v>
      </c>
      <c r="C53">
        <v>5.0792499999999997E-2</v>
      </c>
      <c r="D53">
        <v>0.1439338</v>
      </c>
      <c r="E53">
        <v>0.24589269999999999</v>
      </c>
      <c r="F53">
        <v>0.12938430000000001</v>
      </c>
      <c r="G53">
        <v>15.652480000000001</v>
      </c>
      <c r="H53">
        <v>64823.5</v>
      </c>
      <c r="I53">
        <v>34845.74</v>
      </c>
      <c r="J53">
        <v>1.0497380000000001</v>
      </c>
      <c r="K53">
        <v>746029.6</v>
      </c>
      <c r="M53">
        <v>5.8787199999999998E-2</v>
      </c>
      <c r="N53">
        <v>0.14534569999999999</v>
      </c>
      <c r="O53">
        <v>0.24269479999999999</v>
      </c>
      <c r="P53">
        <v>0.1234373</v>
      </c>
      <c r="Q53">
        <v>14.78889</v>
      </c>
      <c r="R53">
        <v>63991.13</v>
      </c>
      <c r="S53">
        <v>34472.04</v>
      </c>
      <c r="T53">
        <v>189.1233</v>
      </c>
      <c r="U53">
        <v>735529.9</v>
      </c>
      <c r="W53">
        <v>5.9853200000000002E-2</v>
      </c>
      <c r="X53">
        <v>0.14699139999999999</v>
      </c>
      <c r="Y53">
        <v>0.24406939999999999</v>
      </c>
      <c r="Z53">
        <v>0.11175839999999999</v>
      </c>
      <c r="AA53">
        <v>13.63471</v>
      </c>
      <c r="AB53">
        <v>62422.44</v>
      </c>
      <c r="AC53">
        <v>34181.06</v>
      </c>
      <c r="AD53">
        <v>187.87739999999999</v>
      </c>
      <c r="AE53">
        <v>731156.9</v>
      </c>
    </row>
    <row r="54" spans="2:31" x14ac:dyDescent="0.25">
      <c r="B54">
        <f t="shared" si="0"/>
        <v>69</v>
      </c>
      <c r="C54">
        <v>5.2503500000000002E-2</v>
      </c>
      <c r="D54">
        <v>0.15022740000000001</v>
      </c>
      <c r="E54">
        <v>0.2505732</v>
      </c>
      <c r="F54">
        <v>9.4867099999999996E-2</v>
      </c>
      <c r="G54">
        <v>14.81415</v>
      </c>
      <c r="H54">
        <v>65805</v>
      </c>
      <c r="I54">
        <v>35362.660000000003</v>
      </c>
      <c r="J54">
        <v>2.3402569999999998</v>
      </c>
      <c r="K54">
        <v>801694.6</v>
      </c>
      <c r="M54">
        <v>6.0152999999999998E-2</v>
      </c>
      <c r="N54">
        <v>0.15237000000000001</v>
      </c>
      <c r="O54">
        <v>0.24915419999999999</v>
      </c>
      <c r="P54">
        <v>8.9313199999999995E-2</v>
      </c>
      <c r="Q54">
        <v>13.876110000000001</v>
      </c>
      <c r="R54">
        <v>64726.3</v>
      </c>
      <c r="S54">
        <v>34914.769999999997</v>
      </c>
      <c r="T54">
        <v>221.8783</v>
      </c>
      <c r="U54">
        <v>789038.3</v>
      </c>
      <c r="W54">
        <v>6.1177299999999997E-2</v>
      </c>
      <c r="X54">
        <v>0.15274589999999999</v>
      </c>
      <c r="Y54">
        <v>0.25017859999999997</v>
      </c>
      <c r="Z54">
        <v>8.0150700000000005E-2</v>
      </c>
      <c r="AA54">
        <v>12.75337</v>
      </c>
      <c r="AB54">
        <v>63158.1</v>
      </c>
      <c r="AC54">
        <v>34617.230000000003</v>
      </c>
      <c r="AD54">
        <v>213.45359999999999</v>
      </c>
      <c r="AE54">
        <v>782390.2</v>
      </c>
    </row>
    <row r="55" spans="2:31" x14ac:dyDescent="0.25">
      <c r="B55">
        <f t="shared" si="0"/>
        <v>70</v>
      </c>
      <c r="C55">
        <v>5.4001399999999998E-2</v>
      </c>
      <c r="D55">
        <v>0.1555772</v>
      </c>
      <c r="E55">
        <v>0.23697489999999999</v>
      </c>
      <c r="F55">
        <v>6.95379E-2</v>
      </c>
      <c r="G55">
        <v>13.88876</v>
      </c>
      <c r="H55">
        <v>67126.86</v>
      </c>
      <c r="I55">
        <v>35795.440000000002</v>
      </c>
      <c r="J55">
        <v>3.9376959999999999</v>
      </c>
      <c r="K55">
        <v>859001.4</v>
      </c>
      <c r="M55">
        <v>6.18468E-2</v>
      </c>
      <c r="N55">
        <v>0.15706329999999999</v>
      </c>
      <c r="O55">
        <v>0.2356625</v>
      </c>
      <c r="P55">
        <v>6.4326900000000006E-2</v>
      </c>
      <c r="Q55">
        <v>12.94293</v>
      </c>
      <c r="R55">
        <v>65811.67</v>
      </c>
      <c r="S55">
        <v>35224.42</v>
      </c>
      <c r="T55">
        <v>240.7578</v>
      </c>
      <c r="U55">
        <v>842772.7</v>
      </c>
      <c r="W55">
        <v>6.31496E-2</v>
      </c>
      <c r="X55">
        <v>0.1592153</v>
      </c>
      <c r="Y55">
        <v>0.2354985</v>
      </c>
      <c r="Z55">
        <v>5.8835999999999999E-2</v>
      </c>
      <c r="AA55">
        <v>11.870900000000001</v>
      </c>
      <c r="AB55">
        <v>64339.360000000001</v>
      </c>
      <c r="AC55">
        <v>35035.82</v>
      </c>
      <c r="AD55">
        <v>246.2543</v>
      </c>
      <c r="AE55">
        <v>836375</v>
      </c>
    </row>
    <row r="56" spans="2:31" x14ac:dyDescent="0.25">
      <c r="B56">
        <f t="shared" si="0"/>
        <v>71</v>
      </c>
      <c r="C56">
        <v>5.5313000000000001E-2</v>
      </c>
      <c r="D56">
        <v>0.16939799999999999</v>
      </c>
      <c r="E56">
        <v>0.2365659</v>
      </c>
      <c r="F56">
        <v>5.1055900000000001E-2</v>
      </c>
      <c r="G56">
        <v>12.9361</v>
      </c>
      <c r="H56">
        <v>68205.06</v>
      </c>
      <c r="I56">
        <v>36483.230000000003</v>
      </c>
      <c r="J56">
        <v>4.3217220000000003</v>
      </c>
      <c r="K56">
        <v>917031.1</v>
      </c>
      <c r="M56">
        <v>6.1866200000000003E-2</v>
      </c>
      <c r="N56">
        <v>0.17064950000000001</v>
      </c>
      <c r="O56">
        <v>0.23355049999999999</v>
      </c>
      <c r="P56">
        <v>4.6039999999999998E-2</v>
      </c>
      <c r="Q56">
        <v>11.928290000000001</v>
      </c>
      <c r="R56">
        <v>66583.039999999994</v>
      </c>
      <c r="S56">
        <v>35854.120000000003</v>
      </c>
      <c r="T56">
        <v>256.3528</v>
      </c>
      <c r="U56">
        <v>900401.5</v>
      </c>
      <c r="W56">
        <v>6.3157199999999997E-2</v>
      </c>
      <c r="X56">
        <v>0.1734974</v>
      </c>
      <c r="Y56">
        <v>0.2346837</v>
      </c>
      <c r="Z56">
        <v>4.18124E-2</v>
      </c>
      <c r="AA56">
        <v>10.874129999999999</v>
      </c>
      <c r="AB56">
        <v>65427.040000000001</v>
      </c>
      <c r="AC56">
        <v>35756.86</v>
      </c>
      <c r="AD56">
        <v>257.0256</v>
      </c>
      <c r="AE56">
        <v>894814.4</v>
      </c>
    </row>
    <row r="57" spans="2:31" x14ac:dyDescent="0.25">
      <c r="B57">
        <f t="shared" si="0"/>
        <v>72</v>
      </c>
      <c r="C57">
        <v>5.6186E-2</v>
      </c>
      <c r="D57">
        <v>0.17782029999999999</v>
      </c>
      <c r="E57">
        <v>0.2389783</v>
      </c>
      <c r="F57">
        <v>3.7721299999999999E-2</v>
      </c>
      <c r="G57">
        <v>12.00259</v>
      </c>
      <c r="H57">
        <v>69329.789999999994</v>
      </c>
      <c r="I57">
        <v>37273.620000000003</v>
      </c>
      <c r="J57">
        <v>0.5288465</v>
      </c>
      <c r="K57">
        <v>979296.7</v>
      </c>
      <c r="M57">
        <v>6.3263100000000003E-2</v>
      </c>
      <c r="N57">
        <v>0.1781411</v>
      </c>
      <c r="O57">
        <v>0.2372341</v>
      </c>
      <c r="P57">
        <v>3.3531100000000001E-2</v>
      </c>
      <c r="Q57">
        <v>10.944990000000001</v>
      </c>
      <c r="R57">
        <v>67517.8</v>
      </c>
      <c r="S57">
        <v>36483.599999999999</v>
      </c>
      <c r="T57">
        <v>263.45150000000001</v>
      </c>
      <c r="U57">
        <v>958327.6</v>
      </c>
      <c r="W57">
        <v>6.3423499999999994E-2</v>
      </c>
      <c r="X57">
        <v>0.18041660000000001</v>
      </c>
      <c r="Y57">
        <v>0.23810619999999999</v>
      </c>
      <c r="Z57">
        <v>3.0804499999999999E-2</v>
      </c>
      <c r="AA57">
        <v>9.9306020000000004</v>
      </c>
      <c r="AB57">
        <v>66203.48</v>
      </c>
      <c r="AC57">
        <v>36415.24</v>
      </c>
      <c r="AD57">
        <v>258.82159999999999</v>
      </c>
      <c r="AE57">
        <v>950993.2</v>
      </c>
    </row>
    <row r="58" spans="2:31" x14ac:dyDescent="0.25">
      <c r="B58">
        <f t="shared" si="0"/>
        <v>73</v>
      </c>
      <c r="C58">
        <v>5.5999399999999998E-2</v>
      </c>
      <c r="D58">
        <v>0.19733819999999999</v>
      </c>
      <c r="E58">
        <v>0.2438794</v>
      </c>
      <c r="F58">
        <v>2.8148599999999999E-2</v>
      </c>
      <c r="G58">
        <v>11.003970000000001</v>
      </c>
      <c r="H58">
        <v>70118.7</v>
      </c>
      <c r="I58">
        <v>37981.31</v>
      </c>
      <c r="J58">
        <v>2.5420150000000001</v>
      </c>
      <c r="K58">
        <v>1035121</v>
      </c>
      <c r="M58">
        <v>6.3598799999999997E-2</v>
      </c>
      <c r="N58">
        <v>0.19905320000000001</v>
      </c>
      <c r="O58">
        <v>0.24220549999999999</v>
      </c>
      <c r="P58">
        <v>2.4585099999999999E-2</v>
      </c>
      <c r="Q58">
        <v>9.8134139999999999</v>
      </c>
      <c r="R58">
        <v>67994.23</v>
      </c>
      <c r="S58">
        <v>37200.69</v>
      </c>
      <c r="T58">
        <v>285.45030000000003</v>
      </c>
      <c r="U58">
        <v>1014812</v>
      </c>
      <c r="W58">
        <v>6.3424300000000003E-2</v>
      </c>
      <c r="X58">
        <v>0.20161029999999999</v>
      </c>
      <c r="Y58">
        <v>0.24354049999999999</v>
      </c>
      <c r="Z58">
        <v>2.2069100000000001E-2</v>
      </c>
      <c r="AA58">
        <v>8.8136910000000004</v>
      </c>
      <c r="AB58">
        <v>67057.570000000007</v>
      </c>
      <c r="AC58">
        <v>37225.51</v>
      </c>
      <c r="AD58">
        <v>289.435</v>
      </c>
      <c r="AE58">
        <v>1007698</v>
      </c>
    </row>
    <row r="59" spans="2:31" x14ac:dyDescent="0.25">
      <c r="B59">
        <f t="shared" si="0"/>
        <v>74</v>
      </c>
      <c r="C59">
        <v>5.6836400000000002E-2</v>
      </c>
      <c r="D59">
        <v>0.21265709999999999</v>
      </c>
      <c r="E59">
        <v>0.246778</v>
      </c>
      <c r="F59">
        <v>2.25249E-2</v>
      </c>
      <c r="G59">
        <v>12.38767</v>
      </c>
      <c r="H59">
        <v>74261.83</v>
      </c>
      <c r="I59">
        <v>38821.53</v>
      </c>
      <c r="J59">
        <v>2.4148179999999999</v>
      </c>
      <c r="K59">
        <v>1092099</v>
      </c>
      <c r="M59">
        <v>6.6007300000000005E-2</v>
      </c>
      <c r="N59">
        <v>0.21384320000000001</v>
      </c>
      <c r="O59">
        <v>0.2441623</v>
      </c>
      <c r="P59">
        <v>1.91255E-2</v>
      </c>
      <c r="Q59">
        <v>10.45149</v>
      </c>
      <c r="R59">
        <v>71213.17</v>
      </c>
      <c r="S59">
        <v>38013.49</v>
      </c>
      <c r="T59">
        <v>305.5677</v>
      </c>
      <c r="U59">
        <v>1074650</v>
      </c>
      <c r="W59">
        <v>6.4439899999999994E-2</v>
      </c>
      <c r="X59">
        <v>0.2154423</v>
      </c>
      <c r="Y59">
        <v>0.24542249999999999</v>
      </c>
      <c r="Z59">
        <v>1.6986299999999999E-2</v>
      </c>
      <c r="AA59">
        <v>9.2530370000000008</v>
      </c>
      <c r="AB59">
        <v>70008.320000000007</v>
      </c>
      <c r="AC59">
        <v>37971.99</v>
      </c>
      <c r="AD59">
        <v>308.06</v>
      </c>
      <c r="AE59">
        <v>1060548</v>
      </c>
    </row>
    <row r="60" spans="2:31" x14ac:dyDescent="0.25">
      <c r="B60">
        <f t="shared" si="0"/>
        <v>75</v>
      </c>
      <c r="C60">
        <v>5.2085300000000001E-2</v>
      </c>
      <c r="D60">
        <v>0.22999159999999999</v>
      </c>
      <c r="E60">
        <v>0.23468220000000001</v>
      </c>
      <c r="F60">
        <v>1.7546300000000001E-2</v>
      </c>
      <c r="G60">
        <v>13.78694</v>
      </c>
      <c r="H60">
        <v>77820.28</v>
      </c>
      <c r="I60">
        <v>40259.85</v>
      </c>
      <c r="J60">
        <v>2.484054</v>
      </c>
      <c r="K60">
        <v>1168308</v>
      </c>
      <c r="M60">
        <v>6.3963800000000001E-2</v>
      </c>
      <c r="N60">
        <v>0.2314466</v>
      </c>
      <c r="O60">
        <v>0.23142489999999999</v>
      </c>
      <c r="P60">
        <v>1.4582100000000001E-2</v>
      </c>
      <c r="Q60">
        <v>11.110440000000001</v>
      </c>
      <c r="R60">
        <v>73676.12</v>
      </c>
      <c r="S60">
        <v>39248.22</v>
      </c>
      <c r="T60">
        <v>321.79410000000001</v>
      </c>
      <c r="U60">
        <v>1144445</v>
      </c>
      <c r="W60">
        <v>6.2671699999999997E-2</v>
      </c>
      <c r="X60">
        <v>0.23477999999999999</v>
      </c>
      <c r="Y60">
        <v>0.23202210000000001</v>
      </c>
      <c r="Z60">
        <v>1.2682000000000001E-2</v>
      </c>
      <c r="AA60">
        <v>10.210850000000001</v>
      </c>
      <c r="AB60">
        <v>71853.600000000006</v>
      </c>
      <c r="AC60">
        <v>39121.75</v>
      </c>
      <c r="AD60">
        <v>322.56310000000002</v>
      </c>
      <c r="AE60">
        <v>1126292</v>
      </c>
    </row>
    <row r="61" spans="2:31" x14ac:dyDescent="0.25">
      <c r="B61">
        <f t="shared" si="0"/>
        <v>76</v>
      </c>
      <c r="C61">
        <v>4.66699E-2</v>
      </c>
      <c r="D61">
        <v>0.24094470000000001</v>
      </c>
      <c r="E61">
        <v>0.23277220000000001</v>
      </c>
      <c r="F61">
        <v>9.0164000000000008E-3</v>
      </c>
      <c r="G61">
        <v>1.4447129999999999</v>
      </c>
      <c r="H61">
        <v>62778.7</v>
      </c>
      <c r="I61">
        <v>42582.96</v>
      </c>
      <c r="J61">
        <v>3.2788569999999999</v>
      </c>
      <c r="K61">
        <v>1228699</v>
      </c>
      <c r="M61">
        <v>6.1649200000000001E-2</v>
      </c>
      <c r="N61">
        <v>0.2429656</v>
      </c>
      <c r="O61">
        <v>0.2314397</v>
      </c>
      <c r="P61">
        <v>6.4958000000000004E-3</v>
      </c>
      <c r="Q61">
        <v>0.19548509999999999</v>
      </c>
      <c r="R61">
        <v>60172.76</v>
      </c>
      <c r="S61">
        <v>41553.89</v>
      </c>
      <c r="T61">
        <v>322.51830000000001</v>
      </c>
      <c r="U61">
        <v>1200895</v>
      </c>
      <c r="W61">
        <v>6.0239000000000001E-2</v>
      </c>
      <c r="X61">
        <v>0.2465966</v>
      </c>
      <c r="Y61">
        <v>0.23133980000000001</v>
      </c>
      <c r="Z61">
        <v>7.1621000000000002E-3</v>
      </c>
      <c r="AA61">
        <v>1.0767389999999999</v>
      </c>
      <c r="AB61">
        <v>60065.31</v>
      </c>
      <c r="AC61">
        <v>41325.870000000003</v>
      </c>
      <c r="AD61">
        <v>337.45850000000002</v>
      </c>
      <c r="AE61">
        <v>1184228</v>
      </c>
    </row>
    <row r="62" spans="2:31" x14ac:dyDescent="0.25">
      <c r="B62">
        <f t="shared" si="0"/>
        <v>77</v>
      </c>
      <c r="C62">
        <v>6.0122500000000002E-2</v>
      </c>
      <c r="D62">
        <v>0.26021499999999997</v>
      </c>
      <c r="E62">
        <v>0.232539</v>
      </c>
      <c r="F62">
        <v>6.0337000000000003E-3</v>
      </c>
      <c r="G62">
        <v>1.156018</v>
      </c>
      <c r="H62">
        <v>64139.56</v>
      </c>
      <c r="I62">
        <v>43825.39</v>
      </c>
      <c r="J62">
        <v>2.0979540000000001</v>
      </c>
      <c r="K62">
        <v>1281046</v>
      </c>
      <c r="M62">
        <v>6.8377900000000005E-2</v>
      </c>
      <c r="N62">
        <v>0.2637562</v>
      </c>
      <c r="O62">
        <v>0.2311067</v>
      </c>
      <c r="P62">
        <v>4.6915999999999998E-3</v>
      </c>
      <c r="Q62">
        <v>0.13807530000000001</v>
      </c>
      <c r="R62">
        <v>61512.46</v>
      </c>
      <c r="S62">
        <v>42771.93</v>
      </c>
      <c r="T62">
        <v>367.416</v>
      </c>
      <c r="U62">
        <v>1251292</v>
      </c>
      <c r="W62">
        <v>6.85809E-2</v>
      </c>
      <c r="X62">
        <v>0.26554939999999999</v>
      </c>
      <c r="Y62">
        <v>0.23226830000000001</v>
      </c>
      <c r="Z62">
        <v>4.9059000000000004E-3</v>
      </c>
      <c r="AA62">
        <v>0.82091820000000004</v>
      </c>
      <c r="AB62">
        <v>61481.919999999998</v>
      </c>
      <c r="AC62">
        <v>42683.37</v>
      </c>
      <c r="AD62">
        <v>367.53039999999999</v>
      </c>
      <c r="AE62">
        <v>1237794</v>
      </c>
    </row>
    <row r="63" spans="2:31" x14ac:dyDescent="0.25">
      <c r="B63">
        <f t="shared" si="0"/>
        <v>78</v>
      </c>
      <c r="C63">
        <v>6.6164600000000004E-2</v>
      </c>
      <c r="D63">
        <v>0.2767985</v>
      </c>
      <c r="E63">
        <v>0.23842579999999999</v>
      </c>
      <c r="F63">
        <v>4.7590000000000002E-3</v>
      </c>
      <c r="G63">
        <v>0.9752807</v>
      </c>
      <c r="H63">
        <v>65763.91</v>
      </c>
      <c r="I63">
        <v>45088.57</v>
      </c>
      <c r="J63">
        <v>5.1033340000000003</v>
      </c>
      <c r="K63">
        <v>1331575</v>
      </c>
      <c r="M63">
        <v>7.2991299999999995E-2</v>
      </c>
      <c r="N63">
        <v>0.28093380000000001</v>
      </c>
      <c r="O63">
        <v>0.23498359999999999</v>
      </c>
      <c r="P63">
        <v>3.1649999999999998E-3</v>
      </c>
      <c r="Q63">
        <v>9.1230400000000003E-2</v>
      </c>
      <c r="R63">
        <v>63221.23</v>
      </c>
      <c r="S63">
        <v>44059.56</v>
      </c>
      <c r="T63">
        <v>397.25470000000001</v>
      </c>
      <c r="U63">
        <v>1302269</v>
      </c>
      <c r="W63">
        <v>7.1558899999999995E-2</v>
      </c>
      <c r="X63">
        <v>0.28054109999999999</v>
      </c>
      <c r="Y63">
        <v>0.2368664</v>
      </c>
      <c r="Z63">
        <v>3.3614000000000001E-3</v>
      </c>
      <c r="AA63">
        <v>0.66235040000000001</v>
      </c>
      <c r="AB63">
        <v>62924.87</v>
      </c>
      <c r="AC63">
        <v>43821.8</v>
      </c>
      <c r="AD63">
        <v>393.4948</v>
      </c>
      <c r="AE63">
        <v>1284403</v>
      </c>
    </row>
    <row r="64" spans="2:31" x14ac:dyDescent="0.25">
      <c r="B64">
        <f t="shared" si="0"/>
        <v>79</v>
      </c>
      <c r="C64">
        <v>6.9833900000000004E-2</v>
      </c>
      <c r="D64">
        <v>0.29885040000000002</v>
      </c>
      <c r="E64">
        <v>0.2401124</v>
      </c>
      <c r="F64">
        <v>3.8641999999999999E-3</v>
      </c>
      <c r="G64">
        <v>0.77343039999999996</v>
      </c>
      <c r="H64">
        <v>67371.06</v>
      </c>
      <c r="I64">
        <v>46257.31</v>
      </c>
      <c r="J64">
        <v>2.8712460000000002</v>
      </c>
      <c r="K64">
        <v>1378882</v>
      </c>
      <c r="M64">
        <v>7.5527200000000003E-2</v>
      </c>
      <c r="N64">
        <v>0.30065530000000001</v>
      </c>
      <c r="O64">
        <v>0.23974899999999999</v>
      </c>
      <c r="P64">
        <v>2.3741999999999999E-3</v>
      </c>
      <c r="Q64">
        <v>7.0088300000000006E-2</v>
      </c>
      <c r="R64">
        <v>64805.21</v>
      </c>
      <c r="S64">
        <v>45368.23</v>
      </c>
      <c r="T64">
        <v>442.36369999999999</v>
      </c>
      <c r="U64">
        <v>1353044</v>
      </c>
      <c r="W64">
        <v>7.4691400000000005E-2</v>
      </c>
      <c r="X64">
        <v>0.29956509999999997</v>
      </c>
      <c r="Y64">
        <v>0.24075440000000001</v>
      </c>
      <c r="Z64">
        <v>2.6044000000000002E-3</v>
      </c>
      <c r="AA64">
        <v>0.54535869999999997</v>
      </c>
      <c r="AB64">
        <v>64350.89</v>
      </c>
      <c r="AC64">
        <v>44883.88</v>
      </c>
      <c r="AD64">
        <v>442.01280000000003</v>
      </c>
      <c r="AE64">
        <v>1329422</v>
      </c>
    </row>
    <row r="65" spans="2:33" x14ac:dyDescent="0.25">
      <c r="B65">
        <f t="shared" si="0"/>
        <v>80</v>
      </c>
      <c r="C65">
        <v>7.2997000000000006E-2</v>
      </c>
      <c r="D65">
        <v>0.31243379999999998</v>
      </c>
      <c r="E65">
        <v>0.23652500000000001</v>
      </c>
      <c r="F65">
        <v>2.9369999999999999E-3</v>
      </c>
      <c r="G65">
        <v>0.62645589999999995</v>
      </c>
      <c r="H65">
        <v>68564.33</v>
      </c>
      <c r="I65">
        <v>47631.58</v>
      </c>
      <c r="J65">
        <v>2.962609</v>
      </c>
      <c r="K65">
        <v>1431069</v>
      </c>
      <c r="M65">
        <v>7.7572699999999994E-2</v>
      </c>
      <c r="N65">
        <v>0.31389600000000001</v>
      </c>
      <c r="O65">
        <v>0.23506279999999999</v>
      </c>
      <c r="P65">
        <v>1.6260999999999999E-3</v>
      </c>
      <c r="Q65">
        <v>4.55302E-2</v>
      </c>
      <c r="R65">
        <v>65863</v>
      </c>
      <c r="S65">
        <v>46622.06</v>
      </c>
      <c r="T65">
        <v>480.8734</v>
      </c>
      <c r="U65">
        <v>1400763</v>
      </c>
      <c r="W65">
        <v>7.6047500000000004E-2</v>
      </c>
      <c r="X65">
        <v>0.3146523</v>
      </c>
      <c r="Y65">
        <v>0.23223920000000001</v>
      </c>
      <c r="Z65">
        <v>1.7899000000000001E-3</v>
      </c>
      <c r="AA65">
        <v>0.4230197</v>
      </c>
      <c r="AB65">
        <v>65349.39</v>
      </c>
      <c r="AC65">
        <v>46079.76</v>
      </c>
      <c r="AD65">
        <v>472.83049999999997</v>
      </c>
      <c r="AE65">
        <v>1376638</v>
      </c>
    </row>
    <row r="66" spans="2:33" x14ac:dyDescent="0.25">
      <c r="Y66" s="2"/>
    </row>
    <row r="67" spans="2:33" x14ac:dyDescent="0.25">
      <c r="Y67" s="2"/>
    </row>
    <row r="68" spans="2:33" x14ac:dyDescent="0.25">
      <c r="M68" t="s">
        <v>36</v>
      </c>
      <c r="W68" t="s">
        <v>38</v>
      </c>
      <c r="Y68" s="2"/>
    </row>
    <row r="69" spans="2:33" x14ac:dyDescent="0.25">
      <c r="B69">
        <v>18</v>
      </c>
      <c r="M69">
        <f>IF(AND(ISNUMBER(M3),ISNUMBER(C3)),M3-C3,"")</f>
        <v>1.8240000000000096E-4</v>
      </c>
      <c r="N69">
        <f>N3</f>
        <v>9.9778000000000002E-3</v>
      </c>
      <c r="O69">
        <f>O3</f>
        <v>3.2943300000000002E-2</v>
      </c>
      <c r="P69">
        <f t="shared" ref="P69:U69" si="1">IF(AND(ISNUMBER(P3),ISNUMBER(F3)),P3-F3,"")</f>
        <v>-5.4541000000000173E-3</v>
      </c>
      <c r="Q69">
        <f t="shared" si="1"/>
        <v>-0.17067000000000121</v>
      </c>
      <c r="R69">
        <f t="shared" si="1"/>
        <v>-65.960000000000946</v>
      </c>
      <c r="S69">
        <f t="shared" si="1"/>
        <v>-20.190000000000509</v>
      </c>
      <c r="T69">
        <f t="shared" si="1"/>
        <v>14.864699999999999</v>
      </c>
      <c r="U69">
        <f t="shared" si="1"/>
        <v>95.195699999999988</v>
      </c>
      <c r="W69">
        <f>IF(AND(ISNUMBER(W3),ISNUMBER(M3)),W3-M3,"")</f>
        <v>3.6500000000000074E-5</v>
      </c>
      <c r="X69">
        <f>IF(AND(ISNUMBER(X3),ISNUMBER(N3)),X3-N3,"")</f>
        <v>3.6500000000000074E-5</v>
      </c>
      <c r="Y69">
        <f t="shared" ref="Y69:Y131" si="2">IF(AND(ISNUMBER(Y3),ISNUMBER(O3)),Y3-O3,"")</f>
        <v>1.0031999999999958E-3</v>
      </c>
      <c r="Z69">
        <f t="shared" ref="Z69:Z131" si="3">IF(AND(ISNUMBER(Z3),ISNUMBER(P3)),Z3-P3,"")</f>
        <v>-2.316600000000002E-3</v>
      </c>
      <c r="AA69">
        <f t="shared" ref="AA69:AA125" si="4">IF(AND(ISNUMBER(AA3),ISNUMBER(Q3)),AA3-Q3,"")</f>
        <v>-0.36086999999999847</v>
      </c>
      <c r="AB69">
        <f t="shared" ref="AB69:AB131" si="5">IF(AND(ISNUMBER(AB3),ISNUMBER(R3)),AB3-R3,"")</f>
        <v>-31.729999999999563</v>
      </c>
      <c r="AC69">
        <f t="shared" ref="AC69:AC131" si="6">IF(AND(ISNUMBER(AC3),ISNUMBER(S3)),AC3-S3,"")</f>
        <v>98.340000000000146</v>
      </c>
      <c r="AD69">
        <f t="shared" ref="AD69:AD131" si="7">IF(AND(ISNUMBER(AD3),ISNUMBER(T3)),AD3-T3,"")</f>
        <v>-0.97271999999999892</v>
      </c>
      <c r="AE69">
        <f t="shared" ref="AE69:AE131" si="8">IF(AND(ISNUMBER(AE3),ISNUMBER(U3)),AE3-U3,"")</f>
        <v>-345.14480000000003</v>
      </c>
      <c r="AG69">
        <f>AB69+AD69-AC69</f>
        <v>-131.04271999999969</v>
      </c>
    </row>
    <row r="70" spans="2:33" x14ac:dyDescent="0.25">
      <c r="B70">
        <f>B69+1</f>
        <v>19</v>
      </c>
      <c r="M70">
        <f t="shared" ref="M70:M131" si="9">IF(AND(ISNUMBER(M4),ISNUMBER(C4)),M4-C4,"")</f>
        <v>3.8119999999999994E-4</v>
      </c>
      <c r="N70">
        <f t="shared" ref="N70:O70" si="10">N4</f>
        <v>1.30332E-2</v>
      </c>
      <c r="O70">
        <f t="shared" si="10"/>
        <v>4.9990899999999998E-2</v>
      </c>
      <c r="P70">
        <f t="shared" ref="P70:P131" si="11">IF(AND(ISNUMBER(P4),ISNUMBER(F4)),P4-F4,"")</f>
        <v>-7.4060000000000237E-3</v>
      </c>
      <c r="Q70">
        <f t="shared" ref="Q70:Q131" si="12">IF(AND(ISNUMBER(Q4),ISNUMBER(G4)),Q4-G4,"")</f>
        <v>-0.25643000000000171</v>
      </c>
      <c r="R70">
        <f t="shared" ref="R70:R131" si="13">IF(AND(ISNUMBER(R4),ISNUMBER(H4)),R4-H4,"")</f>
        <v>-2.2799999999988358</v>
      </c>
      <c r="S70">
        <f t="shared" ref="S70:S131" si="14">IF(AND(ISNUMBER(S4),ISNUMBER(I4)),S4-I4,"")</f>
        <v>-19.579999999998108</v>
      </c>
      <c r="T70">
        <f t="shared" ref="T70:T131" si="15">IF(AND(ISNUMBER(T4),ISNUMBER(J4)),T4-J4,"")</f>
        <v>61.853099999999998</v>
      </c>
      <c r="U70">
        <f t="shared" ref="U70:U131" si="16">IF(AND(ISNUMBER(U4),ISNUMBER(K4)),U4-K4,"")</f>
        <v>514.80199999999991</v>
      </c>
      <c r="W70">
        <f t="shared" ref="W70:X131" si="17">IF(AND(ISNUMBER(W4),ISNUMBER(M4)),W4-M4,"")</f>
        <v>-9.0700000000000849E-5</v>
      </c>
      <c r="X70">
        <f t="shared" si="17"/>
        <v>-9.0700000000000849E-5</v>
      </c>
      <c r="Y70">
        <f t="shared" si="2"/>
        <v>2.4510000000000504E-4</v>
      </c>
      <c r="Z70">
        <f t="shared" si="3"/>
        <v>-9.5298999999999801E-3</v>
      </c>
      <c r="AA70">
        <f t="shared" si="4"/>
        <v>-0.42170999999999736</v>
      </c>
      <c r="AB70">
        <f t="shared" si="5"/>
        <v>-243.27000000000044</v>
      </c>
      <c r="AC70">
        <f t="shared" si="6"/>
        <v>128.37999999999738</v>
      </c>
      <c r="AD70">
        <f t="shared" si="7"/>
        <v>-4.6293999999999969</v>
      </c>
      <c r="AE70">
        <f t="shared" si="8"/>
        <v>-1180.9499999999998</v>
      </c>
      <c r="AG70">
        <f t="shared" ref="AG70:AG131" si="18">AB70+AD70-AC70</f>
        <v>-376.27939999999785</v>
      </c>
    </row>
    <row r="71" spans="2:33" x14ac:dyDescent="0.25">
      <c r="B71">
        <f t="shared" ref="B71:B131" si="19">B70+1</f>
        <v>20</v>
      </c>
      <c r="M71">
        <f t="shared" si="9"/>
        <v>1.5557000000000001E-3</v>
      </c>
      <c r="N71">
        <f t="shared" ref="N71:O71" si="20">N5</f>
        <v>1.67788E-2</v>
      </c>
      <c r="O71">
        <f t="shared" si="20"/>
        <v>6.7440899999999998E-2</v>
      </c>
      <c r="P71">
        <f t="shared" si="11"/>
        <v>-1.2057200000000101E-2</v>
      </c>
      <c r="Q71">
        <f t="shared" si="12"/>
        <v>-0.35532999999999859</v>
      </c>
      <c r="R71">
        <f t="shared" si="13"/>
        <v>27.279999999998836</v>
      </c>
      <c r="S71">
        <f t="shared" si="14"/>
        <v>-74.25</v>
      </c>
      <c r="T71">
        <f t="shared" si="15"/>
        <v>139.04069999999999</v>
      </c>
      <c r="U71">
        <f t="shared" si="16"/>
        <v>731.20600000000013</v>
      </c>
      <c r="W71">
        <f t="shared" si="17"/>
        <v>-5.6979999999999878E-4</v>
      </c>
      <c r="X71">
        <f t="shared" si="17"/>
        <v>-5.6979999999999878E-4</v>
      </c>
      <c r="Y71">
        <f t="shared" si="2"/>
        <v>9.046000000000054E-4</v>
      </c>
      <c r="Z71">
        <f t="shared" si="3"/>
        <v>1.6281000000000212E-3</v>
      </c>
      <c r="AA71">
        <f t="shared" si="4"/>
        <v>0.11126999999999754</v>
      </c>
      <c r="AB71">
        <f t="shared" si="5"/>
        <v>9.7399999999979627</v>
      </c>
      <c r="AC71">
        <f t="shared" si="6"/>
        <v>-136.72999999999956</v>
      </c>
      <c r="AD71">
        <f t="shared" si="7"/>
        <v>2.6762000000000228</v>
      </c>
      <c r="AE71">
        <f t="shared" si="8"/>
        <v>-1197.4059999999999</v>
      </c>
      <c r="AG71">
        <f t="shared" si="18"/>
        <v>149.14619999999755</v>
      </c>
    </row>
    <row r="72" spans="2:33" x14ac:dyDescent="0.25">
      <c r="B72">
        <f t="shared" si="19"/>
        <v>21</v>
      </c>
      <c r="M72">
        <f t="shared" si="9"/>
        <v>1.0124999999999995E-3</v>
      </c>
      <c r="N72">
        <f t="shared" ref="N72:O72" si="21">N6</f>
        <v>1.9084500000000001E-2</v>
      </c>
      <c r="O72">
        <f t="shared" si="21"/>
        <v>7.6248300000000005E-2</v>
      </c>
      <c r="P72">
        <f t="shared" si="11"/>
        <v>-1.5706600000000015E-2</v>
      </c>
      <c r="Q72">
        <f t="shared" si="12"/>
        <v>-0.4578799999999994</v>
      </c>
      <c r="R72">
        <f t="shared" si="13"/>
        <v>-11.720000000001164</v>
      </c>
      <c r="S72">
        <f t="shared" si="14"/>
        <v>-98.299999999999272</v>
      </c>
      <c r="T72">
        <f t="shared" si="15"/>
        <v>198.01259999999999</v>
      </c>
      <c r="U72">
        <f t="shared" si="16"/>
        <v>1344.8500000000004</v>
      </c>
      <c r="W72">
        <f t="shared" si="17"/>
        <v>8.0600000000000116E-5</v>
      </c>
      <c r="X72">
        <f t="shared" si="17"/>
        <v>8.0600000000000116E-5</v>
      </c>
      <c r="Y72">
        <f t="shared" si="2"/>
        <v>-4.8380000000000645E-4</v>
      </c>
      <c r="Z72">
        <f t="shared" si="3"/>
        <v>-3.727299999999989E-3</v>
      </c>
      <c r="AA72">
        <f t="shared" si="4"/>
        <v>-0.29242999999999952</v>
      </c>
      <c r="AB72">
        <f t="shared" si="5"/>
        <v>-146.07999999999811</v>
      </c>
      <c r="AC72">
        <f t="shared" si="6"/>
        <v>-84.909999999999854</v>
      </c>
      <c r="AD72">
        <f t="shared" si="7"/>
        <v>16.156400000000019</v>
      </c>
      <c r="AE72">
        <f t="shared" si="8"/>
        <v>-1923.0259999999998</v>
      </c>
      <c r="AG72">
        <f t="shared" si="18"/>
        <v>-45.013599999998235</v>
      </c>
    </row>
    <row r="73" spans="2:33" x14ac:dyDescent="0.25">
      <c r="B73">
        <f t="shared" si="19"/>
        <v>22</v>
      </c>
      <c r="M73">
        <f t="shared" si="9"/>
        <v>3.1384999999999989E-3</v>
      </c>
      <c r="N73">
        <f t="shared" ref="N73:O73" si="22">N7</f>
        <v>2.12356E-2</v>
      </c>
      <c r="O73">
        <f t="shared" si="22"/>
        <v>7.9991499999999993E-2</v>
      </c>
      <c r="P73">
        <f t="shared" si="11"/>
        <v>-1.6930099999999948E-2</v>
      </c>
      <c r="Q73">
        <f t="shared" si="12"/>
        <v>-0.39067999999999969</v>
      </c>
      <c r="R73">
        <f t="shared" si="13"/>
        <v>82.480000000003201</v>
      </c>
      <c r="S73">
        <f t="shared" si="14"/>
        <v>-117.97999999999956</v>
      </c>
      <c r="T73">
        <f t="shared" si="15"/>
        <v>228.56309999999999</v>
      </c>
      <c r="U73">
        <f t="shared" si="16"/>
        <v>1077.7700000000004</v>
      </c>
      <c r="W73">
        <f t="shared" si="17"/>
        <v>-6.0119999999999965E-4</v>
      </c>
      <c r="X73">
        <f t="shared" si="17"/>
        <v>-6.0119999999999965E-4</v>
      </c>
      <c r="Y73">
        <f t="shared" si="2"/>
        <v>-4.4199999999999795E-4</v>
      </c>
      <c r="Z73">
        <f t="shared" si="3"/>
        <v>-3.4480000000003397E-4</v>
      </c>
      <c r="AA73">
        <f t="shared" si="4"/>
        <v>2.2140000000000271E-2</v>
      </c>
      <c r="AB73">
        <f t="shared" si="5"/>
        <v>8.3299999999981083</v>
      </c>
      <c r="AC73">
        <f t="shared" si="6"/>
        <v>-58.970000000001164</v>
      </c>
      <c r="AD73">
        <f t="shared" si="7"/>
        <v>-6.3770999999999844</v>
      </c>
      <c r="AE73">
        <f t="shared" si="8"/>
        <v>-1849.7800000000007</v>
      </c>
      <c r="AG73">
        <f t="shared" si="18"/>
        <v>60.922899999999288</v>
      </c>
    </row>
    <row r="74" spans="2:33" x14ac:dyDescent="0.25">
      <c r="B74">
        <f t="shared" si="19"/>
        <v>23</v>
      </c>
      <c r="M74">
        <f t="shared" si="9"/>
        <v>2.5963999999999987E-3</v>
      </c>
      <c r="N74">
        <f t="shared" ref="N74:O74" si="23">N8</f>
        <v>2.44779E-2</v>
      </c>
      <c r="O74">
        <f t="shared" si="23"/>
        <v>7.9815399999999995E-2</v>
      </c>
      <c r="P74">
        <f t="shared" si="11"/>
        <v>-1.6303999999999985E-2</v>
      </c>
      <c r="Q74">
        <f t="shared" si="12"/>
        <v>-0.36517000000000266</v>
      </c>
      <c r="R74">
        <f t="shared" si="13"/>
        <v>111.35000000000218</v>
      </c>
      <c r="S74">
        <f t="shared" si="14"/>
        <v>-110.7599999999984</v>
      </c>
      <c r="T74">
        <f t="shared" si="15"/>
        <v>242.1728</v>
      </c>
      <c r="U74">
        <f t="shared" si="16"/>
        <v>1837.9199999999983</v>
      </c>
      <c r="W74">
        <f t="shared" si="17"/>
        <v>-5.9450000000000128E-4</v>
      </c>
      <c r="X74">
        <f t="shared" si="17"/>
        <v>-5.9450000000000128E-4</v>
      </c>
      <c r="Y74">
        <f t="shared" si="2"/>
        <v>6.2940000000000218E-4</v>
      </c>
      <c r="Z74">
        <f t="shared" si="3"/>
        <v>1.2063999999999409E-3</v>
      </c>
      <c r="AA74">
        <f t="shared" si="4"/>
        <v>-4.9260000000000304E-2</v>
      </c>
      <c r="AB74">
        <f t="shared" si="5"/>
        <v>-67.220000000001164</v>
      </c>
      <c r="AC74">
        <f t="shared" si="6"/>
        <v>-84.979999999999563</v>
      </c>
      <c r="AD74">
        <f t="shared" si="7"/>
        <v>-1.7138999999999953</v>
      </c>
      <c r="AE74">
        <f t="shared" si="8"/>
        <v>-2075.9199999999983</v>
      </c>
      <c r="AG74">
        <f t="shared" si="18"/>
        <v>16.046099999998404</v>
      </c>
    </row>
    <row r="75" spans="2:33" x14ac:dyDescent="0.25">
      <c r="B75">
        <f t="shared" si="19"/>
        <v>24</v>
      </c>
      <c r="M75">
        <f t="shared" si="9"/>
        <v>2.7460000000000019E-3</v>
      </c>
      <c r="N75">
        <f t="shared" ref="N75:O75" si="24">N9</f>
        <v>2.6329200000000001E-2</v>
      </c>
      <c r="O75">
        <f t="shared" si="24"/>
        <v>8.1129199999999999E-2</v>
      </c>
      <c r="P75">
        <f t="shared" si="11"/>
        <v>-1.7193000000000014E-2</v>
      </c>
      <c r="Q75">
        <f t="shared" si="12"/>
        <v>-0.36780000000000257</v>
      </c>
      <c r="R75">
        <f t="shared" si="13"/>
        <v>218.52000000000044</v>
      </c>
      <c r="S75">
        <f t="shared" si="14"/>
        <v>-123.35999999999694</v>
      </c>
      <c r="T75">
        <f t="shared" si="15"/>
        <v>291.95440000000002</v>
      </c>
      <c r="U75">
        <f t="shared" si="16"/>
        <v>2635.3100000000013</v>
      </c>
      <c r="W75">
        <f t="shared" si="17"/>
        <v>-6.6489999999999952E-4</v>
      </c>
      <c r="X75">
        <f t="shared" si="17"/>
        <v>-6.6489999999999952E-4</v>
      </c>
      <c r="Y75">
        <f t="shared" si="2"/>
        <v>-5.1899999999993618E-5</v>
      </c>
      <c r="Z75">
        <f t="shared" si="3"/>
        <v>-6.1482999999999954E-3</v>
      </c>
      <c r="AA75">
        <f t="shared" si="4"/>
        <v>-0.25185999999999709</v>
      </c>
      <c r="AB75">
        <f t="shared" si="5"/>
        <v>-180.06999999999971</v>
      </c>
      <c r="AC75">
        <f t="shared" si="6"/>
        <v>-81.340000000000146</v>
      </c>
      <c r="AD75">
        <f t="shared" si="7"/>
        <v>2.105199999999968</v>
      </c>
      <c r="AE75">
        <f t="shared" si="8"/>
        <v>-2565.7300000000032</v>
      </c>
      <c r="AG75">
        <f t="shared" si="18"/>
        <v>-96.624799999999595</v>
      </c>
    </row>
    <row r="76" spans="2:33" x14ac:dyDescent="0.25">
      <c r="B76">
        <f t="shared" si="19"/>
        <v>25</v>
      </c>
      <c r="M76">
        <f t="shared" si="9"/>
        <v>3.271600000000003E-3</v>
      </c>
      <c r="N76">
        <f t="shared" ref="N76:O76" si="25">N10</f>
        <v>2.8327600000000001E-2</v>
      </c>
      <c r="O76">
        <f t="shared" si="25"/>
        <v>8.87265E-2</v>
      </c>
      <c r="P76">
        <f t="shared" si="11"/>
        <v>-1.8032099999999995E-2</v>
      </c>
      <c r="Q76">
        <f t="shared" si="12"/>
        <v>-0.40895000000000081</v>
      </c>
      <c r="R76">
        <f t="shared" si="13"/>
        <v>133.70999999999913</v>
      </c>
      <c r="S76">
        <f t="shared" si="14"/>
        <v>-117.25</v>
      </c>
      <c r="T76">
        <f t="shared" si="15"/>
        <v>307.96530000000001</v>
      </c>
      <c r="U76">
        <f t="shared" si="16"/>
        <v>3501.0499999999993</v>
      </c>
      <c r="W76">
        <f t="shared" si="17"/>
        <v>-5.6680000000000272E-4</v>
      </c>
      <c r="X76">
        <f t="shared" si="17"/>
        <v>-5.6680000000000272E-4</v>
      </c>
      <c r="Y76">
        <f t="shared" si="2"/>
        <v>6.8700000000004868E-5</v>
      </c>
      <c r="Z76">
        <f t="shared" si="3"/>
        <v>-9.7201000000000093E-3</v>
      </c>
      <c r="AA76">
        <f t="shared" si="4"/>
        <v>-0.35592000000000112</v>
      </c>
      <c r="AB76">
        <f t="shared" si="5"/>
        <v>-153.75</v>
      </c>
      <c r="AC76">
        <f t="shared" si="6"/>
        <v>-114.43000000000029</v>
      </c>
      <c r="AD76">
        <f t="shared" si="7"/>
        <v>-6.8889000000000351</v>
      </c>
      <c r="AE76">
        <f t="shared" si="8"/>
        <v>-2255.2099999999991</v>
      </c>
      <c r="AG76">
        <f t="shared" si="18"/>
        <v>-46.208899999999744</v>
      </c>
    </row>
    <row r="77" spans="2:33" x14ac:dyDescent="0.25">
      <c r="B77">
        <f t="shared" si="19"/>
        <v>26</v>
      </c>
      <c r="M77">
        <f t="shared" si="9"/>
        <v>3.8445999999999966E-3</v>
      </c>
      <c r="N77">
        <f t="shared" ref="N77:O77" si="26">N11</f>
        <v>3.1513899999999997E-2</v>
      </c>
      <c r="O77">
        <f t="shared" si="26"/>
        <v>9.2457899999999996E-2</v>
      </c>
      <c r="P77">
        <f t="shared" si="11"/>
        <v>-2.1562199999999976E-2</v>
      </c>
      <c r="Q77">
        <f t="shared" si="12"/>
        <v>-0.39876999999999896</v>
      </c>
      <c r="R77">
        <f t="shared" si="13"/>
        <v>163.87999999999738</v>
      </c>
      <c r="S77">
        <f t="shared" si="14"/>
        <v>-175.29999999999927</v>
      </c>
      <c r="T77">
        <f t="shared" si="15"/>
        <v>329.50360000000001</v>
      </c>
      <c r="U77">
        <f t="shared" si="16"/>
        <v>3272.2799999999988</v>
      </c>
      <c r="W77">
        <f t="shared" si="17"/>
        <v>-9.1859999999999858E-4</v>
      </c>
      <c r="X77">
        <f t="shared" si="17"/>
        <v>-9.1859999999999858E-4</v>
      </c>
      <c r="Y77">
        <f t="shared" si="2"/>
        <v>7.6600000000009993E-5</v>
      </c>
      <c r="Z77">
        <f t="shared" si="3"/>
        <v>-6.5495000000000969E-3</v>
      </c>
      <c r="AA77">
        <f t="shared" si="4"/>
        <v>-0.3738000000000028</v>
      </c>
      <c r="AB77">
        <f t="shared" si="5"/>
        <v>-284.62999999999738</v>
      </c>
      <c r="AC77">
        <f t="shared" si="6"/>
        <v>-79.049999999999272</v>
      </c>
      <c r="AD77">
        <f t="shared" si="7"/>
        <v>-7.6970999999999776</v>
      </c>
      <c r="AE77">
        <f t="shared" si="8"/>
        <v>-2609.6399999999994</v>
      </c>
      <c r="AG77">
        <f t="shared" si="18"/>
        <v>-213.27709999999809</v>
      </c>
    </row>
    <row r="78" spans="2:33" x14ac:dyDescent="0.25">
      <c r="B78">
        <f t="shared" si="19"/>
        <v>27</v>
      </c>
      <c r="M78">
        <f t="shared" si="9"/>
        <v>5.1227999999999968E-3</v>
      </c>
      <c r="N78">
        <f t="shared" ref="N78:O78" si="27">N12</f>
        <v>3.2228399999999997E-2</v>
      </c>
      <c r="O78">
        <f t="shared" si="27"/>
        <v>9.2674699999999999E-2</v>
      </c>
      <c r="P78">
        <f t="shared" si="11"/>
        <v>-2.1864800000000018E-2</v>
      </c>
      <c r="Q78">
        <f t="shared" si="12"/>
        <v>-0.51275000000000048</v>
      </c>
      <c r="R78">
        <f t="shared" si="13"/>
        <v>141.27999999999884</v>
      </c>
      <c r="S78">
        <f t="shared" si="14"/>
        <v>-246.52999999999884</v>
      </c>
      <c r="T78">
        <f t="shared" si="15"/>
        <v>354.25650000000002</v>
      </c>
      <c r="U78">
        <f t="shared" si="16"/>
        <v>3185.489999999998</v>
      </c>
      <c r="W78">
        <f t="shared" si="17"/>
        <v>-1.1036999999999957E-3</v>
      </c>
      <c r="X78">
        <f t="shared" si="17"/>
        <v>-1.1036999999999957E-3</v>
      </c>
      <c r="Y78">
        <f t="shared" si="2"/>
        <v>-6.994000000000028E-4</v>
      </c>
      <c r="Z78">
        <f t="shared" si="3"/>
        <v>-1.9252799999999959E-2</v>
      </c>
      <c r="AA78">
        <f t="shared" si="4"/>
        <v>-0.67888999999999911</v>
      </c>
      <c r="AB78">
        <f t="shared" si="5"/>
        <v>-492.18999999999869</v>
      </c>
      <c r="AC78">
        <f t="shared" si="6"/>
        <v>-27.069999999999709</v>
      </c>
      <c r="AD78">
        <f t="shared" si="7"/>
        <v>-15.992500000000007</v>
      </c>
      <c r="AE78">
        <f t="shared" si="8"/>
        <v>-3370.0799999999981</v>
      </c>
      <c r="AG78">
        <f t="shared" si="18"/>
        <v>-481.11249999999899</v>
      </c>
    </row>
    <row r="79" spans="2:33" x14ac:dyDescent="0.25">
      <c r="B79">
        <f t="shared" si="19"/>
        <v>28</v>
      </c>
      <c r="M79">
        <f t="shared" si="9"/>
        <v>5.4383999999999995E-3</v>
      </c>
      <c r="N79">
        <f t="shared" ref="N79:O79" si="28">N13</f>
        <v>3.26638E-2</v>
      </c>
      <c r="O79">
        <f t="shared" si="28"/>
        <v>9.3061900000000003E-2</v>
      </c>
      <c r="P79">
        <f t="shared" si="11"/>
        <v>-2.0811099999999971E-2</v>
      </c>
      <c r="Q79">
        <f t="shared" si="12"/>
        <v>-0.45420999999999978</v>
      </c>
      <c r="R79">
        <f t="shared" si="13"/>
        <v>-3.8300000000017462</v>
      </c>
      <c r="S79">
        <f t="shared" si="14"/>
        <v>-264.31999999999971</v>
      </c>
      <c r="T79">
        <f t="shared" si="15"/>
        <v>290.23480000000001</v>
      </c>
      <c r="U79">
        <f t="shared" si="16"/>
        <v>1994.1300000000047</v>
      </c>
      <c r="W79">
        <f t="shared" si="17"/>
        <v>2.7529999999999916E-4</v>
      </c>
      <c r="X79">
        <f t="shared" si="17"/>
        <v>2.7529999999999916E-4</v>
      </c>
      <c r="Y79">
        <f t="shared" si="2"/>
        <v>-5.4220000000000657E-4</v>
      </c>
      <c r="Z79">
        <f t="shared" si="3"/>
        <v>-1.006779999999996E-2</v>
      </c>
      <c r="AA79">
        <f t="shared" si="4"/>
        <v>-0.49036000000000257</v>
      </c>
      <c r="AB79">
        <f t="shared" si="5"/>
        <v>-421.5099999999984</v>
      </c>
      <c r="AC79">
        <f t="shared" si="6"/>
        <v>-86.880000000001019</v>
      </c>
      <c r="AD79">
        <f t="shared" si="7"/>
        <v>0.3265999999999849</v>
      </c>
      <c r="AE79">
        <f t="shared" si="8"/>
        <v>-3996.3100000000049</v>
      </c>
      <c r="AG79">
        <f t="shared" si="18"/>
        <v>-334.3033999999974</v>
      </c>
    </row>
    <row r="80" spans="2:33" x14ac:dyDescent="0.25">
      <c r="B80">
        <f t="shared" si="19"/>
        <v>29</v>
      </c>
      <c r="M80">
        <f t="shared" si="9"/>
        <v>5.022699999999998E-3</v>
      </c>
      <c r="N80">
        <f t="shared" ref="N80:O80" si="29">N14</f>
        <v>3.5488899999999997E-2</v>
      </c>
      <c r="O80">
        <f t="shared" si="29"/>
        <v>9.2423099999999994E-2</v>
      </c>
      <c r="P80">
        <f t="shared" si="11"/>
        <v>-2.6344000000000034E-2</v>
      </c>
      <c r="Q80">
        <f t="shared" si="12"/>
        <v>-0.61120000000000019</v>
      </c>
      <c r="R80">
        <f t="shared" si="13"/>
        <v>-70.840000000000146</v>
      </c>
      <c r="S80">
        <f t="shared" si="14"/>
        <v>-371.37999999999738</v>
      </c>
      <c r="T80">
        <f t="shared" si="15"/>
        <v>420.5188</v>
      </c>
      <c r="U80">
        <f t="shared" si="16"/>
        <v>2045.3300000000017</v>
      </c>
      <c r="W80">
        <f t="shared" si="17"/>
        <v>5.7800000000003682E-5</v>
      </c>
      <c r="X80">
        <f t="shared" si="17"/>
        <v>5.7800000000003682E-5</v>
      </c>
      <c r="Y80">
        <f t="shared" si="2"/>
        <v>5.6170000000001219E-4</v>
      </c>
      <c r="Z80">
        <f t="shared" si="3"/>
        <v>-4.2130999999999696E-3</v>
      </c>
      <c r="AA80">
        <f t="shared" si="4"/>
        <v>-0.10199000000000069</v>
      </c>
      <c r="AB80">
        <f t="shared" si="5"/>
        <v>-118.36999999999898</v>
      </c>
      <c r="AC80">
        <f t="shared" si="6"/>
        <v>-136.90000000000146</v>
      </c>
      <c r="AD80">
        <f t="shared" si="7"/>
        <v>-20.736100000000022</v>
      </c>
      <c r="AE80">
        <f t="shared" si="8"/>
        <v>-3038.1000000000058</v>
      </c>
      <c r="AG80">
        <f t="shared" si="18"/>
        <v>-2.2060999999975479</v>
      </c>
    </row>
    <row r="81" spans="2:33" x14ac:dyDescent="0.25">
      <c r="B81">
        <f t="shared" si="19"/>
        <v>30</v>
      </c>
      <c r="M81">
        <f t="shared" si="9"/>
        <v>5.913100000000001E-3</v>
      </c>
      <c r="N81">
        <f t="shared" ref="N81:O81" si="30">N15</f>
        <v>3.6122500000000002E-2</v>
      </c>
      <c r="O81">
        <f t="shared" si="30"/>
        <v>9.81683E-2</v>
      </c>
      <c r="P81">
        <f t="shared" si="11"/>
        <v>-2.6204099999999952E-2</v>
      </c>
      <c r="Q81">
        <f t="shared" si="12"/>
        <v>-0.56852999999999909</v>
      </c>
      <c r="R81">
        <f t="shared" si="13"/>
        <v>-40.819999999999709</v>
      </c>
      <c r="S81">
        <f t="shared" si="14"/>
        <v>-382.14000000000306</v>
      </c>
      <c r="T81">
        <f t="shared" si="15"/>
        <v>401.52780000000001</v>
      </c>
      <c r="U81">
        <f t="shared" si="16"/>
        <v>2650.7400000000052</v>
      </c>
      <c r="W81">
        <f t="shared" si="17"/>
        <v>-1.4039999999999886E-4</v>
      </c>
      <c r="X81">
        <f t="shared" si="17"/>
        <v>-1.4039999999999886E-4</v>
      </c>
      <c r="Y81">
        <f t="shared" si="2"/>
        <v>9.5800000000000052E-4</v>
      </c>
      <c r="Z81">
        <f t="shared" si="3"/>
        <v>-1.3709000000000637E-3</v>
      </c>
      <c r="AA81">
        <f t="shared" si="4"/>
        <v>-2.7840000000001197E-2</v>
      </c>
      <c r="AB81">
        <f t="shared" si="5"/>
        <v>-13.860000000000582</v>
      </c>
      <c r="AC81">
        <f t="shared" si="6"/>
        <v>-191.88999999999942</v>
      </c>
      <c r="AD81">
        <f t="shared" si="7"/>
        <v>-4.0764000000000351</v>
      </c>
      <c r="AE81">
        <f t="shared" si="8"/>
        <v>-3389.9500000000044</v>
      </c>
      <c r="AG81">
        <f t="shared" si="18"/>
        <v>173.9535999999988</v>
      </c>
    </row>
    <row r="82" spans="2:33" x14ac:dyDescent="0.25">
      <c r="B82">
        <f t="shared" si="19"/>
        <v>31</v>
      </c>
      <c r="M82">
        <f t="shared" si="9"/>
        <v>6.2593000000000024E-3</v>
      </c>
      <c r="N82">
        <f t="shared" ref="N82:O82" si="31">N16</f>
        <v>3.8549699999999999E-2</v>
      </c>
      <c r="O82">
        <f t="shared" si="31"/>
        <v>9.9992600000000001E-2</v>
      </c>
      <c r="P82">
        <f t="shared" si="11"/>
        <v>-2.6310300000000009E-2</v>
      </c>
      <c r="Q82">
        <f t="shared" si="12"/>
        <v>-0.62712999999999752</v>
      </c>
      <c r="R82">
        <f t="shared" si="13"/>
        <v>-111.31999999999971</v>
      </c>
      <c r="S82">
        <f t="shared" si="14"/>
        <v>-365.71000000000276</v>
      </c>
      <c r="T82">
        <f t="shared" si="15"/>
        <v>390.71789999999999</v>
      </c>
      <c r="U82">
        <f t="shared" si="16"/>
        <v>2056.4100000000035</v>
      </c>
      <c r="W82">
        <f t="shared" si="17"/>
        <v>-1.338899999999997E-3</v>
      </c>
      <c r="X82">
        <f t="shared" si="17"/>
        <v>-1.338899999999997E-3</v>
      </c>
      <c r="Y82">
        <f t="shared" si="2"/>
        <v>1.2732000000000021E-3</v>
      </c>
      <c r="Z82">
        <f t="shared" si="3"/>
        <v>-7.6311000000000018E-3</v>
      </c>
      <c r="AA82">
        <f t="shared" si="4"/>
        <v>-0.18304000000000187</v>
      </c>
      <c r="AB82">
        <f t="shared" si="5"/>
        <v>39.169999999998254</v>
      </c>
      <c r="AC82">
        <f t="shared" si="6"/>
        <v>-137.03999999999724</v>
      </c>
      <c r="AD82">
        <f t="shared" si="7"/>
        <v>-3.1164999999999736</v>
      </c>
      <c r="AE82">
        <f t="shared" si="8"/>
        <v>-1827.8600000000006</v>
      </c>
      <c r="AG82">
        <f t="shared" si="18"/>
        <v>173.09349999999552</v>
      </c>
    </row>
    <row r="83" spans="2:33" x14ac:dyDescent="0.25">
      <c r="B83">
        <f t="shared" si="19"/>
        <v>32</v>
      </c>
      <c r="M83">
        <f t="shared" si="9"/>
        <v>5.9252000000000055E-3</v>
      </c>
      <c r="N83">
        <f t="shared" ref="N83:O83" si="32">N17</f>
        <v>3.7518000000000003E-2</v>
      </c>
      <c r="O83">
        <f t="shared" si="32"/>
        <v>0.10147879999999999</v>
      </c>
      <c r="P83">
        <f t="shared" si="11"/>
        <v>-2.4525000000000019E-2</v>
      </c>
      <c r="Q83">
        <f t="shared" si="12"/>
        <v>-0.50488</v>
      </c>
      <c r="R83">
        <f t="shared" si="13"/>
        <v>-4.6299999999973807</v>
      </c>
      <c r="S83">
        <f t="shared" si="14"/>
        <v>-388.5099999999984</v>
      </c>
      <c r="T83">
        <f t="shared" si="15"/>
        <v>354.51339999999999</v>
      </c>
      <c r="U83">
        <f t="shared" si="16"/>
        <v>2957.510000000002</v>
      </c>
      <c r="W83">
        <f t="shared" si="17"/>
        <v>-9.9570000000000214E-4</v>
      </c>
      <c r="X83">
        <f t="shared" si="17"/>
        <v>-9.9570000000000214E-4</v>
      </c>
      <c r="Y83">
        <f t="shared" si="2"/>
        <v>7.1820000000000217E-4</v>
      </c>
      <c r="Z83">
        <f t="shared" si="3"/>
        <v>-4.4154000000000693E-3</v>
      </c>
      <c r="AA83">
        <f t="shared" si="4"/>
        <v>-7.1690000000000254E-2</v>
      </c>
      <c r="AB83">
        <f t="shared" si="5"/>
        <v>-89.240000000001601</v>
      </c>
      <c r="AC83">
        <f t="shared" si="6"/>
        <v>-117.86000000000058</v>
      </c>
      <c r="AD83">
        <f t="shared" si="7"/>
        <v>4.9943999999999846</v>
      </c>
      <c r="AE83">
        <f t="shared" si="8"/>
        <v>-2521.0800000000017</v>
      </c>
      <c r="AG83">
        <f t="shared" si="18"/>
        <v>33.614399999998966</v>
      </c>
    </row>
    <row r="84" spans="2:33" x14ac:dyDescent="0.25">
      <c r="B84">
        <f t="shared" si="19"/>
        <v>33</v>
      </c>
      <c r="M84">
        <f t="shared" si="9"/>
        <v>5.2901000000000059E-3</v>
      </c>
      <c r="N84">
        <f t="shared" ref="N84:O84" si="33">N18</f>
        <v>3.8398300000000003E-2</v>
      </c>
      <c r="O84">
        <f t="shared" si="33"/>
        <v>0.10166840000000001</v>
      </c>
      <c r="P84">
        <f t="shared" si="11"/>
        <v>-2.6214700000000035E-2</v>
      </c>
      <c r="Q84">
        <f t="shared" si="12"/>
        <v>-0.6142700000000012</v>
      </c>
      <c r="R84">
        <f t="shared" si="13"/>
        <v>-157.78000000000247</v>
      </c>
      <c r="S84">
        <f t="shared" si="14"/>
        <v>-459.7400000000016</v>
      </c>
      <c r="T84">
        <f t="shared" si="15"/>
        <v>370.36059999999998</v>
      </c>
      <c r="U84">
        <f t="shared" si="16"/>
        <v>4002.2799999999988</v>
      </c>
      <c r="W84">
        <f t="shared" si="17"/>
        <v>-9.1150000000000259E-4</v>
      </c>
      <c r="X84">
        <f t="shared" si="17"/>
        <v>-9.1150000000000259E-4</v>
      </c>
      <c r="Y84">
        <f t="shared" si="2"/>
        <v>2.0427999999999974E-3</v>
      </c>
      <c r="Z84">
        <f t="shared" si="3"/>
        <v>-9.058400000000022E-3</v>
      </c>
      <c r="AA84">
        <f t="shared" si="4"/>
        <v>-0.41451999999999956</v>
      </c>
      <c r="AB84">
        <f t="shared" si="5"/>
        <v>-262.63000000000102</v>
      </c>
      <c r="AC84">
        <f t="shared" si="6"/>
        <v>-148.71999999999753</v>
      </c>
      <c r="AD84">
        <f t="shared" si="7"/>
        <v>-29.659599999999955</v>
      </c>
      <c r="AE84">
        <f t="shared" si="8"/>
        <v>-3299.510000000002</v>
      </c>
      <c r="AG84">
        <f t="shared" si="18"/>
        <v>-143.56960000000345</v>
      </c>
    </row>
    <row r="85" spans="2:33" x14ac:dyDescent="0.25">
      <c r="B85">
        <f t="shared" si="19"/>
        <v>34</v>
      </c>
      <c r="M85">
        <f t="shared" si="9"/>
        <v>5.8556999999999984E-3</v>
      </c>
      <c r="N85">
        <f t="shared" ref="N85:O85" si="34">N19</f>
        <v>3.9370200000000001E-2</v>
      </c>
      <c r="O85">
        <f t="shared" si="34"/>
        <v>0.1021552</v>
      </c>
      <c r="P85">
        <f t="shared" si="11"/>
        <v>-2.5058999999999942E-2</v>
      </c>
      <c r="Q85">
        <f t="shared" si="12"/>
        <v>-0.55508000000000024</v>
      </c>
      <c r="R85">
        <f t="shared" si="13"/>
        <v>10.780000000002474</v>
      </c>
      <c r="S85">
        <f t="shared" si="14"/>
        <v>-469.87000000000262</v>
      </c>
      <c r="T85">
        <f t="shared" si="15"/>
        <v>328.67230000000001</v>
      </c>
      <c r="U85">
        <f t="shared" si="16"/>
        <v>3714.0699999999997</v>
      </c>
      <c r="W85">
        <f t="shared" si="17"/>
        <v>-4.2120000000000352E-4</v>
      </c>
      <c r="X85">
        <f t="shared" si="17"/>
        <v>-4.2120000000000352E-4</v>
      </c>
      <c r="Y85">
        <f t="shared" si="2"/>
        <v>5.7499999999999218E-4</v>
      </c>
      <c r="Z85">
        <f t="shared" si="3"/>
        <v>-8.9333999999999802E-3</v>
      </c>
      <c r="AA85">
        <f t="shared" si="4"/>
        <v>-0.15851999999999933</v>
      </c>
      <c r="AB85">
        <f t="shared" si="5"/>
        <v>-235.69000000000233</v>
      </c>
      <c r="AC85">
        <f t="shared" si="6"/>
        <v>-183.2300000000032</v>
      </c>
      <c r="AD85">
        <f t="shared" si="7"/>
        <v>-17.418999999999983</v>
      </c>
      <c r="AE85">
        <f t="shared" si="8"/>
        <v>-3526.2699999999968</v>
      </c>
      <c r="AG85">
        <f t="shared" si="18"/>
        <v>-69.87899999999911</v>
      </c>
    </row>
    <row r="86" spans="2:33" x14ac:dyDescent="0.25">
      <c r="B86">
        <f t="shared" si="19"/>
        <v>35</v>
      </c>
      <c r="M86">
        <f t="shared" si="9"/>
        <v>5.8276000000000022E-3</v>
      </c>
      <c r="N86">
        <f t="shared" ref="N86:O86" si="35">N20</f>
        <v>4.1466500000000003E-2</v>
      </c>
      <c r="O86">
        <f t="shared" si="35"/>
        <v>0.11541460000000001</v>
      </c>
      <c r="P86">
        <f t="shared" si="11"/>
        <v>-2.5509699999999969E-2</v>
      </c>
      <c r="Q86">
        <f t="shared" si="12"/>
        <v>-0.59720000000000084</v>
      </c>
      <c r="R86">
        <f t="shared" si="13"/>
        <v>-64.700000000004366</v>
      </c>
      <c r="S86">
        <f t="shared" si="14"/>
        <v>-457.14000000000669</v>
      </c>
      <c r="T86">
        <f t="shared" si="15"/>
        <v>305.35610000000003</v>
      </c>
      <c r="U86">
        <f t="shared" si="16"/>
        <v>3715.4099999999962</v>
      </c>
      <c r="W86">
        <f t="shared" si="17"/>
        <v>-6.2500000000000056E-4</v>
      </c>
      <c r="X86">
        <f t="shared" si="17"/>
        <v>-6.2500000000000056E-4</v>
      </c>
      <c r="Y86">
        <f t="shared" si="2"/>
        <v>3.2399999999987994E-5</v>
      </c>
      <c r="Z86">
        <f t="shared" si="3"/>
        <v>-1.5697100000000019E-2</v>
      </c>
      <c r="AA86">
        <f t="shared" si="4"/>
        <v>-0.41761999999999944</v>
      </c>
      <c r="AB86">
        <f t="shared" si="5"/>
        <v>-579.19999999999709</v>
      </c>
      <c r="AC86">
        <f t="shared" si="6"/>
        <v>-166.14999999999418</v>
      </c>
      <c r="AD86">
        <f t="shared" si="7"/>
        <v>-5.4979000000000156</v>
      </c>
      <c r="AE86">
        <f t="shared" si="8"/>
        <v>-4192.7299999999959</v>
      </c>
      <c r="AG86">
        <f t="shared" si="18"/>
        <v>-418.54790000000298</v>
      </c>
    </row>
    <row r="87" spans="2:33" x14ac:dyDescent="0.25">
      <c r="B87">
        <f t="shared" si="19"/>
        <v>36</v>
      </c>
      <c r="M87">
        <f t="shared" si="9"/>
        <v>5.2205999999999989E-3</v>
      </c>
      <c r="N87">
        <f t="shared" ref="N87:O87" si="36">N21</f>
        <v>4.2113600000000001E-2</v>
      </c>
      <c r="O87">
        <f t="shared" si="36"/>
        <v>0.12189949999999999</v>
      </c>
      <c r="P87">
        <f t="shared" si="11"/>
        <v>-2.4754999999999971E-2</v>
      </c>
      <c r="Q87">
        <f t="shared" si="12"/>
        <v>-0.67514000000000252</v>
      </c>
      <c r="R87">
        <f t="shared" si="13"/>
        <v>-248.77000000000407</v>
      </c>
      <c r="S87">
        <f t="shared" si="14"/>
        <v>-316.15999999999985</v>
      </c>
      <c r="T87">
        <f t="shared" si="15"/>
        <v>285.60359999999997</v>
      </c>
      <c r="U87">
        <f t="shared" si="16"/>
        <v>3318</v>
      </c>
      <c r="W87">
        <f t="shared" si="17"/>
        <v>-1.5430000000000305E-4</v>
      </c>
      <c r="X87">
        <f t="shared" si="17"/>
        <v>-1.5430000000000305E-4</v>
      </c>
      <c r="Y87">
        <f t="shared" si="2"/>
        <v>5.6900000000012496E-5</v>
      </c>
      <c r="Z87">
        <f t="shared" si="3"/>
        <v>9.7499999999972609E-5</v>
      </c>
      <c r="AA87">
        <f t="shared" si="4"/>
        <v>-6.711999999999918E-2</v>
      </c>
      <c r="AB87">
        <f t="shared" si="5"/>
        <v>-105.08999999999651</v>
      </c>
      <c r="AC87">
        <f t="shared" si="6"/>
        <v>-216.22000000000116</v>
      </c>
      <c r="AD87">
        <f t="shared" si="7"/>
        <v>9.8978000000000179</v>
      </c>
      <c r="AE87">
        <f t="shared" si="8"/>
        <v>-3510.9300000000076</v>
      </c>
      <c r="AG87">
        <f t="shared" si="18"/>
        <v>121.02780000000467</v>
      </c>
    </row>
    <row r="88" spans="2:33" x14ac:dyDescent="0.25">
      <c r="B88">
        <f t="shared" si="19"/>
        <v>37</v>
      </c>
      <c r="M88">
        <f t="shared" si="9"/>
        <v>6.4554E-3</v>
      </c>
      <c r="N88">
        <f t="shared" ref="N88:O88" si="37">N22</f>
        <v>4.5625699999999998E-2</v>
      </c>
      <c r="O88">
        <f t="shared" si="37"/>
        <v>0.12734390000000001</v>
      </c>
      <c r="P88">
        <f t="shared" si="11"/>
        <v>-2.849489999999999E-2</v>
      </c>
      <c r="Q88">
        <f t="shared" si="12"/>
        <v>-0.67736999999999981</v>
      </c>
      <c r="R88">
        <f t="shared" si="13"/>
        <v>-264.05000000000291</v>
      </c>
      <c r="S88">
        <f t="shared" si="14"/>
        <v>-461.31999999999971</v>
      </c>
      <c r="T88">
        <f t="shared" si="15"/>
        <v>387.2704</v>
      </c>
      <c r="U88">
        <f t="shared" si="16"/>
        <v>2429.1900000000023</v>
      </c>
      <c r="W88">
        <f t="shared" si="17"/>
        <v>-1.198699999999997E-3</v>
      </c>
      <c r="X88">
        <f t="shared" si="17"/>
        <v>-1.198699999999997E-3</v>
      </c>
      <c r="Y88">
        <f t="shared" si="2"/>
        <v>1.1419999999999764E-3</v>
      </c>
      <c r="Z88">
        <f t="shared" si="3"/>
        <v>-6.8198999999999899E-3</v>
      </c>
      <c r="AA88">
        <f t="shared" si="4"/>
        <v>-0.20551999999999992</v>
      </c>
      <c r="AB88">
        <f t="shared" si="5"/>
        <v>-200.65999999999622</v>
      </c>
      <c r="AC88">
        <f t="shared" si="6"/>
        <v>-271.68999999999869</v>
      </c>
      <c r="AD88">
        <f t="shared" si="7"/>
        <v>-7.0507999999999811</v>
      </c>
      <c r="AE88">
        <f t="shared" si="8"/>
        <v>-2357.8099999999977</v>
      </c>
      <c r="AG88">
        <f t="shared" si="18"/>
        <v>63.979200000002493</v>
      </c>
    </row>
    <row r="89" spans="2:33" x14ac:dyDescent="0.25">
      <c r="B89">
        <f t="shared" si="19"/>
        <v>38</v>
      </c>
      <c r="M89">
        <f t="shared" si="9"/>
        <v>6.2270999999999993E-3</v>
      </c>
      <c r="N89">
        <f t="shared" ref="N89:O89" si="38">N23</f>
        <v>4.5665400000000002E-2</v>
      </c>
      <c r="O89">
        <f t="shared" si="38"/>
        <v>0.13024189999999999</v>
      </c>
      <c r="P89">
        <f t="shared" si="11"/>
        <v>-2.6732700000000054E-2</v>
      </c>
      <c r="Q89">
        <f t="shared" si="12"/>
        <v>-0.69185999999999837</v>
      </c>
      <c r="R89">
        <f t="shared" si="13"/>
        <v>-378.25999999999476</v>
      </c>
      <c r="S89">
        <f t="shared" si="14"/>
        <v>-509.65999999999985</v>
      </c>
      <c r="T89">
        <f t="shared" si="15"/>
        <v>367.5609</v>
      </c>
      <c r="U89">
        <f t="shared" si="16"/>
        <v>854.79000000000815</v>
      </c>
      <c r="W89">
        <f t="shared" si="17"/>
        <v>-7.2980000000000267E-4</v>
      </c>
      <c r="X89">
        <f t="shared" si="17"/>
        <v>-7.2980000000000267E-4</v>
      </c>
      <c r="Y89">
        <f t="shared" si="2"/>
        <v>6.811000000000178E-4</v>
      </c>
      <c r="Z89">
        <f t="shared" si="3"/>
        <v>-1.1651499999999926E-2</v>
      </c>
      <c r="AA89">
        <f t="shared" si="4"/>
        <v>-0.35741000000000156</v>
      </c>
      <c r="AB89">
        <f t="shared" si="5"/>
        <v>-206.84999999999854</v>
      </c>
      <c r="AC89">
        <f t="shared" si="6"/>
        <v>-283.78000000000247</v>
      </c>
      <c r="AD89">
        <f t="shared" si="7"/>
        <v>-12.766599999999983</v>
      </c>
      <c r="AE89">
        <f t="shared" si="8"/>
        <v>-1527.7700000000041</v>
      </c>
      <c r="AG89">
        <f t="shared" si="18"/>
        <v>64.163400000003946</v>
      </c>
    </row>
    <row r="90" spans="2:33" x14ac:dyDescent="0.25">
      <c r="B90">
        <f t="shared" si="19"/>
        <v>39</v>
      </c>
      <c r="M90">
        <f t="shared" si="9"/>
        <v>5.8435999999999974E-3</v>
      </c>
      <c r="N90">
        <f t="shared" ref="N90:O90" si="39">N24</f>
        <v>4.6627399999999999E-2</v>
      </c>
      <c r="O90">
        <f t="shared" si="39"/>
        <v>0.13103580000000001</v>
      </c>
      <c r="P90">
        <f t="shared" si="11"/>
        <v>-2.440219999999993E-2</v>
      </c>
      <c r="Q90">
        <f t="shared" si="12"/>
        <v>-0.64003999999999905</v>
      </c>
      <c r="R90">
        <f t="shared" si="13"/>
        <v>-288.44000000000233</v>
      </c>
      <c r="S90">
        <f t="shared" si="14"/>
        <v>-521.7699999999968</v>
      </c>
      <c r="T90">
        <f t="shared" si="15"/>
        <v>334.1977</v>
      </c>
      <c r="U90">
        <f t="shared" si="16"/>
        <v>1546.6000000000058</v>
      </c>
      <c r="W90">
        <f t="shared" si="17"/>
        <v>5.0990000000000063E-4</v>
      </c>
      <c r="X90">
        <f t="shared" si="17"/>
        <v>5.0990000000000063E-4</v>
      </c>
      <c r="Y90">
        <f t="shared" si="2"/>
        <v>1.0764999999999803E-3</v>
      </c>
      <c r="Z90">
        <f t="shared" si="3"/>
        <v>-1.2253800000000092E-2</v>
      </c>
      <c r="AA90">
        <f t="shared" si="4"/>
        <v>-0.21680000000000277</v>
      </c>
      <c r="AB90">
        <f t="shared" si="5"/>
        <v>-80.639999999999418</v>
      </c>
      <c r="AC90">
        <f t="shared" si="6"/>
        <v>-330.80000000000291</v>
      </c>
      <c r="AD90">
        <f t="shared" si="7"/>
        <v>-0.68799999999998818</v>
      </c>
      <c r="AE90">
        <f t="shared" si="8"/>
        <v>-1224.8999999999942</v>
      </c>
      <c r="AG90">
        <f t="shared" si="18"/>
        <v>249.4720000000035</v>
      </c>
    </row>
    <row r="91" spans="2:33" x14ac:dyDescent="0.25">
      <c r="B91">
        <f t="shared" si="19"/>
        <v>40</v>
      </c>
      <c r="M91">
        <f t="shared" si="9"/>
        <v>7.3449000000000014E-3</v>
      </c>
      <c r="N91">
        <f t="shared" ref="N91:O91" si="40">N25</f>
        <v>4.77823E-2</v>
      </c>
      <c r="O91">
        <f t="shared" si="40"/>
        <v>0.13482939999999999</v>
      </c>
      <c r="P91">
        <f t="shared" si="11"/>
        <v>-2.6350299999999938E-2</v>
      </c>
      <c r="Q91">
        <f t="shared" si="12"/>
        <v>-0.65458999999999889</v>
      </c>
      <c r="R91">
        <f t="shared" si="13"/>
        <v>-317.36999999999534</v>
      </c>
      <c r="S91">
        <f t="shared" si="14"/>
        <v>-491.43000000000029</v>
      </c>
      <c r="T91">
        <f t="shared" si="15"/>
        <v>318.11169999999998</v>
      </c>
      <c r="U91">
        <f t="shared" si="16"/>
        <v>1349.3000000000029</v>
      </c>
      <c r="W91">
        <f t="shared" si="17"/>
        <v>-1.6299999999996873E-5</v>
      </c>
      <c r="X91">
        <f t="shared" si="17"/>
        <v>-1.6299999999996873E-5</v>
      </c>
      <c r="Y91">
        <f t="shared" si="2"/>
        <v>7.4920000000000542E-4</v>
      </c>
      <c r="Z91">
        <f t="shared" si="3"/>
        <v>-1.4176700000000042E-2</v>
      </c>
      <c r="AA91">
        <f t="shared" si="4"/>
        <v>-0.33271999999999835</v>
      </c>
      <c r="AB91">
        <f t="shared" si="5"/>
        <v>-114.37000000000262</v>
      </c>
      <c r="AC91">
        <f t="shared" si="6"/>
        <v>-311.61000000000058</v>
      </c>
      <c r="AD91">
        <f t="shared" si="7"/>
        <v>-13.437199999999962</v>
      </c>
      <c r="AE91">
        <f t="shared" si="8"/>
        <v>-1703.6000000000058</v>
      </c>
      <c r="AG91">
        <f t="shared" si="18"/>
        <v>183.802799999998</v>
      </c>
    </row>
    <row r="92" spans="2:33" x14ac:dyDescent="0.25">
      <c r="B92">
        <f t="shared" si="19"/>
        <v>41</v>
      </c>
      <c r="M92">
        <f t="shared" si="9"/>
        <v>7.3741000000000015E-3</v>
      </c>
      <c r="N92">
        <f t="shared" ref="N92:O92" si="41">N26</f>
        <v>4.8342099999999999E-2</v>
      </c>
      <c r="O92">
        <f t="shared" si="41"/>
        <v>0.137299</v>
      </c>
      <c r="P92">
        <f t="shared" si="11"/>
        <v>-2.3879499999999942E-2</v>
      </c>
      <c r="Q92">
        <f t="shared" si="12"/>
        <v>-0.63962000000000074</v>
      </c>
      <c r="R92">
        <f t="shared" si="13"/>
        <v>-323.5</v>
      </c>
      <c r="S92">
        <f t="shared" si="14"/>
        <v>-452.5</v>
      </c>
      <c r="T92">
        <f t="shared" si="15"/>
        <v>284.40699999999998</v>
      </c>
      <c r="U92">
        <f t="shared" si="16"/>
        <v>2094.2000000000116</v>
      </c>
      <c r="W92">
        <f t="shared" si="17"/>
        <v>3.2019999999999965E-4</v>
      </c>
      <c r="X92">
        <f t="shared" si="17"/>
        <v>3.2019999999999965E-4</v>
      </c>
      <c r="Y92">
        <f t="shared" si="2"/>
        <v>-5.9120000000001394E-4</v>
      </c>
      <c r="Z92">
        <f t="shared" si="3"/>
        <v>-9.5830000000000082E-3</v>
      </c>
      <c r="AA92">
        <f t="shared" si="4"/>
        <v>-0.25572000000000017</v>
      </c>
      <c r="AB92">
        <f t="shared" si="5"/>
        <v>-145.56999999999971</v>
      </c>
      <c r="AC92">
        <f t="shared" si="6"/>
        <v>-378.84000000000015</v>
      </c>
      <c r="AD92">
        <f t="shared" si="7"/>
        <v>-9.6989999999999554</v>
      </c>
      <c r="AE92">
        <f t="shared" si="8"/>
        <v>-2411.8000000000175</v>
      </c>
      <c r="AG92">
        <f t="shared" si="18"/>
        <v>223.57100000000048</v>
      </c>
    </row>
    <row r="93" spans="2:33" x14ac:dyDescent="0.25">
      <c r="B93">
        <f t="shared" si="19"/>
        <v>42</v>
      </c>
      <c r="M93">
        <f t="shared" si="9"/>
        <v>7.1128000000000025E-3</v>
      </c>
      <c r="N93">
        <f t="shared" ref="N93:O93" si="42">N27</f>
        <v>4.9814700000000003E-2</v>
      </c>
      <c r="O93">
        <f t="shared" si="42"/>
        <v>0.1367024</v>
      </c>
      <c r="P93">
        <f t="shared" si="11"/>
        <v>-2.3104299999999967E-2</v>
      </c>
      <c r="Q93">
        <f t="shared" si="12"/>
        <v>-0.6336800000000018</v>
      </c>
      <c r="R93">
        <f t="shared" si="13"/>
        <v>-418.79000000000087</v>
      </c>
      <c r="S93">
        <f t="shared" si="14"/>
        <v>-446.05000000000291</v>
      </c>
      <c r="T93">
        <f t="shared" si="15"/>
        <v>263.38679999999999</v>
      </c>
      <c r="U93">
        <f t="shared" si="16"/>
        <v>1370.3999999999942</v>
      </c>
      <c r="W93">
        <f t="shared" si="17"/>
        <v>9.9499999999995425E-5</v>
      </c>
      <c r="X93">
        <f t="shared" si="17"/>
        <v>9.9499999999995425E-5</v>
      </c>
      <c r="Y93">
        <f t="shared" si="2"/>
        <v>-9.8650000000000126E-4</v>
      </c>
      <c r="Z93">
        <f t="shared" si="3"/>
        <v>-1.1373900000000048E-2</v>
      </c>
      <c r="AA93">
        <f t="shared" si="4"/>
        <v>-0.31310999999999822</v>
      </c>
      <c r="AB93">
        <f t="shared" si="5"/>
        <v>-186.50999999999476</v>
      </c>
      <c r="AC93">
        <f t="shared" si="6"/>
        <v>-296.92999999999665</v>
      </c>
      <c r="AD93">
        <f t="shared" si="7"/>
        <v>-7.6671000000000049</v>
      </c>
      <c r="AE93">
        <f t="shared" si="8"/>
        <v>-1449.6000000000058</v>
      </c>
      <c r="AG93">
        <f t="shared" si="18"/>
        <v>102.75290000000189</v>
      </c>
    </row>
    <row r="94" spans="2:33" x14ac:dyDescent="0.25">
      <c r="B94">
        <f t="shared" si="19"/>
        <v>43</v>
      </c>
      <c r="M94">
        <f t="shared" si="9"/>
        <v>7.295900000000001E-3</v>
      </c>
      <c r="N94">
        <f t="shared" ref="N94:O94" si="43">N28</f>
        <v>5.1096500000000003E-2</v>
      </c>
      <c r="O94">
        <f t="shared" si="43"/>
        <v>0.1361512</v>
      </c>
      <c r="P94">
        <f t="shared" si="11"/>
        <v>-2.15611E-2</v>
      </c>
      <c r="Q94">
        <f t="shared" si="12"/>
        <v>-0.64784000000000219</v>
      </c>
      <c r="R94">
        <f t="shared" si="13"/>
        <v>-343.56999999999971</v>
      </c>
      <c r="S94">
        <f t="shared" si="14"/>
        <v>-393.26000000000204</v>
      </c>
      <c r="T94">
        <f t="shared" si="15"/>
        <v>239.9854</v>
      </c>
      <c r="U94">
        <f t="shared" si="16"/>
        <v>1910.5</v>
      </c>
      <c r="W94">
        <f t="shared" si="17"/>
        <v>-5.7800000000000212E-4</v>
      </c>
      <c r="X94">
        <f t="shared" si="17"/>
        <v>-5.7800000000000212E-4</v>
      </c>
      <c r="Y94">
        <f t="shared" si="2"/>
        <v>7.5390000000000179E-4</v>
      </c>
      <c r="Z94">
        <f t="shared" si="3"/>
        <v>-1.0101999999999944E-2</v>
      </c>
      <c r="AA94">
        <f t="shared" si="4"/>
        <v>-0.2685600000000008</v>
      </c>
      <c r="AB94">
        <f t="shared" si="5"/>
        <v>-235.98999999999796</v>
      </c>
      <c r="AC94">
        <f t="shared" si="6"/>
        <v>-400.86000000000058</v>
      </c>
      <c r="AD94">
        <f t="shared" si="7"/>
        <v>-3.583200000000005</v>
      </c>
      <c r="AE94">
        <f t="shared" si="8"/>
        <v>-2166.5999999999767</v>
      </c>
      <c r="AG94">
        <f t="shared" si="18"/>
        <v>161.28680000000261</v>
      </c>
    </row>
    <row r="95" spans="2:33" x14ac:dyDescent="0.25">
      <c r="B95">
        <f t="shared" si="19"/>
        <v>44</v>
      </c>
      <c r="M95">
        <f t="shared" si="9"/>
        <v>7.0472000000000035E-3</v>
      </c>
      <c r="N95">
        <f t="shared" ref="N95:O95" si="44">N29</f>
        <v>5.0775300000000002E-2</v>
      </c>
      <c r="O95">
        <f t="shared" si="44"/>
        <v>0.13698830000000001</v>
      </c>
      <c r="P95">
        <f t="shared" si="11"/>
        <v>-2.1922900000000078E-2</v>
      </c>
      <c r="Q95">
        <f t="shared" si="12"/>
        <v>-0.59153000000000233</v>
      </c>
      <c r="R95">
        <f t="shared" si="13"/>
        <v>-322.72000000000116</v>
      </c>
      <c r="S95">
        <f t="shared" si="14"/>
        <v>-389.62999999999738</v>
      </c>
      <c r="T95">
        <f t="shared" si="15"/>
        <v>225.7722</v>
      </c>
      <c r="U95">
        <f t="shared" si="16"/>
        <v>2387.1999999999825</v>
      </c>
      <c r="W95">
        <f t="shared" si="17"/>
        <v>3.5280000000000034E-4</v>
      </c>
      <c r="X95">
        <f t="shared" si="17"/>
        <v>3.5280000000000034E-4</v>
      </c>
      <c r="Y95">
        <f t="shared" si="2"/>
        <v>3.3590000000000009E-4</v>
      </c>
      <c r="Z95">
        <f t="shared" si="3"/>
        <v>-1.107899999999995E-2</v>
      </c>
      <c r="AA95">
        <f t="shared" si="4"/>
        <v>-0.40004999999999669</v>
      </c>
      <c r="AB95">
        <f t="shared" si="5"/>
        <v>-271.40999999999622</v>
      </c>
      <c r="AC95">
        <f t="shared" si="6"/>
        <v>-449.85000000000218</v>
      </c>
      <c r="AD95">
        <f t="shared" si="7"/>
        <v>-0.8049000000000035</v>
      </c>
      <c r="AE95">
        <f t="shared" si="8"/>
        <v>-2299.5</v>
      </c>
      <c r="AG95">
        <f t="shared" si="18"/>
        <v>177.63510000000599</v>
      </c>
    </row>
    <row r="96" spans="2:33" x14ac:dyDescent="0.25">
      <c r="B96">
        <f t="shared" si="19"/>
        <v>45</v>
      </c>
      <c r="M96">
        <f t="shared" si="9"/>
        <v>7.0297999999999958E-3</v>
      </c>
      <c r="N96">
        <f t="shared" ref="N96:O96" si="45">N30</f>
        <v>4.9512599999999997E-2</v>
      </c>
      <c r="O96">
        <f t="shared" si="45"/>
        <v>0.15301909999999999</v>
      </c>
      <c r="P96">
        <f t="shared" si="11"/>
        <v>-1.9081000000000015E-2</v>
      </c>
      <c r="Q96">
        <f t="shared" si="12"/>
        <v>-0.59464000000000183</v>
      </c>
      <c r="R96">
        <f t="shared" si="13"/>
        <v>-68.819999999999709</v>
      </c>
      <c r="S96">
        <f t="shared" si="14"/>
        <v>-250.18999999999869</v>
      </c>
      <c r="T96">
        <f t="shared" si="15"/>
        <v>195.6566</v>
      </c>
      <c r="U96">
        <f t="shared" si="16"/>
        <v>2395.1000000000058</v>
      </c>
      <c r="W96">
        <f t="shared" si="17"/>
        <v>1.181500000000002E-3</v>
      </c>
      <c r="X96">
        <f t="shared" si="17"/>
        <v>1.181500000000002E-3</v>
      </c>
      <c r="Y96">
        <f t="shared" si="2"/>
        <v>-9.1139999999997889E-4</v>
      </c>
      <c r="Z96">
        <f t="shared" si="3"/>
        <v>-1.4017499999999905E-2</v>
      </c>
      <c r="AA96">
        <f t="shared" si="4"/>
        <v>-0.44278999999999868</v>
      </c>
      <c r="AB96">
        <f t="shared" si="5"/>
        <v>-253.25</v>
      </c>
      <c r="AC96">
        <f t="shared" si="6"/>
        <v>-691.02000000000044</v>
      </c>
      <c r="AD96">
        <f t="shared" si="7"/>
        <v>-8.8900999999999897</v>
      </c>
      <c r="AE96">
        <f t="shared" si="8"/>
        <v>-759.39999999999418</v>
      </c>
      <c r="AG96">
        <f t="shared" si="18"/>
        <v>428.87990000000048</v>
      </c>
    </row>
    <row r="97" spans="2:33" x14ac:dyDescent="0.25">
      <c r="B97">
        <f t="shared" si="19"/>
        <v>46</v>
      </c>
      <c r="M97">
        <f t="shared" si="9"/>
        <v>6.0003000000000001E-3</v>
      </c>
      <c r="N97">
        <f t="shared" ref="N97:O97" si="46">N31</f>
        <v>4.9536799999999999E-2</v>
      </c>
      <c r="O97">
        <f t="shared" si="46"/>
        <v>0.16103500000000001</v>
      </c>
      <c r="P97">
        <f t="shared" si="11"/>
        <v>-1.8450300000000031E-2</v>
      </c>
      <c r="Q97">
        <f t="shared" si="12"/>
        <v>-0.51853000000000193</v>
      </c>
      <c r="R97">
        <f t="shared" si="13"/>
        <v>-88.309999999997672</v>
      </c>
      <c r="S97">
        <f t="shared" si="14"/>
        <v>-247.02000000000044</v>
      </c>
      <c r="T97">
        <f t="shared" si="15"/>
        <v>162.94280000000001</v>
      </c>
      <c r="U97">
        <f t="shared" si="16"/>
        <v>1412</v>
      </c>
      <c r="W97">
        <f t="shared" si="17"/>
        <v>1.8815000000000012E-3</v>
      </c>
      <c r="X97">
        <f t="shared" si="17"/>
        <v>1.8815000000000012E-3</v>
      </c>
      <c r="Y97">
        <f t="shared" si="2"/>
        <v>3.813999999999762E-4</v>
      </c>
      <c r="Z97">
        <f t="shared" si="3"/>
        <v>-1.8857000000000013E-2</v>
      </c>
      <c r="AA97">
        <f t="shared" si="4"/>
        <v>-0.59118000000000137</v>
      </c>
      <c r="AB97">
        <f t="shared" si="5"/>
        <v>-396.84000000000378</v>
      </c>
      <c r="AC97">
        <f t="shared" si="6"/>
        <v>-613.09999999999854</v>
      </c>
      <c r="AD97">
        <f t="shared" si="7"/>
        <v>5.5000000000006821E-2</v>
      </c>
      <c r="AE97">
        <f t="shared" si="8"/>
        <v>539.40000000002328</v>
      </c>
      <c r="AG97">
        <f t="shared" si="18"/>
        <v>216.31499999999477</v>
      </c>
    </row>
    <row r="98" spans="2:33" x14ac:dyDescent="0.25">
      <c r="B98">
        <f t="shared" si="19"/>
        <v>47</v>
      </c>
      <c r="M98">
        <f t="shared" si="9"/>
        <v>5.5125000000000035E-3</v>
      </c>
      <c r="N98">
        <f t="shared" ref="N98:O98" si="47">N32</f>
        <v>4.9308400000000002E-2</v>
      </c>
      <c r="O98">
        <f t="shared" si="47"/>
        <v>0.16524059999999999</v>
      </c>
      <c r="P98">
        <f t="shared" si="11"/>
        <v>-1.7459100000000061E-2</v>
      </c>
      <c r="Q98">
        <f t="shared" si="12"/>
        <v>-0.46753999999999962</v>
      </c>
      <c r="R98">
        <f t="shared" si="13"/>
        <v>-23.900000000001455</v>
      </c>
      <c r="S98">
        <f t="shared" si="14"/>
        <v>-229.21999999999753</v>
      </c>
      <c r="T98">
        <f t="shared" si="15"/>
        <v>137.85310000000001</v>
      </c>
      <c r="U98">
        <f t="shared" si="16"/>
        <v>1973.7000000000116</v>
      </c>
      <c r="W98">
        <f t="shared" si="17"/>
        <v>2.7308999999999944E-3</v>
      </c>
      <c r="X98">
        <f t="shared" si="17"/>
        <v>2.7308999999999944E-3</v>
      </c>
      <c r="Y98">
        <f t="shared" si="2"/>
        <v>-2.4520000000000097E-4</v>
      </c>
      <c r="Z98">
        <f t="shared" si="3"/>
        <v>-1.7070299999999983E-2</v>
      </c>
      <c r="AA98">
        <f t="shared" si="4"/>
        <v>-0.5269900000000014</v>
      </c>
      <c r="AB98">
        <f t="shared" si="5"/>
        <v>-345.58000000000175</v>
      </c>
      <c r="AC98">
        <f t="shared" si="6"/>
        <v>-593.20000000000073</v>
      </c>
      <c r="AD98">
        <f t="shared" si="7"/>
        <v>-4.647500000000008</v>
      </c>
      <c r="AE98">
        <f t="shared" si="8"/>
        <v>269.20000000001164</v>
      </c>
      <c r="AG98">
        <f t="shared" si="18"/>
        <v>242.97249999999894</v>
      </c>
    </row>
    <row r="99" spans="2:33" x14ac:dyDescent="0.25">
      <c r="B99">
        <f t="shared" si="19"/>
        <v>48</v>
      </c>
      <c r="M99">
        <f t="shared" si="9"/>
        <v>6.3167000000000015E-3</v>
      </c>
      <c r="N99">
        <f t="shared" ref="N99:O99" si="48">N33</f>
        <v>5.1137500000000002E-2</v>
      </c>
      <c r="O99">
        <f t="shared" si="48"/>
        <v>0.1677236</v>
      </c>
      <c r="P99">
        <f t="shared" si="11"/>
        <v>-1.82118E-2</v>
      </c>
      <c r="Q99">
        <f t="shared" si="12"/>
        <v>-0.50915999999999784</v>
      </c>
      <c r="R99">
        <f t="shared" si="13"/>
        <v>-48.400000000001455</v>
      </c>
      <c r="S99">
        <f t="shared" si="14"/>
        <v>-180.80000000000291</v>
      </c>
      <c r="T99">
        <f t="shared" si="15"/>
        <v>115.6934</v>
      </c>
      <c r="U99">
        <f t="shared" si="16"/>
        <v>2913</v>
      </c>
      <c r="W99">
        <f t="shared" si="17"/>
        <v>2.8521999999999992E-3</v>
      </c>
      <c r="X99">
        <f t="shared" si="17"/>
        <v>2.8521999999999992E-3</v>
      </c>
      <c r="Y99">
        <f t="shared" si="2"/>
        <v>2.9360000000000497E-4</v>
      </c>
      <c r="Z99">
        <f t="shared" si="3"/>
        <v>-1.9101099999999982E-2</v>
      </c>
      <c r="AA99">
        <f t="shared" si="4"/>
        <v>-0.58070000000000022</v>
      </c>
      <c r="AB99">
        <f t="shared" si="5"/>
        <v>-349.13999999999942</v>
      </c>
      <c r="AC99">
        <f t="shared" si="6"/>
        <v>-551.68000000000029</v>
      </c>
      <c r="AD99">
        <f t="shared" si="7"/>
        <v>-3.5758999999999901</v>
      </c>
      <c r="AE99">
        <f t="shared" si="8"/>
        <v>442</v>
      </c>
      <c r="AG99">
        <f t="shared" si="18"/>
        <v>198.96410000000088</v>
      </c>
    </row>
    <row r="100" spans="2:33" x14ac:dyDescent="0.25">
      <c r="B100">
        <f t="shared" si="19"/>
        <v>49</v>
      </c>
      <c r="M100">
        <f t="shared" si="9"/>
        <v>6.3702999999999954E-3</v>
      </c>
      <c r="N100">
        <f t="shared" ref="N100:O100" si="49">N34</f>
        <v>5.1977599999999999E-2</v>
      </c>
      <c r="O100">
        <f t="shared" si="49"/>
        <v>0.16871530000000001</v>
      </c>
      <c r="P100">
        <f t="shared" si="11"/>
        <v>-2.091580000000004E-2</v>
      </c>
      <c r="Q100">
        <f t="shared" si="12"/>
        <v>-0.58594000000000079</v>
      </c>
      <c r="R100">
        <f t="shared" si="13"/>
        <v>-210.55999999999767</v>
      </c>
      <c r="S100">
        <f t="shared" si="14"/>
        <v>-177</v>
      </c>
      <c r="T100">
        <f t="shared" si="15"/>
        <v>99.983279999999993</v>
      </c>
      <c r="U100">
        <f t="shared" si="16"/>
        <v>689.5</v>
      </c>
      <c r="W100">
        <f t="shared" si="17"/>
        <v>3.052199999999998E-3</v>
      </c>
      <c r="X100">
        <f t="shared" si="17"/>
        <v>3.052199999999998E-3</v>
      </c>
      <c r="Y100">
        <f t="shared" si="2"/>
        <v>2.6609999999999134E-4</v>
      </c>
      <c r="Z100">
        <f t="shared" si="3"/>
        <v>-1.8595599999999934E-2</v>
      </c>
      <c r="AA100">
        <f t="shared" si="4"/>
        <v>-0.53782999999999959</v>
      </c>
      <c r="AB100">
        <f t="shared" si="5"/>
        <v>-278.05000000000291</v>
      </c>
      <c r="AC100">
        <f t="shared" si="6"/>
        <v>-522.16999999999825</v>
      </c>
      <c r="AD100">
        <f t="shared" si="7"/>
        <v>-5.3541199999999947</v>
      </c>
      <c r="AE100">
        <f t="shared" si="8"/>
        <v>1967.8999999999942</v>
      </c>
      <c r="AG100">
        <f t="shared" si="18"/>
        <v>238.76587999999538</v>
      </c>
    </row>
    <row r="101" spans="2:33" x14ac:dyDescent="0.25">
      <c r="B101">
        <f t="shared" si="19"/>
        <v>50</v>
      </c>
      <c r="M101">
        <f t="shared" si="9"/>
        <v>6.1801000000000009E-3</v>
      </c>
      <c r="N101">
        <f t="shared" ref="N101:O101" si="50">N35</f>
        <v>5.2156000000000001E-2</v>
      </c>
      <c r="O101">
        <f t="shared" si="50"/>
        <v>0.18842610000000001</v>
      </c>
      <c r="P101">
        <f t="shared" si="11"/>
        <v>-1.9822900000000088E-2</v>
      </c>
      <c r="Q101">
        <f t="shared" si="12"/>
        <v>-0.57788000000000039</v>
      </c>
      <c r="R101">
        <f t="shared" si="13"/>
        <v>-124.77000000000407</v>
      </c>
      <c r="S101">
        <f t="shared" si="14"/>
        <v>-112.55000000000291</v>
      </c>
      <c r="T101">
        <f t="shared" si="15"/>
        <v>83.246629999999996</v>
      </c>
      <c r="U101">
        <f t="shared" si="16"/>
        <v>2623.6999999999825</v>
      </c>
      <c r="W101">
        <f t="shared" si="17"/>
        <v>3.206599999999997E-3</v>
      </c>
      <c r="X101">
        <f t="shared" si="17"/>
        <v>3.206599999999997E-3</v>
      </c>
      <c r="Y101">
        <f t="shared" si="2"/>
        <v>-9.5790000000001152E-4</v>
      </c>
      <c r="Z101">
        <f t="shared" si="3"/>
        <v>-1.8665199999999937E-2</v>
      </c>
      <c r="AA101">
        <f t="shared" si="4"/>
        <v>-0.48946999999999719</v>
      </c>
      <c r="AB101">
        <f t="shared" si="5"/>
        <v>-372.13999999999942</v>
      </c>
      <c r="AC101">
        <f t="shared" si="6"/>
        <v>-564.70000000000073</v>
      </c>
      <c r="AD101">
        <f t="shared" si="7"/>
        <v>-1.037319999999994</v>
      </c>
      <c r="AE101">
        <f t="shared" si="8"/>
        <v>351.20000000001164</v>
      </c>
      <c r="AG101">
        <f t="shared" si="18"/>
        <v>191.52268000000129</v>
      </c>
    </row>
    <row r="102" spans="2:33" x14ac:dyDescent="0.25">
      <c r="B102">
        <f t="shared" si="19"/>
        <v>51</v>
      </c>
      <c r="M102">
        <f t="shared" si="9"/>
        <v>5.4470000000000005E-3</v>
      </c>
      <c r="N102">
        <f t="shared" ref="N102:O102" si="51">N36</f>
        <v>5.1780300000000001E-2</v>
      </c>
      <c r="O102">
        <f t="shared" si="51"/>
        <v>0.19592560000000001</v>
      </c>
      <c r="P102">
        <f t="shared" si="11"/>
        <v>-1.8092600000000014E-2</v>
      </c>
      <c r="Q102">
        <f t="shared" si="12"/>
        <v>-0.52202000000000126</v>
      </c>
      <c r="R102">
        <f t="shared" si="13"/>
        <v>-98.080000000001746</v>
      </c>
      <c r="S102">
        <f t="shared" si="14"/>
        <v>-122.37000000000262</v>
      </c>
      <c r="T102">
        <f t="shared" si="15"/>
        <v>74.383539999999996</v>
      </c>
      <c r="U102">
        <f t="shared" si="16"/>
        <v>1821.7999999999884</v>
      </c>
      <c r="W102">
        <f t="shared" si="17"/>
        <v>3.0922999999999992E-3</v>
      </c>
      <c r="X102">
        <f t="shared" si="17"/>
        <v>3.0922999999999992E-3</v>
      </c>
      <c r="Y102">
        <f t="shared" si="2"/>
        <v>2.5980000000000447E-4</v>
      </c>
      <c r="Z102">
        <f t="shared" si="3"/>
        <v>-1.9441700000000006E-2</v>
      </c>
      <c r="AA102">
        <f t="shared" si="4"/>
        <v>-0.54892999999999859</v>
      </c>
      <c r="AB102">
        <f t="shared" si="5"/>
        <v>-427.9800000000032</v>
      </c>
      <c r="AC102">
        <f t="shared" si="6"/>
        <v>-552.00999999999476</v>
      </c>
      <c r="AD102">
        <f t="shared" si="7"/>
        <v>-4.53479999999999</v>
      </c>
      <c r="AE102">
        <f t="shared" si="8"/>
        <v>1336.0999999999767</v>
      </c>
      <c r="AG102">
        <f t="shared" si="18"/>
        <v>119.49519999999154</v>
      </c>
    </row>
    <row r="103" spans="2:33" x14ac:dyDescent="0.25">
      <c r="B103">
        <f t="shared" si="19"/>
        <v>52</v>
      </c>
      <c r="M103">
        <f t="shared" si="9"/>
        <v>6.1784000000000006E-3</v>
      </c>
      <c r="N103">
        <f t="shared" ref="N103:O103" si="52">N37</f>
        <v>5.2277799999999999E-2</v>
      </c>
      <c r="O103">
        <f t="shared" si="52"/>
        <v>0.20134440000000001</v>
      </c>
      <c r="P103">
        <f t="shared" si="11"/>
        <v>-1.8250800000000011E-2</v>
      </c>
      <c r="Q103">
        <f t="shared" si="12"/>
        <v>-0.49853000000000236</v>
      </c>
      <c r="R103">
        <f t="shared" si="13"/>
        <v>-40.279999999998836</v>
      </c>
      <c r="S103">
        <f t="shared" si="14"/>
        <v>-126.62999999999738</v>
      </c>
      <c r="T103">
        <f t="shared" si="15"/>
        <v>56.898490000000002</v>
      </c>
      <c r="U103">
        <f t="shared" si="16"/>
        <v>1547.5</v>
      </c>
      <c r="W103">
        <f t="shared" si="17"/>
        <v>3.3275000000000041E-3</v>
      </c>
      <c r="X103">
        <f t="shared" si="17"/>
        <v>3.3275000000000041E-3</v>
      </c>
      <c r="Y103">
        <f t="shared" si="2"/>
        <v>-2.006999999999981E-4</v>
      </c>
      <c r="Z103">
        <f t="shared" si="3"/>
        <v>-1.9371200000000033E-2</v>
      </c>
      <c r="AA103">
        <f t="shared" si="4"/>
        <v>-0.55889999999999773</v>
      </c>
      <c r="AB103">
        <f t="shared" si="5"/>
        <v>-474.60000000000582</v>
      </c>
      <c r="AC103">
        <f t="shared" si="6"/>
        <v>-560.96000000000276</v>
      </c>
      <c r="AD103">
        <f t="shared" si="7"/>
        <v>2.9721100000000007</v>
      </c>
      <c r="AE103">
        <f t="shared" si="8"/>
        <v>1103.8999999999651</v>
      </c>
      <c r="AG103">
        <f t="shared" si="18"/>
        <v>89.332109999996931</v>
      </c>
    </row>
    <row r="104" spans="2:33" x14ac:dyDescent="0.25">
      <c r="B104">
        <f t="shared" si="19"/>
        <v>53</v>
      </c>
      <c r="M104">
        <f t="shared" si="9"/>
        <v>6.5305000000000016E-3</v>
      </c>
      <c r="N104">
        <f t="shared" ref="N104:O104" si="53">N38</f>
        <v>5.1190699999999999E-2</v>
      </c>
      <c r="O104">
        <f t="shared" si="53"/>
        <v>0.20541989999999999</v>
      </c>
      <c r="P104">
        <f t="shared" si="11"/>
        <v>-1.759440000000001E-2</v>
      </c>
      <c r="Q104">
        <f t="shared" si="12"/>
        <v>-0.51707000000000036</v>
      </c>
      <c r="R104">
        <f t="shared" si="13"/>
        <v>-52.900000000001455</v>
      </c>
      <c r="S104">
        <f t="shared" si="14"/>
        <v>-148.52000000000407</v>
      </c>
      <c r="T104">
        <f t="shared" si="15"/>
        <v>47.018619999999999</v>
      </c>
      <c r="U104">
        <f t="shared" si="16"/>
        <v>858.79999999998836</v>
      </c>
      <c r="W104">
        <f t="shared" si="17"/>
        <v>3.2273000000000024E-3</v>
      </c>
      <c r="X104">
        <f t="shared" si="17"/>
        <v>3.2273000000000024E-3</v>
      </c>
      <c r="Y104">
        <f t="shared" si="2"/>
        <v>6.7400000000022997E-5</v>
      </c>
      <c r="Z104">
        <f t="shared" si="3"/>
        <v>-1.9557799999999959E-2</v>
      </c>
      <c r="AA104">
        <f t="shared" si="4"/>
        <v>-0.53519999999999968</v>
      </c>
      <c r="AB104">
        <f t="shared" si="5"/>
        <v>-502.34999999999854</v>
      </c>
      <c r="AC104">
        <f t="shared" si="6"/>
        <v>-559.56999999999971</v>
      </c>
      <c r="AD104">
        <f t="shared" si="7"/>
        <v>2.588550000000005</v>
      </c>
      <c r="AE104">
        <f t="shared" si="8"/>
        <v>466.80000000004657</v>
      </c>
      <c r="AG104">
        <f t="shared" si="18"/>
        <v>59.808550000001162</v>
      </c>
    </row>
    <row r="105" spans="2:33" x14ac:dyDescent="0.25">
      <c r="B105">
        <f t="shared" si="19"/>
        <v>54</v>
      </c>
      <c r="M105">
        <f t="shared" si="9"/>
        <v>5.516099999999996E-3</v>
      </c>
      <c r="N105">
        <f t="shared" ref="N105:O105" si="54">N39</f>
        <v>5.0109599999999997E-2</v>
      </c>
      <c r="O105">
        <f t="shared" si="54"/>
        <v>0.2080439</v>
      </c>
      <c r="P105">
        <f t="shared" si="11"/>
        <v>-1.6911800000000032E-2</v>
      </c>
      <c r="Q105">
        <f t="shared" si="12"/>
        <v>-0.51730999999999838</v>
      </c>
      <c r="R105">
        <f t="shared" si="13"/>
        <v>-124.39999999999418</v>
      </c>
      <c r="S105">
        <f t="shared" si="14"/>
        <v>-117.72000000000116</v>
      </c>
      <c r="T105">
        <f t="shared" si="15"/>
        <v>39.194389999999999</v>
      </c>
      <c r="U105">
        <f t="shared" si="16"/>
        <v>550</v>
      </c>
      <c r="W105">
        <f t="shared" si="17"/>
        <v>4.0270000000000028E-3</v>
      </c>
      <c r="X105">
        <f t="shared" si="17"/>
        <v>4.0270000000000028E-3</v>
      </c>
      <c r="Y105">
        <f t="shared" si="2"/>
        <v>-5.0700000000014622E-5</v>
      </c>
      <c r="Z105">
        <f t="shared" si="3"/>
        <v>-2.2081099999999965E-2</v>
      </c>
      <c r="AA105">
        <f t="shared" si="4"/>
        <v>-0.57232000000000127</v>
      </c>
      <c r="AB105">
        <f t="shared" si="5"/>
        <v>-511.20000000000437</v>
      </c>
      <c r="AC105">
        <f t="shared" si="6"/>
        <v>-547.13000000000102</v>
      </c>
      <c r="AD105">
        <f t="shared" si="7"/>
        <v>-2.7368299999999977</v>
      </c>
      <c r="AE105">
        <f t="shared" si="8"/>
        <v>936.19999999995343</v>
      </c>
      <c r="AG105">
        <f t="shared" si="18"/>
        <v>33.193169999996599</v>
      </c>
    </row>
    <row r="106" spans="2:33" x14ac:dyDescent="0.25">
      <c r="B106">
        <f t="shared" si="19"/>
        <v>55</v>
      </c>
      <c r="M106">
        <f t="shared" si="9"/>
        <v>5.2734000000000045E-3</v>
      </c>
      <c r="N106">
        <f t="shared" ref="N106:O106" si="55">N40</f>
        <v>5.0171300000000002E-2</v>
      </c>
      <c r="O106">
        <f t="shared" si="55"/>
        <v>0.2087811</v>
      </c>
      <c r="P106">
        <f t="shared" si="11"/>
        <v>-1.3766300000000009E-2</v>
      </c>
      <c r="Q106">
        <f t="shared" si="12"/>
        <v>-0.37434000000000012</v>
      </c>
      <c r="R106">
        <f t="shared" si="13"/>
        <v>49.470000000001164</v>
      </c>
      <c r="S106">
        <f t="shared" si="14"/>
        <v>-105.76000000000204</v>
      </c>
      <c r="T106">
        <f t="shared" si="15"/>
        <v>26.846969999999999</v>
      </c>
      <c r="U106">
        <f t="shared" si="16"/>
        <v>433.79999999998836</v>
      </c>
      <c r="W106">
        <f t="shared" si="17"/>
        <v>2.5460999999999956E-3</v>
      </c>
      <c r="X106">
        <f t="shared" si="17"/>
        <v>2.5460999999999956E-3</v>
      </c>
      <c r="Y106">
        <f t="shared" si="2"/>
        <v>-1.8989999999999285E-4</v>
      </c>
      <c r="Z106">
        <f t="shared" si="3"/>
        <v>-2.0040900000000028E-2</v>
      </c>
      <c r="AA106">
        <f t="shared" si="4"/>
        <v>-0.52766999999999697</v>
      </c>
      <c r="AB106">
        <f t="shared" si="5"/>
        <v>-610.98999999999796</v>
      </c>
      <c r="AC106">
        <f t="shared" si="6"/>
        <v>-575.31999999999971</v>
      </c>
      <c r="AD106">
        <f t="shared" si="7"/>
        <v>1.9730200000000018</v>
      </c>
      <c r="AE106">
        <f t="shared" si="8"/>
        <v>63.200000000011642</v>
      </c>
      <c r="AG106">
        <f t="shared" si="18"/>
        <v>-33.696979999998234</v>
      </c>
    </row>
    <row r="107" spans="2:33" x14ac:dyDescent="0.25">
      <c r="B107">
        <f t="shared" si="19"/>
        <v>56</v>
      </c>
      <c r="M107">
        <f t="shared" si="9"/>
        <v>5.3433000000000022E-3</v>
      </c>
      <c r="N107">
        <f t="shared" ref="N107:O107" si="56">N41</f>
        <v>4.9375200000000001E-2</v>
      </c>
      <c r="O107">
        <f t="shared" si="56"/>
        <v>0.20843210000000001</v>
      </c>
      <c r="P107">
        <f t="shared" si="11"/>
        <v>-1.4595699999999989E-2</v>
      </c>
      <c r="Q107">
        <f t="shared" si="12"/>
        <v>-0.53211999999999904</v>
      </c>
      <c r="R107">
        <f t="shared" si="13"/>
        <v>-82.139999999999418</v>
      </c>
      <c r="S107">
        <f t="shared" si="14"/>
        <v>-107.52999999999884</v>
      </c>
      <c r="T107">
        <f t="shared" si="15"/>
        <v>21.338010000000001</v>
      </c>
      <c r="U107">
        <f t="shared" si="16"/>
        <v>965.39999999996508</v>
      </c>
      <c r="W107">
        <f t="shared" si="17"/>
        <v>3.9877999999999997E-3</v>
      </c>
      <c r="X107">
        <f t="shared" si="17"/>
        <v>3.9877999999999997E-3</v>
      </c>
      <c r="Y107">
        <f t="shared" si="2"/>
        <v>6.9899999999983864E-5</v>
      </c>
      <c r="Z107">
        <f t="shared" si="3"/>
        <v>-2.2466299999999939E-2</v>
      </c>
      <c r="AA107">
        <f t="shared" si="4"/>
        <v>-0.61092000000000013</v>
      </c>
      <c r="AB107">
        <f t="shared" si="5"/>
        <v>-533.65000000000146</v>
      </c>
      <c r="AC107">
        <f t="shared" si="6"/>
        <v>-581.22999999999956</v>
      </c>
      <c r="AD107">
        <f t="shared" si="7"/>
        <v>-0.40681000000000012</v>
      </c>
      <c r="AE107">
        <f t="shared" si="8"/>
        <v>480.10000000003492</v>
      </c>
      <c r="AG107">
        <f t="shared" si="18"/>
        <v>47.173189999998158</v>
      </c>
    </row>
    <row r="108" spans="2:33" x14ac:dyDescent="0.25">
      <c r="B108">
        <f t="shared" si="19"/>
        <v>57</v>
      </c>
      <c r="M108">
        <f t="shared" si="9"/>
        <v>6.4077000000000023E-3</v>
      </c>
      <c r="N108">
        <f t="shared" ref="N108:O108" si="57">N42</f>
        <v>4.94642E-2</v>
      </c>
      <c r="O108">
        <f t="shared" si="57"/>
        <v>0.2096935</v>
      </c>
      <c r="P108">
        <f t="shared" si="11"/>
        <v>-1.0715200000000036E-2</v>
      </c>
      <c r="Q108">
        <f t="shared" si="12"/>
        <v>-0.3050399999999982</v>
      </c>
      <c r="R108">
        <f t="shared" si="13"/>
        <v>65.290000000000873</v>
      </c>
      <c r="S108">
        <f t="shared" si="14"/>
        <v>-108.41000000000349</v>
      </c>
      <c r="T108">
        <f t="shared" si="15"/>
        <v>21.1676</v>
      </c>
      <c r="U108">
        <f t="shared" si="16"/>
        <v>1084.7999999999884</v>
      </c>
      <c r="W108">
        <f t="shared" si="17"/>
        <v>5.1795999999999995E-3</v>
      </c>
      <c r="X108">
        <f t="shared" si="17"/>
        <v>5.1795999999999995E-3</v>
      </c>
      <c r="Y108">
        <f t="shared" si="2"/>
        <v>1.7620999999999887E-3</v>
      </c>
      <c r="Z108">
        <f t="shared" si="3"/>
        <v>-2.0584900000000017E-2</v>
      </c>
      <c r="AA108">
        <f t="shared" si="4"/>
        <v>-0.54549000000000092</v>
      </c>
      <c r="AB108">
        <f t="shared" si="5"/>
        <v>-542.41999999999825</v>
      </c>
      <c r="AC108">
        <f t="shared" si="6"/>
        <v>-607.5</v>
      </c>
      <c r="AD108">
        <f t="shared" si="7"/>
        <v>-2.9396200000000015</v>
      </c>
      <c r="AE108">
        <f t="shared" si="8"/>
        <v>795.79999999998836</v>
      </c>
      <c r="AG108">
        <f t="shared" si="18"/>
        <v>62.140380000001755</v>
      </c>
    </row>
    <row r="109" spans="2:33" x14ac:dyDescent="0.25">
      <c r="B109">
        <f t="shared" si="19"/>
        <v>58</v>
      </c>
      <c r="M109">
        <f t="shared" si="9"/>
        <v>5.5774000000000032E-3</v>
      </c>
      <c r="N109">
        <f t="shared" ref="N109:O109" si="58">N43</f>
        <v>4.9782800000000002E-2</v>
      </c>
      <c r="O109">
        <f t="shared" si="58"/>
        <v>0.21069959999999999</v>
      </c>
      <c r="P109">
        <f t="shared" si="11"/>
        <v>-1.2756000000000101E-2</v>
      </c>
      <c r="Q109">
        <f t="shared" si="12"/>
        <v>-0.36757000000000062</v>
      </c>
      <c r="R109">
        <f t="shared" si="13"/>
        <v>137.06999999999971</v>
      </c>
      <c r="S109">
        <f t="shared" si="14"/>
        <v>-43.149999999994179</v>
      </c>
      <c r="T109">
        <f t="shared" si="15"/>
        <v>17.540459999999999</v>
      </c>
      <c r="U109">
        <f t="shared" si="16"/>
        <v>1217.4000000000233</v>
      </c>
      <c r="W109">
        <f t="shared" si="17"/>
        <v>3.9490999999999971E-3</v>
      </c>
      <c r="X109">
        <f t="shared" si="17"/>
        <v>3.9490999999999971E-3</v>
      </c>
      <c r="Y109">
        <f t="shared" si="2"/>
        <v>1.1964000000000141E-3</v>
      </c>
      <c r="Z109">
        <f t="shared" si="3"/>
        <v>-1.8036599999999958E-2</v>
      </c>
      <c r="AA109">
        <f t="shared" si="4"/>
        <v>-0.43524000000000029</v>
      </c>
      <c r="AB109">
        <f t="shared" si="5"/>
        <v>-581.20000000000437</v>
      </c>
      <c r="AC109">
        <f t="shared" si="6"/>
        <v>-648.34000000000378</v>
      </c>
      <c r="AD109">
        <f t="shared" si="7"/>
        <v>-3.2566199999999998</v>
      </c>
      <c r="AE109">
        <f t="shared" si="8"/>
        <v>546.09999999997672</v>
      </c>
      <c r="AG109">
        <f t="shared" si="18"/>
        <v>63.88337999999942</v>
      </c>
    </row>
    <row r="110" spans="2:33" x14ac:dyDescent="0.25">
      <c r="B110">
        <f t="shared" si="19"/>
        <v>59</v>
      </c>
      <c r="M110">
        <f t="shared" si="9"/>
        <v>5.8607000000000034E-3</v>
      </c>
      <c r="N110">
        <f t="shared" ref="N110:O110" si="59">N44</f>
        <v>4.9691300000000001E-2</v>
      </c>
      <c r="O110">
        <f t="shared" si="59"/>
        <v>0.21246119999999999</v>
      </c>
      <c r="P110">
        <f t="shared" si="11"/>
        <v>-1.5161100000000038E-2</v>
      </c>
      <c r="Q110">
        <f t="shared" si="12"/>
        <v>-0.49592999999999776</v>
      </c>
      <c r="R110">
        <f t="shared" si="13"/>
        <v>-73.139999999999418</v>
      </c>
      <c r="S110">
        <f t="shared" si="14"/>
        <v>-110.27999999999884</v>
      </c>
      <c r="T110">
        <f t="shared" si="15"/>
        <v>11.33168</v>
      </c>
      <c r="U110">
        <f t="shared" si="16"/>
        <v>143.79999999998836</v>
      </c>
      <c r="W110">
        <f t="shared" si="17"/>
        <v>3.9756999999999987E-3</v>
      </c>
      <c r="X110">
        <f t="shared" si="17"/>
        <v>3.9756999999999987E-3</v>
      </c>
      <c r="Y110">
        <f t="shared" si="2"/>
        <v>3.5800000000002496E-5</v>
      </c>
      <c r="Z110">
        <f t="shared" si="3"/>
        <v>-1.8690099999999987E-2</v>
      </c>
      <c r="AA110">
        <f t="shared" si="4"/>
        <v>-0.58588000000000306</v>
      </c>
      <c r="AB110">
        <f t="shared" si="5"/>
        <v>-765.70999999999913</v>
      </c>
      <c r="AC110">
        <f t="shared" si="6"/>
        <v>-562.90000000000146</v>
      </c>
      <c r="AD110">
        <f t="shared" si="7"/>
        <v>-0.93968000000000096</v>
      </c>
      <c r="AE110">
        <f t="shared" si="8"/>
        <v>253.09999999997672</v>
      </c>
      <c r="AG110">
        <f t="shared" si="18"/>
        <v>-203.74967999999762</v>
      </c>
    </row>
    <row r="111" spans="2:33" x14ac:dyDescent="0.25">
      <c r="B111">
        <f t="shared" si="19"/>
        <v>60</v>
      </c>
      <c r="M111">
        <f t="shared" si="9"/>
        <v>5.9813000000000019E-3</v>
      </c>
      <c r="N111">
        <f t="shared" ref="N111:O111" si="60">N45</f>
        <v>5.0484300000000003E-2</v>
      </c>
      <c r="O111">
        <f t="shared" si="60"/>
        <v>0.20816850000000001</v>
      </c>
      <c r="P111">
        <f t="shared" si="11"/>
        <v>-1.3890999999999987E-2</v>
      </c>
      <c r="Q111">
        <f t="shared" si="12"/>
        <v>-0.43466000000000093</v>
      </c>
      <c r="R111">
        <f t="shared" si="13"/>
        <v>-59.680000000000291</v>
      </c>
      <c r="S111">
        <f t="shared" si="14"/>
        <v>-78.689999999995052</v>
      </c>
      <c r="T111">
        <f t="shared" si="15"/>
        <v>9.2065819999999992</v>
      </c>
      <c r="U111">
        <f t="shared" si="16"/>
        <v>-30.200000000011642</v>
      </c>
      <c r="W111">
        <f t="shared" si="17"/>
        <v>3.9190999999999948E-3</v>
      </c>
      <c r="X111">
        <f t="shared" si="17"/>
        <v>3.9190999999999948E-3</v>
      </c>
      <c r="Y111">
        <f t="shared" si="2"/>
        <v>-1.6060000000001073E-4</v>
      </c>
      <c r="Z111">
        <f t="shared" si="3"/>
        <v>-1.8042200000000008E-2</v>
      </c>
      <c r="AA111">
        <f t="shared" si="4"/>
        <v>-0.60101999999999833</v>
      </c>
      <c r="AB111">
        <f t="shared" si="5"/>
        <v>-836.43000000000029</v>
      </c>
      <c r="AC111">
        <f t="shared" si="6"/>
        <v>-599.30000000000291</v>
      </c>
      <c r="AD111">
        <f t="shared" si="7"/>
        <v>-0.86442799999999842</v>
      </c>
      <c r="AE111">
        <f t="shared" si="8"/>
        <v>-1162</v>
      </c>
      <c r="AG111">
        <f t="shared" si="18"/>
        <v>-237.99442799999736</v>
      </c>
    </row>
    <row r="112" spans="2:33" x14ac:dyDescent="0.25">
      <c r="B112">
        <f t="shared" si="19"/>
        <v>61</v>
      </c>
      <c r="M112">
        <f t="shared" si="9"/>
        <v>6.4051000000000038E-3</v>
      </c>
      <c r="N112">
        <f t="shared" ref="N112:O112" si="61">N46</f>
        <v>5.2172400000000001E-2</v>
      </c>
      <c r="O112">
        <f t="shared" si="61"/>
        <v>0.20610049999999999</v>
      </c>
      <c r="P112">
        <f t="shared" si="11"/>
        <v>-1.1135000000000006E-2</v>
      </c>
      <c r="Q112">
        <f t="shared" si="12"/>
        <v>-0.2397500000000008</v>
      </c>
      <c r="R112">
        <f t="shared" si="13"/>
        <v>26.069999999999709</v>
      </c>
      <c r="S112">
        <f t="shared" si="14"/>
        <v>-60.290000000000873</v>
      </c>
      <c r="T112">
        <f t="shared" si="15"/>
        <v>10.16465</v>
      </c>
      <c r="U112">
        <f t="shared" si="16"/>
        <v>-855.90000000002328</v>
      </c>
      <c r="W112">
        <f t="shared" si="17"/>
        <v>3.5832000000000017E-3</v>
      </c>
      <c r="X112">
        <f t="shared" si="17"/>
        <v>3.5832000000000017E-3</v>
      </c>
      <c r="Y112">
        <f t="shared" si="2"/>
        <v>1.3258000000000159E-3</v>
      </c>
      <c r="Z112">
        <f t="shared" si="3"/>
        <v>-1.641140000000002E-2</v>
      </c>
      <c r="AA112">
        <f t="shared" si="4"/>
        <v>-0.47139999999999915</v>
      </c>
      <c r="AB112">
        <f t="shared" si="5"/>
        <v>-766.2899999999936</v>
      </c>
      <c r="AC112">
        <f t="shared" si="6"/>
        <v>-597.64999999999782</v>
      </c>
      <c r="AD112">
        <f t="shared" si="7"/>
        <v>-2.9781449999999996</v>
      </c>
      <c r="AE112">
        <f t="shared" si="8"/>
        <v>-1315.5</v>
      </c>
      <c r="AG112">
        <f t="shared" si="18"/>
        <v>-171.61814499999582</v>
      </c>
    </row>
    <row r="113" spans="2:33" x14ac:dyDescent="0.25">
      <c r="B113">
        <f t="shared" si="19"/>
        <v>62</v>
      </c>
      <c r="M113">
        <f t="shared" si="9"/>
        <v>5.1334999999999992E-3</v>
      </c>
      <c r="N113">
        <f t="shared" ref="N113:O113" si="62">N47</f>
        <v>5.36038E-2</v>
      </c>
      <c r="O113">
        <f t="shared" si="62"/>
        <v>0.2073363</v>
      </c>
      <c r="P113">
        <f t="shared" si="11"/>
        <v>-1.2689400000000017E-2</v>
      </c>
      <c r="Q113">
        <f t="shared" si="12"/>
        <v>-0.55535000000000068</v>
      </c>
      <c r="R113">
        <f t="shared" si="13"/>
        <v>-194.22000000000116</v>
      </c>
      <c r="S113">
        <f t="shared" si="14"/>
        <v>-80.75</v>
      </c>
      <c r="T113">
        <f t="shared" si="15"/>
        <v>8.0763020000000001</v>
      </c>
      <c r="U113">
        <f t="shared" si="16"/>
        <v>-555.40000000002328</v>
      </c>
      <c r="W113">
        <f t="shared" si="17"/>
        <v>2.5936999999999974E-3</v>
      </c>
      <c r="X113">
        <f t="shared" si="17"/>
        <v>2.5936999999999974E-3</v>
      </c>
      <c r="Y113">
        <f t="shared" si="2"/>
        <v>1.3959000000000055E-3</v>
      </c>
      <c r="Z113">
        <f t="shared" si="3"/>
        <v>-1.5283199999999997E-2</v>
      </c>
      <c r="AA113">
        <f t="shared" si="4"/>
        <v>-0.50277999999999778</v>
      </c>
      <c r="AB113">
        <f t="shared" si="5"/>
        <v>-880.43000000000029</v>
      </c>
      <c r="AC113">
        <f t="shared" si="6"/>
        <v>-626.87000000000262</v>
      </c>
      <c r="AD113">
        <f t="shared" si="7"/>
        <v>-1.2137479999999998</v>
      </c>
      <c r="AE113">
        <f t="shared" si="8"/>
        <v>-2833.3999999999651</v>
      </c>
      <c r="AG113">
        <f t="shared" si="18"/>
        <v>-254.77374799999768</v>
      </c>
    </row>
    <row r="114" spans="2:33" x14ac:dyDescent="0.25">
      <c r="B114">
        <f t="shared" si="19"/>
        <v>63</v>
      </c>
      <c r="M114">
        <f t="shared" si="9"/>
        <v>6.1044999999999988E-3</v>
      </c>
      <c r="N114">
        <f t="shared" ref="N114:O114" si="63">N48</f>
        <v>5.4246099999999998E-2</v>
      </c>
      <c r="O114">
        <f t="shared" si="63"/>
        <v>0.20840020000000001</v>
      </c>
      <c r="P114">
        <f t="shared" si="11"/>
        <v>-1.2380299999999955E-2</v>
      </c>
      <c r="Q114">
        <f t="shared" si="12"/>
        <v>-0.46358999999999995</v>
      </c>
      <c r="R114">
        <f t="shared" si="13"/>
        <v>-42.809999999997672</v>
      </c>
      <c r="S114">
        <f t="shared" si="14"/>
        <v>-123.2300000000032</v>
      </c>
      <c r="T114">
        <f t="shared" si="15"/>
        <v>7.295147</v>
      </c>
      <c r="U114">
        <f t="shared" si="16"/>
        <v>-1872.5999999999767</v>
      </c>
      <c r="W114">
        <f t="shared" si="17"/>
        <v>2.1820999999999993E-3</v>
      </c>
      <c r="X114">
        <f t="shared" si="17"/>
        <v>2.1820999999999993E-3</v>
      </c>
      <c r="Y114">
        <f t="shared" si="2"/>
        <v>2.5968999999999853E-3</v>
      </c>
      <c r="Z114">
        <f t="shared" si="3"/>
        <v>-1.5166500000000027E-2</v>
      </c>
      <c r="AA114">
        <f t="shared" si="4"/>
        <v>-0.4968900000000005</v>
      </c>
      <c r="AB114">
        <f t="shared" si="5"/>
        <v>-1044.8400000000038</v>
      </c>
      <c r="AC114">
        <f t="shared" si="6"/>
        <v>-576.63999999999942</v>
      </c>
      <c r="AD114">
        <f t="shared" si="7"/>
        <v>-2.6797890000000004</v>
      </c>
      <c r="AE114">
        <f t="shared" si="8"/>
        <v>-1742.7999999999884</v>
      </c>
      <c r="AG114">
        <f t="shared" si="18"/>
        <v>-470.87978900000439</v>
      </c>
    </row>
    <row r="115" spans="2:33" x14ac:dyDescent="0.25">
      <c r="B115">
        <f t="shared" si="19"/>
        <v>64</v>
      </c>
      <c r="M115">
        <f t="shared" si="9"/>
        <v>6.2670999999999977E-3</v>
      </c>
      <c r="N115">
        <f t="shared" ref="N115:O115" si="64">N49</f>
        <v>5.4145699999999998E-2</v>
      </c>
      <c r="O115">
        <f t="shared" si="64"/>
        <v>0.21497759999999999</v>
      </c>
      <c r="P115">
        <f t="shared" si="11"/>
        <v>-8.3985000000000309E-3</v>
      </c>
      <c r="Q115">
        <f t="shared" si="12"/>
        <v>-0.25854999999999961</v>
      </c>
      <c r="R115">
        <f t="shared" si="13"/>
        <v>13</v>
      </c>
      <c r="S115">
        <f t="shared" si="14"/>
        <v>-80.090000000003783</v>
      </c>
      <c r="T115">
        <f t="shared" si="15"/>
        <v>6.9391160000000003</v>
      </c>
      <c r="U115">
        <f t="shared" si="16"/>
        <v>-1807.5999999999767</v>
      </c>
      <c r="W115">
        <f t="shared" si="17"/>
        <v>2.2129999999999997E-3</v>
      </c>
      <c r="X115">
        <f t="shared" si="17"/>
        <v>2.2129999999999997E-3</v>
      </c>
      <c r="Y115">
        <f t="shared" si="2"/>
        <v>3.8455000000000017E-3</v>
      </c>
      <c r="Z115">
        <f t="shared" si="3"/>
        <v>-1.3903799999999966E-2</v>
      </c>
      <c r="AA115">
        <f t="shared" si="4"/>
        <v>-0.40141999999999811</v>
      </c>
      <c r="AB115">
        <f t="shared" si="5"/>
        <v>-878.7699999999968</v>
      </c>
      <c r="AC115">
        <f t="shared" si="6"/>
        <v>-565.83000000000175</v>
      </c>
      <c r="AD115">
        <f t="shared" si="7"/>
        <v>-1.878209</v>
      </c>
      <c r="AE115">
        <f t="shared" si="8"/>
        <v>-1715.3000000000466</v>
      </c>
      <c r="AG115">
        <f t="shared" si="18"/>
        <v>-314.81820899999502</v>
      </c>
    </row>
    <row r="116" spans="2:33" x14ac:dyDescent="0.25">
      <c r="B116">
        <f t="shared" si="19"/>
        <v>65</v>
      </c>
      <c r="M116">
        <f t="shared" si="9"/>
        <v>4.782599999999998E-3</v>
      </c>
      <c r="N116">
        <f t="shared" ref="N116:O116" si="65">N50</f>
        <v>0.1128991</v>
      </c>
      <c r="O116">
        <f t="shared" si="65"/>
        <v>0.21979470000000001</v>
      </c>
      <c r="P116">
        <f t="shared" si="11"/>
        <v>-1.3971200000000017E-2</v>
      </c>
      <c r="Q116">
        <f t="shared" si="12"/>
        <v>-0.77030000000000243</v>
      </c>
      <c r="R116">
        <f t="shared" si="13"/>
        <v>-384.26000000000204</v>
      </c>
      <c r="S116">
        <f t="shared" si="14"/>
        <v>-232.40999999999622</v>
      </c>
      <c r="T116">
        <f t="shared" si="15"/>
        <v>105.40319700000001</v>
      </c>
      <c r="U116">
        <f t="shared" si="16"/>
        <v>-3886.2000000000698</v>
      </c>
      <c r="W116">
        <f t="shared" si="17"/>
        <v>2.5794000000000025E-3</v>
      </c>
      <c r="X116">
        <f t="shared" si="17"/>
        <v>1.3769000000000003E-3</v>
      </c>
      <c r="Y116">
        <f t="shared" si="2"/>
        <v>1.51469999999998E-3</v>
      </c>
      <c r="Z116">
        <f t="shared" si="3"/>
        <v>-1.929539999999999E-2</v>
      </c>
      <c r="AA116">
        <f t="shared" si="4"/>
        <v>-0.96682999999999808</v>
      </c>
      <c r="AB116">
        <f t="shared" si="5"/>
        <v>-1428.6500000000015</v>
      </c>
      <c r="AC116">
        <f t="shared" si="6"/>
        <v>-428.12000000000262</v>
      </c>
      <c r="AD116">
        <f t="shared" si="7"/>
        <v>-3.650100000000009</v>
      </c>
      <c r="AE116">
        <f t="shared" si="8"/>
        <v>-1394.2999999999302</v>
      </c>
      <c r="AG116">
        <f t="shared" si="18"/>
        <v>-1004.1800999999989</v>
      </c>
    </row>
    <row r="117" spans="2:33" x14ac:dyDescent="0.25">
      <c r="B117">
        <f t="shared" si="19"/>
        <v>66</v>
      </c>
      <c r="M117">
        <f t="shared" si="9"/>
        <v>6.3987000000000002E-3</v>
      </c>
      <c r="N117">
        <f t="shared" ref="N117:O117" si="66">N51</f>
        <v>0.15486530000000001</v>
      </c>
      <c r="O117">
        <f t="shared" si="66"/>
        <v>0.2267969</v>
      </c>
      <c r="P117">
        <f t="shared" si="11"/>
        <v>-1.37824E-2</v>
      </c>
      <c r="Q117">
        <f t="shared" si="12"/>
        <v>-1.0435799999999986</v>
      </c>
      <c r="R117">
        <f t="shared" si="13"/>
        <v>-738.74000000000524</v>
      </c>
      <c r="S117">
        <f t="shared" si="14"/>
        <v>-423.71999999999389</v>
      </c>
      <c r="T117">
        <f t="shared" si="15"/>
        <v>168.71531199999998</v>
      </c>
      <c r="U117">
        <f t="shared" si="16"/>
        <v>-7361</v>
      </c>
      <c r="W117">
        <f t="shared" si="17"/>
        <v>2.0161999999999958E-3</v>
      </c>
      <c r="X117">
        <f t="shared" si="17"/>
        <v>1.2336999999999765E-3</v>
      </c>
      <c r="Y117">
        <f t="shared" si="2"/>
        <v>1.0864000000000151E-3</v>
      </c>
      <c r="Z117">
        <f t="shared" si="3"/>
        <v>-2.0153299999999985E-2</v>
      </c>
      <c r="AA117">
        <f t="shared" si="4"/>
        <v>-1.325190000000001</v>
      </c>
      <c r="AB117">
        <f t="shared" si="5"/>
        <v>-1744.9199999999983</v>
      </c>
      <c r="AC117">
        <f t="shared" si="6"/>
        <v>-299.72000000000116</v>
      </c>
      <c r="AD117">
        <f t="shared" si="7"/>
        <v>1.259600000000006</v>
      </c>
      <c r="AE117">
        <f t="shared" si="8"/>
        <v>-2152.5999999999767</v>
      </c>
      <c r="AG117">
        <f t="shared" si="18"/>
        <v>-1443.940399999997</v>
      </c>
    </row>
    <row r="118" spans="2:33" x14ac:dyDescent="0.25">
      <c r="B118">
        <f t="shared" si="19"/>
        <v>67</v>
      </c>
      <c r="M118">
        <f t="shared" si="9"/>
        <v>8.2848999999999978E-3</v>
      </c>
      <c r="N118">
        <f t="shared" ref="N118:O118" si="67">N52</f>
        <v>0.1476808</v>
      </c>
      <c r="O118">
        <f t="shared" si="67"/>
        <v>0.23584469999999999</v>
      </c>
      <c r="P118">
        <f t="shared" si="11"/>
        <v>-1.0592000000000018E-2</v>
      </c>
      <c r="Q118">
        <f t="shared" si="12"/>
        <v>-0.91054999999999886</v>
      </c>
      <c r="R118">
        <f t="shared" si="13"/>
        <v>-754.27999999999884</v>
      </c>
      <c r="S118">
        <f t="shared" si="14"/>
        <v>-276.18000000000029</v>
      </c>
      <c r="T118">
        <f t="shared" si="15"/>
        <v>181.09948800000001</v>
      </c>
      <c r="U118">
        <f t="shared" si="16"/>
        <v>-6556</v>
      </c>
      <c r="W118">
        <f t="shared" si="17"/>
        <v>1.0275000000000006E-3</v>
      </c>
      <c r="X118">
        <f t="shared" si="17"/>
        <v>1.3543000000000027E-3</v>
      </c>
      <c r="Y118">
        <f t="shared" si="2"/>
        <v>9.2459999999999765E-4</v>
      </c>
      <c r="Z118">
        <f t="shared" si="3"/>
        <v>-1.4393499999999976E-2</v>
      </c>
      <c r="AA118">
        <f t="shared" si="4"/>
        <v>-1.1630599999999998</v>
      </c>
      <c r="AB118">
        <f t="shared" si="5"/>
        <v>-1640.2000000000044</v>
      </c>
      <c r="AC118">
        <f t="shared" si="6"/>
        <v>-386.75</v>
      </c>
      <c r="AD118">
        <f t="shared" si="7"/>
        <v>-2.9964999999999975</v>
      </c>
      <c r="AE118">
        <f t="shared" si="8"/>
        <v>-4461.0999999999767</v>
      </c>
      <c r="AG118">
        <f t="shared" si="18"/>
        <v>-1256.4465000000043</v>
      </c>
    </row>
    <row r="119" spans="2:33" x14ac:dyDescent="0.25">
      <c r="B119">
        <f t="shared" si="19"/>
        <v>68</v>
      </c>
      <c r="M119">
        <f t="shared" si="9"/>
        <v>7.9947000000000004E-3</v>
      </c>
      <c r="N119">
        <f t="shared" ref="N119:O119" si="68">N53</f>
        <v>0.14534569999999999</v>
      </c>
      <c r="O119">
        <f t="shared" si="68"/>
        <v>0.24269479999999999</v>
      </c>
      <c r="P119">
        <f t="shared" si="11"/>
        <v>-5.9470000000000078E-3</v>
      </c>
      <c r="Q119">
        <f t="shared" si="12"/>
        <v>-0.8635900000000003</v>
      </c>
      <c r="R119">
        <f t="shared" si="13"/>
        <v>-832.37000000000262</v>
      </c>
      <c r="S119">
        <f t="shared" si="14"/>
        <v>-373.69999999999709</v>
      </c>
      <c r="T119">
        <f t="shared" si="15"/>
        <v>188.07356200000001</v>
      </c>
      <c r="U119">
        <f t="shared" si="16"/>
        <v>-10499.699999999953</v>
      </c>
      <c r="W119">
        <f t="shared" si="17"/>
        <v>1.0660000000000044E-3</v>
      </c>
      <c r="X119">
        <f t="shared" si="17"/>
        <v>1.6456999999999999E-3</v>
      </c>
      <c r="Y119">
        <f t="shared" si="2"/>
        <v>1.3746000000000036E-3</v>
      </c>
      <c r="Z119">
        <f t="shared" si="3"/>
        <v>-1.1678900000000006E-2</v>
      </c>
      <c r="AA119">
        <f t="shared" si="4"/>
        <v>-1.1541800000000002</v>
      </c>
      <c r="AB119">
        <f t="shared" si="5"/>
        <v>-1568.6899999999951</v>
      </c>
      <c r="AC119">
        <f t="shared" si="6"/>
        <v>-290.9800000000032</v>
      </c>
      <c r="AD119">
        <f t="shared" si="7"/>
        <v>-1.245900000000006</v>
      </c>
      <c r="AE119">
        <f t="shared" si="8"/>
        <v>-4373</v>
      </c>
      <c r="AG119">
        <f t="shared" si="18"/>
        <v>-1278.9558999999917</v>
      </c>
    </row>
    <row r="120" spans="2:33" x14ac:dyDescent="0.25">
      <c r="B120">
        <f t="shared" si="19"/>
        <v>69</v>
      </c>
      <c r="M120">
        <f t="shared" si="9"/>
        <v>7.6494999999999966E-3</v>
      </c>
      <c r="N120">
        <f t="shared" ref="N120:O120" si="69">N54</f>
        <v>0.15237000000000001</v>
      </c>
      <c r="O120">
        <f t="shared" si="69"/>
        <v>0.24915419999999999</v>
      </c>
      <c r="P120">
        <f t="shared" si="11"/>
        <v>-5.5539000000000005E-3</v>
      </c>
      <c r="Q120">
        <f t="shared" si="12"/>
        <v>-0.9380399999999991</v>
      </c>
      <c r="R120">
        <f t="shared" si="13"/>
        <v>-1078.6999999999971</v>
      </c>
      <c r="S120">
        <f t="shared" si="14"/>
        <v>-447.89000000000669</v>
      </c>
      <c r="T120">
        <f t="shared" si="15"/>
        <v>219.53804299999999</v>
      </c>
      <c r="U120">
        <f t="shared" si="16"/>
        <v>-12656.29999999993</v>
      </c>
      <c r="W120">
        <f t="shared" si="17"/>
        <v>1.0242999999999988E-3</v>
      </c>
      <c r="X120">
        <f t="shared" si="17"/>
        <v>3.7589999999998458E-4</v>
      </c>
      <c r="Y120">
        <f t="shared" si="2"/>
        <v>1.0243999999999809E-3</v>
      </c>
      <c r="Z120">
        <f t="shared" si="3"/>
        <v>-9.1624999999999901E-3</v>
      </c>
      <c r="AA120">
        <f t="shared" si="4"/>
        <v>-1.1227400000000003</v>
      </c>
      <c r="AB120">
        <f t="shared" si="5"/>
        <v>-1568.2000000000044</v>
      </c>
      <c r="AC120">
        <f t="shared" si="6"/>
        <v>-297.5399999999936</v>
      </c>
      <c r="AD120">
        <f t="shared" si="7"/>
        <v>-8.4247000000000014</v>
      </c>
      <c r="AE120">
        <f t="shared" si="8"/>
        <v>-6648.1000000000931</v>
      </c>
      <c r="AG120">
        <f t="shared" si="18"/>
        <v>-1279.0847000000108</v>
      </c>
    </row>
    <row r="121" spans="2:33" x14ac:dyDescent="0.25">
      <c r="B121">
        <f t="shared" si="19"/>
        <v>70</v>
      </c>
      <c r="M121">
        <f t="shared" si="9"/>
        <v>7.8454000000000024E-3</v>
      </c>
      <c r="N121">
        <f t="shared" ref="N121:O121" si="70">N55</f>
        <v>0.15706329999999999</v>
      </c>
      <c r="O121">
        <f t="shared" si="70"/>
        <v>0.2356625</v>
      </c>
      <c r="P121">
        <f t="shared" si="11"/>
        <v>-5.2109999999999934E-3</v>
      </c>
      <c r="Q121">
        <f t="shared" si="12"/>
        <v>-0.94582999999999906</v>
      </c>
      <c r="R121">
        <f t="shared" si="13"/>
        <v>-1315.1900000000023</v>
      </c>
      <c r="S121">
        <f t="shared" si="14"/>
        <v>-571.02000000000407</v>
      </c>
      <c r="T121">
        <f t="shared" si="15"/>
        <v>236.82010400000001</v>
      </c>
      <c r="U121">
        <f t="shared" si="16"/>
        <v>-16228.70000000007</v>
      </c>
      <c r="W121">
        <f t="shared" si="17"/>
        <v>1.3027999999999998E-3</v>
      </c>
      <c r="X121">
        <f t="shared" si="17"/>
        <v>2.152000000000015E-3</v>
      </c>
      <c r="Y121">
        <f t="shared" si="2"/>
        <v>-1.6399999999999748E-4</v>
      </c>
      <c r="Z121">
        <f t="shared" si="3"/>
        <v>-5.4909000000000069E-3</v>
      </c>
      <c r="AA121">
        <f t="shared" si="4"/>
        <v>-1.0720299999999998</v>
      </c>
      <c r="AB121">
        <f t="shared" si="5"/>
        <v>-1472.3099999999977</v>
      </c>
      <c r="AC121">
        <f t="shared" si="6"/>
        <v>-188.59999999999854</v>
      </c>
      <c r="AD121">
        <f t="shared" si="7"/>
        <v>5.4964999999999975</v>
      </c>
      <c r="AE121">
        <f t="shared" si="8"/>
        <v>-6397.6999999999534</v>
      </c>
      <c r="AG121">
        <f t="shared" si="18"/>
        <v>-1278.2134999999992</v>
      </c>
    </row>
    <row r="122" spans="2:33" x14ac:dyDescent="0.25">
      <c r="B122">
        <f t="shared" si="19"/>
        <v>71</v>
      </c>
      <c r="M122">
        <f t="shared" si="9"/>
        <v>6.5532000000000021E-3</v>
      </c>
      <c r="N122">
        <f t="shared" ref="N122:O122" si="71">N56</f>
        <v>0.17064950000000001</v>
      </c>
      <c r="O122">
        <f t="shared" si="71"/>
        <v>0.23355049999999999</v>
      </c>
      <c r="P122">
        <f t="shared" si="11"/>
        <v>-5.0159000000000037E-3</v>
      </c>
      <c r="Q122">
        <f t="shared" si="12"/>
        <v>-1.0078099999999992</v>
      </c>
      <c r="R122">
        <f t="shared" si="13"/>
        <v>-1622.0200000000041</v>
      </c>
      <c r="S122">
        <f t="shared" si="14"/>
        <v>-629.11000000000058</v>
      </c>
      <c r="T122">
        <f t="shared" si="15"/>
        <v>252.03107800000001</v>
      </c>
      <c r="U122">
        <f t="shared" si="16"/>
        <v>-16629.599999999977</v>
      </c>
      <c r="W122">
        <f t="shared" si="17"/>
        <v>1.2909999999999935E-3</v>
      </c>
      <c r="X122">
        <f t="shared" si="17"/>
        <v>2.8478999999999866E-3</v>
      </c>
      <c r="Y122">
        <f t="shared" si="2"/>
        <v>1.1332000000000009E-3</v>
      </c>
      <c r="Z122">
        <f t="shared" si="3"/>
        <v>-4.227599999999998E-3</v>
      </c>
      <c r="AA122">
        <f t="shared" si="4"/>
        <v>-1.0541600000000013</v>
      </c>
      <c r="AB122">
        <f t="shared" si="5"/>
        <v>-1155.9999999999927</v>
      </c>
      <c r="AC122">
        <f t="shared" si="6"/>
        <v>-97.260000000002037</v>
      </c>
      <c r="AD122">
        <f t="shared" si="7"/>
        <v>0.67279999999999518</v>
      </c>
      <c r="AE122">
        <f t="shared" si="8"/>
        <v>-5587.0999999999767</v>
      </c>
      <c r="AG122">
        <f t="shared" si="18"/>
        <v>-1058.0671999999906</v>
      </c>
    </row>
    <row r="123" spans="2:33" x14ac:dyDescent="0.25">
      <c r="B123">
        <f t="shared" si="19"/>
        <v>72</v>
      </c>
      <c r="M123">
        <f t="shared" si="9"/>
        <v>7.0771000000000028E-3</v>
      </c>
      <c r="N123">
        <f t="shared" ref="N123:O123" si="72">N57</f>
        <v>0.1781411</v>
      </c>
      <c r="O123">
        <f t="shared" si="72"/>
        <v>0.2372341</v>
      </c>
      <c r="P123">
        <f t="shared" si="11"/>
        <v>-4.1901999999999981E-3</v>
      </c>
      <c r="Q123">
        <f t="shared" si="12"/>
        <v>-1.057599999999999</v>
      </c>
      <c r="R123">
        <f t="shared" si="13"/>
        <v>-1811.9899999999907</v>
      </c>
      <c r="S123">
        <f t="shared" si="14"/>
        <v>-790.02000000000407</v>
      </c>
      <c r="T123">
        <f t="shared" si="15"/>
        <v>262.92265350000002</v>
      </c>
      <c r="U123">
        <f t="shared" si="16"/>
        <v>-20969.099999999977</v>
      </c>
      <c r="W123">
        <f t="shared" si="17"/>
        <v>1.6039999999999111E-4</v>
      </c>
      <c r="X123">
        <f t="shared" si="17"/>
        <v>2.2755000000000136E-3</v>
      </c>
      <c r="Y123">
        <f t="shared" si="2"/>
        <v>8.7209999999998677E-4</v>
      </c>
      <c r="Z123">
        <f t="shared" si="3"/>
        <v>-2.7266000000000026E-3</v>
      </c>
      <c r="AA123">
        <f t="shared" si="4"/>
        <v>-1.0143880000000003</v>
      </c>
      <c r="AB123">
        <f t="shared" si="5"/>
        <v>-1314.320000000007</v>
      </c>
      <c r="AC123">
        <f t="shared" si="6"/>
        <v>-68.360000000000582</v>
      </c>
      <c r="AD123">
        <f t="shared" si="7"/>
        <v>-4.6299000000000206</v>
      </c>
      <c r="AE123">
        <f t="shared" si="8"/>
        <v>-7334.4000000000233</v>
      </c>
      <c r="AG123">
        <f t="shared" si="18"/>
        <v>-1250.5899000000063</v>
      </c>
    </row>
    <row r="124" spans="2:33" x14ac:dyDescent="0.25">
      <c r="B124">
        <f t="shared" si="19"/>
        <v>73</v>
      </c>
      <c r="M124">
        <f t="shared" si="9"/>
        <v>7.5993999999999992E-3</v>
      </c>
      <c r="N124">
        <f t="shared" ref="N124:O124" si="73">N58</f>
        <v>0.19905320000000001</v>
      </c>
      <c r="O124">
        <f t="shared" si="73"/>
        <v>0.24220549999999999</v>
      </c>
      <c r="P124">
        <f t="shared" si="11"/>
        <v>-3.5635000000000007E-3</v>
      </c>
      <c r="Q124">
        <f t="shared" si="12"/>
        <v>-1.1905560000000008</v>
      </c>
      <c r="R124">
        <f t="shared" si="13"/>
        <v>-2124.4700000000012</v>
      </c>
      <c r="S124">
        <f t="shared" si="14"/>
        <v>-780.61999999999534</v>
      </c>
      <c r="T124">
        <f t="shared" si="15"/>
        <v>282.90828500000003</v>
      </c>
      <c r="U124">
        <f t="shared" si="16"/>
        <v>-20309</v>
      </c>
      <c r="W124">
        <f t="shared" si="17"/>
        <v>-1.744999999999941E-4</v>
      </c>
      <c r="X124">
        <f t="shared" si="17"/>
        <v>2.5570999999999788E-3</v>
      </c>
      <c r="Y124">
        <f t="shared" si="2"/>
        <v>1.3350000000000029E-3</v>
      </c>
      <c r="Z124">
        <f t="shared" si="3"/>
        <v>-2.5159999999999974E-3</v>
      </c>
      <c r="AA124">
        <f t="shared" si="4"/>
        <v>-0.99972299999999947</v>
      </c>
      <c r="AB124">
        <f t="shared" si="5"/>
        <v>-936.65999999998894</v>
      </c>
      <c r="AC124">
        <f t="shared" si="6"/>
        <v>24.819999999999709</v>
      </c>
      <c r="AD124">
        <f t="shared" si="7"/>
        <v>3.9846999999999753</v>
      </c>
      <c r="AE124">
        <f t="shared" si="8"/>
        <v>-7114</v>
      </c>
      <c r="AG124">
        <f t="shared" si="18"/>
        <v>-957.49529999998867</v>
      </c>
    </row>
    <row r="125" spans="2:33" x14ac:dyDescent="0.25">
      <c r="B125">
        <f t="shared" si="19"/>
        <v>74</v>
      </c>
      <c r="M125">
        <f t="shared" si="9"/>
        <v>9.1709000000000027E-3</v>
      </c>
      <c r="N125">
        <f t="shared" ref="N125:O125" si="74">N59</f>
        <v>0.21384320000000001</v>
      </c>
      <c r="O125">
        <f t="shared" si="74"/>
        <v>0.2441623</v>
      </c>
      <c r="P125">
        <f t="shared" si="11"/>
        <v>-3.3994000000000003E-3</v>
      </c>
      <c r="Q125">
        <f t="shared" si="12"/>
        <v>-1.9361800000000002</v>
      </c>
      <c r="R125">
        <f t="shared" si="13"/>
        <v>-3048.6600000000035</v>
      </c>
      <c r="S125">
        <f t="shared" si="14"/>
        <v>-808.04000000000087</v>
      </c>
      <c r="T125">
        <f t="shared" si="15"/>
        <v>303.15288199999998</v>
      </c>
      <c r="U125">
        <f t="shared" si="16"/>
        <v>-17449</v>
      </c>
      <c r="W125">
        <f t="shared" si="17"/>
        <v>-1.5674000000000105E-3</v>
      </c>
      <c r="X125">
        <f t="shared" si="17"/>
        <v>1.5990999999999922E-3</v>
      </c>
      <c r="Y125">
        <f t="shared" si="2"/>
        <v>1.2601999999999891E-3</v>
      </c>
      <c r="Z125">
        <f t="shared" si="3"/>
        <v>-2.1392000000000008E-3</v>
      </c>
      <c r="AA125">
        <f t="shared" si="4"/>
        <v>-1.1984529999999989</v>
      </c>
      <c r="AB125">
        <f t="shared" si="5"/>
        <v>-1204.8499999999913</v>
      </c>
      <c r="AC125">
        <f t="shared" si="6"/>
        <v>-41.5</v>
      </c>
      <c r="AD125">
        <f t="shared" si="7"/>
        <v>2.4923000000000002</v>
      </c>
      <c r="AE125">
        <f t="shared" si="8"/>
        <v>-14102</v>
      </c>
      <c r="AG125">
        <f t="shared" si="18"/>
        <v>-1160.8576999999914</v>
      </c>
    </row>
    <row r="126" spans="2:33" x14ac:dyDescent="0.25">
      <c r="B126">
        <f t="shared" si="19"/>
        <v>75</v>
      </c>
      <c r="M126">
        <f t="shared" si="9"/>
        <v>1.18785E-2</v>
      </c>
      <c r="N126">
        <f t="shared" ref="N126:O126" si="75">N60</f>
        <v>0.2314466</v>
      </c>
      <c r="O126">
        <f t="shared" si="75"/>
        <v>0.23142489999999999</v>
      </c>
      <c r="P126">
        <f t="shared" si="11"/>
        <v>-2.9642000000000002E-3</v>
      </c>
      <c r="Q126">
        <f t="shared" si="12"/>
        <v>-2.676499999999999</v>
      </c>
      <c r="R126">
        <f t="shared" si="13"/>
        <v>-4144.1600000000035</v>
      </c>
      <c r="S126">
        <f t="shared" si="14"/>
        <v>-1011.6299999999974</v>
      </c>
      <c r="T126">
        <f t="shared" si="15"/>
        <v>319.310046</v>
      </c>
      <c r="U126">
        <f t="shared" si="16"/>
        <v>-23863</v>
      </c>
      <c r="W126">
        <f t="shared" si="17"/>
        <v>-1.2921000000000044E-3</v>
      </c>
      <c r="X126">
        <f t="shared" si="17"/>
        <v>3.3333999999999864E-3</v>
      </c>
      <c r="Y126">
        <f t="shared" si="2"/>
        <v>5.9720000000001994E-4</v>
      </c>
      <c r="Z126">
        <f t="shared" si="3"/>
        <v>-1.9001000000000001E-3</v>
      </c>
      <c r="AB126">
        <f t="shared" si="5"/>
        <v>-1822.5199999999895</v>
      </c>
      <c r="AC126">
        <f t="shared" si="6"/>
        <v>-126.47000000000116</v>
      </c>
      <c r="AD126">
        <f t="shared" si="7"/>
        <v>0.76900000000000546</v>
      </c>
      <c r="AE126">
        <f t="shared" si="8"/>
        <v>-18153</v>
      </c>
      <c r="AG126">
        <f t="shared" si="18"/>
        <v>-1695.2809999999884</v>
      </c>
    </row>
    <row r="127" spans="2:33" x14ac:dyDescent="0.25">
      <c r="B127">
        <f t="shared" si="19"/>
        <v>76</v>
      </c>
      <c r="M127">
        <f t="shared" si="9"/>
        <v>1.4979300000000001E-2</v>
      </c>
      <c r="N127">
        <f t="shared" ref="N127:O127" si="76">N61</f>
        <v>0.2429656</v>
      </c>
      <c r="O127">
        <f t="shared" si="76"/>
        <v>0.2314397</v>
      </c>
      <c r="P127">
        <f t="shared" si="11"/>
        <v>-2.5206000000000004E-3</v>
      </c>
      <c r="Q127">
        <f t="shared" si="12"/>
        <v>-1.2492278999999999</v>
      </c>
      <c r="R127">
        <f t="shared" si="13"/>
        <v>-2605.9399999999951</v>
      </c>
      <c r="S127">
        <f t="shared" si="14"/>
        <v>-1029.0699999999997</v>
      </c>
      <c r="T127">
        <f t="shared" si="15"/>
        <v>319.23944299999999</v>
      </c>
      <c r="U127">
        <f t="shared" si="16"/>
        <v>-27804</v>
      </c>
      <c r="W127">
        <f t="shared" si="17"/>
        <v>-1.4102000000000003E-3</v>
      </c>
      <c r="X127">
        <f t="shared" si="17"/>
        <v>3.6309999999999953E-3</v>
      </c>
      <c r="Y127">
        <f t="shared" si="2"/>
        <v>-9.9899999999986111E-5</v>
      </c>
      <c r="Z127">
        <f t="shared" si="3"/>
        <v>6.6629999999999988E-4</v>
      </c>
      <c r="AB127">
        <f t="shared" si="5"/>
        <v>-107.45000000000437</v>
      </c>
      <c r="AC127">
        <f t="shared" si="6"/>
        <v>-228.0199999999968</v>
      </c>
      <c r="AD127">
        <f t="shared" si="7"/>
        <v>14.940200000000004</v>
      </c>
      <c r="AE127">
        <f t="shared" si="8"/>
        <v>-16667</v>
      </c>
      <c r="AG127">
        <f t="shared" si="18"/>
        <v>135.51019999999244</v>
      </c>
    </row>
    <row r="128" spans="2:33" x14ac:dyDescent="0.25">
      <c r="B128">
        <f t="shared" si="19"/>
        <v>77</v>
      </c>
      <c r="M128">
        <f t="shared" si="9"/>
        <v>8.255400000000003E-3</v>
      </c>
      <c r="N128">
        <f t="shared" ref="N128:O128" si="77">N62</f>
        <v>0.2637562</v>
      </c>
      <c r="O128">
        <f t="shared" si="77"/>
        <v>0.2311067</v>
      </c>
      <c r="P128">
        <f t="shared" si="11"/>
        <v>-1.3421000000000006E-3</v>
      </c>
      <c r="Q128">
        <f t="shared" si="12"/>
        <v>-1.0179426999999999</v>
      </c>
      <c r="R128">
        <f t="shared" si="13"/>
        <v>-2627.0999999999985</v>
      </c>
      <c r="S128">
        <f t="shared" si="14"/>
        <v>-1053.4599999999991</v>
      </c>
      <c r="T128">
        <f t="shared" si="15"/>
        <v>365.31804599999998</v>
      </c>
      <c r="U128">
        <f t="shared" si="16"/>
        <v>-29754</v>
      </c>
      <c r="W128">
        <f t="shared" si="17"/>
        <v>2.0299999999999485E-4</v>
      </c>
      <c r="X128">
        <f t="shared" si="17"/>
        <v>1.7931999999999948E-3</v>
      </c>
      <c r="Y128">
        <f t="shared" si="2"/>
        <v>1.1616000000000126E-3</v>
      </c>
      <c r="Z128">
        <f t="shared" si="3"/>
        <v>2.143000000000006E-4</v>
      </c>
      <c r="AB128">
        <f t="shared" si="5"/>
        <v>-30.540000000000873</v>
      </c>
      <c r="AC128">
        <f t="shared" si="6"/>
        <v>-88.559999999997672</v>
      </c>
      <c r="AD128">
        <f t="shared" si="7"/>
        <v>0.11439999999998918</v>
      </c>
      <c r="AE128">
        <f t="shared" si="8"/>
        <v>-13498</v>
      </c>
      <c r="AG128">
        <f t="shared" si="18"/>
        <v>58.134399999996788</v>
      </c>
    </row>
    <row r="129" spans="2:33" x14ac:dyDescent="0.25">
      <c r="B129">
        <f t="shared" si="19"/>
        <v>78</v>
      </c>
      <c r="M129">
        <f t="shared" si="9"/>
        <v>6.8266999999999911E-3</v>
      </c>
      <c r="N129">
        <f t="shared" ref="N129:O129" si="78">N63</f>
        <v>0.28093380000000001</v>
      </c>
      <c r="O129">
        <f t="shared" si="78"/>
        <v>0.23498359999999999</v>
      </c>
      <c r="P129">
        <f t="shared" si="11"/>
        <v>-1.5940000000000004E-3</v>
      </c>
      <c r="Q129">
        <f t="shared" si="12"/>
        <v>-0.88405029999999996</v>
      </c>
      <c r="R129">
        <f t="shared" si="13"/>
        <v>-2542.6800000000003</v>
      </c>
      <c r="S129">
        <f t="shared" si="14"/>
        <v>-1029.010000000002</v>
      </c>
      <c r="T129">
        <f t="shared" si="15"/>
        <v>392.151366</v>
      </c>
      <c r="U129">
        <f t="shared" si="16"/>
        <v>-29306</v>
      </c>
      <c r="W129">
        <f t="shared" si="17"/>
        <v>-1.4324000000000003E-3</v>
      </c>
      <c r="X129">
        <f t="shared" si="17"/>
        <v>-3.9270000000002359E-4</v>
      </c>
      <c r="Y129">
        <f t="shared" si="2"/>
        <v>1.8828000000000178E-3</v>
      </c>
      <c r="Z129">
        <f t="shared" si="3"/>
        <v>1.9640000000000022E-4</v>
      </c>
      <c r="AB129">
        <f t="shared" si="5"/>
        <v>-296.36000000000058</v>
      </c>
      <c r="AC129">
        <f t="shared" si="6"/>
        <v>-237.75999999999476</v>
      </c>
      <c r="AD129">
        <f t="shared" si="7"/>
        <v>-3.759900000000016</v>
      </c>
      <c r="AE129">
        <f t="shared" si="8"/>
        <v>-17866</v>
      </c>
      <c r="AG129">
        <f t="shared" si="18"/>
        <v>-62.359900000005837</v>
      </c>
    </row>
    <row r="130" spans="2:33" x14ac:dyDescent="0.25">
      <c r="B130">
        <f t="shared" si="19"/>
        <v>79</v>
      </c>
      <c r="M130">
        <f t="shared" si="9"/>
        <v>5.6932999999999984E-3</v>
      </c>
      <c r="N130">
        <f t="shared" ref="N130:O130" si="79">N64</f>
        <v>0.30065530000000001</v>
      </c>
      <c r="O130">
        <f t="shared" si="79"/>
        <v>0.23974899999999999</v>
      </c>
      <c r="P130">
        <f t="shared" si="11"/>
        <v>-1.49E-3</v>
      </c>
      <c r="Q130">
        <f t="shared" si="12"/>
        <v>-0.70334209999999997</v>
      </c>
      <c r="R130">
        <f t="shared" si="13"/>
        <v>-2565.8499999999985</v>
      </c>
      <c r="S130">
        <f t="shared" si="14"/>
        <v>-889.07999999999447</v>
      </c>
      <c r="T130">
        <f t="shared" si="15"/>
        <v>439.49245400000001</v>
      </c>
      <c r="U130">
        <f t="shared" si="16"/>
        <v>-25838</v>
      </c>
      <c r="W130">
        <f t="shared" si="17"/>
        <v>-8.3579999999999766E-4</v>
      </c>
      <c r="X130">
        <f t="shared" si="17"/>
        <v>-1.0902000000000411E-3</v>
      </c>
      <c r="Y130">
        <f t="shared" si="2"/>
        <v>1.0054000000000174E-3</v>
      </c>
      <c r="Z130">
        <f t="shared" si="3"/>
        <v>2.3020000000000028E-4</v>
      </c>
      <c r="AB130">
        <f t="shared" si="5"/>
        <v>-454.31999999999971</v>
      </c>
      <c r="AC130">
        <f t="shared" si="6"/>
        <v>-484.35000000000582</v>
      </c>
      <c r="AD130">
        <f t="shared" si="7"/>
        <v>-0.35089999999996735</v>
      </c>
      <c r="AE130">
        <f t="shared" si="8"/>
        <v>-23622</v>
      </c>
      <c r="AG130">
        <f t="shared" si="18"/>
        <v>29.679100000006144</v>
      </c>
    </row>
    <row r="131" spans="2:33" x14ac:dyDescent="0.25">
      <c r="B131">
        <f t="shared" si="19"/>
        <v>80</v>
      </c>
      <c r="M131">
        <f t="shared" si="9"/>
        <v>4.5756999999999881E-3</v>
      </c>
      <c r="N131">
        <f t="shared" ref="N131:O131" si="80">N65</f>
        <v>0.31389600000000001</v>
      </c>
      <c r="O131">
        <f t="shared" si="80"/>
        <v>0.23506279999999999</v>
      </c>
      <c r="P131">
        <f t="shared" si="11"/>
        <v>-1.3109E-3</v>
      </c>
      <c r="Q131">
        <f t="shared" si="12"/>
        <v>-0.58092569999999999</v>
      </c>
      <c r="R131">
        <f t="shared" si="13"/>
        <v>-2701.3300000000017</v>
      </c>
      <c r="S131">
        <f t="shared" si="14"/>
        <v>-1009.5200000000041</v>
      </c>
      <c r="T131">
        <f t="shared" si="15"/>
        <v>477.91079100000002</v>
      </c>
      <c r="U131">
        <f t="shared" si="16"/>
        <v>-30306</v>
      </c>
      <c r="W131">
        <f t="shared" si="17"/>
        <v>-1.5251999999999905E-3</v>
      </c>
      <c r="X131">
        <f t="shared" si="17"/>
        <v>7.5629999999998754E-4</v>
      </c>
      <c r="Y131">
        <f t="shared" si="2"/>
        <v>-2.8235999999999817E-3</v>
      </c>
      <c r="Z131">
        <f t="shared" si="3"/>
        <v>1.6380000000000019E-4</v>
      </c>
      <c r="AB131">
        <f t="shared" si="5"/>
        <v>-513.61000000000058</v>
      </c>
      <c r="AC131">
        <f t="shared" si="6"/>
        <v>-542.29999999999563</v>
      </c>
      <c r="AD131">
        <f t="shared" si="7"/>
        <v>-8.0429000000000315</v>
      </c>
      <c r="AE131">
        <f t="shared" si="8"/>
        <v>-24125</v>
      </c>
      <c r="AG131">
        <f t="shared" si="18"/>
        <v>20.647099999995021</v>
      </c>
    </row>
    <row r="133" spans="2:33" x14ac:dyDescent="0.25">
      <c r="M133" t="s">
        <v>40</v>
      </c>
      <c r="V133" t="s">
        <v>51</v>
      </c>
      <c r="W133" t="s">
        <v>60</v>
      </c>
    </row>
    <row r="134" spans="2:33" x14ac:dyDescent="0.25">
      <c r="N134" t="s">
        <v>49</v>
      </c>
      <c r="V134" t="s">
        <v>51</v>
      </c>
      <c r="X134" t="s">
        <v>50</v>
      </c>
    </row>
    <row r="135" spans="2:33" x14ac:dyDescent="0.25">
      <c r="O135" t="s">
        <v>41</v>
      </c>
      <c r="V135" t="s">
        <v>51</v>
      </c>
      <c r="Y135" t="s">
        <v>52</v>
      </c>
    </row>
    <row r="136" spans="2:33" x14ac:dyDescent="0.25">
      <c r="P136" t="s">
        <v>42</v>
      </c>
      <c r="V136" t="s">
        <v>51</v>
      </c>
      <c r="Z136" t="s">
        <v>53</v>
      </c>
    </row>
    <row r="137" spans="2:33" x14ac:dyDescent="0.25">
      <c r="Q137" t="s">
        <v>43</v>
      </c>
      <c r="V137" t="s">
        <v>51</v>
      </c>
      <c r="AA137" t="s">
        <v>54</v>
      </c>
    </row>
    <row r="138" spans="2:33" x14ac:dyDescent="0.25">
      <c r="R138" t="s">
        <v>45</v>
      </c>
      <c r="V138" t="s">
        <v>51</v>
      </c>
      <c r="AB138" t="s">
        <v>55</v>
      </c>
    </row>
    <row r="139" spans="2:33" x14ac:dyDescent="0.25">
      <c r="S139" t="s">
        <v>46</v>
      </c>
      <c r="V139" t="s">
        <v>51</v>
      </c>
      <c r="AC139" t="s">
        <v>57</v>
      </c>
    </row>
    <row r="140" spans="2:33" x14ac:dyDescent="0.25">
      <c r="T140" t="s">
        <v>47</v>
      </c>
      <c r="V140" t="s">
        <v>51</v>
      </c>
      <c r="AD140" t="s">
        <v>56</v>
      </c>
    </row>
    <row r="141" spans="2:33" x14ac:dyDescent="0.25">
      <c r="U141" t="s">
        <v>48</v>
      </c>
      <c r="V141" t="s">
        <v>51</v>
      </c>
      <c r="AE141" t="s">
        <v>59</v>
      </c>
    </row>
    <row r="142" spans="2:33" x14ac:dyDescent="0.25">
      <c r="V142" t="s">
        <v>51</v>
      </c>
    </row>
    <row r="143" spans="2:33" x14ac:dyDescent="0.25">
      <c r="V143" t="s">
        <v>51</v>
      </c>
    </row>
    <row r="144" spans="2:33" x14ac:dyDescent="0.25">
      <c r="V144" t="s">
        <v>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F0B6-DE94-44DC-9B3E-1F41A1FA6690}">
  <dimension ref="B1:AG131"/>
  <sheetViews>
    <sheetView workbookViewId="0">
      <pane xSplit="2" ySplit="2" topLeftCell="C108" activePane="bottomRight" state="frozen"/>
      <selection pane="topRight" activeCell="C1" sqref="C1"/>
      <selection pane="bottomLeft" activeCell="A3" sqref="A3"/>
      <selection pane="bottomRight" activeCell="C108" sqref="C108"/>
    </sheetView>
  </sheetViews>
  <sheetFormatPr defaultRowHeight="15" x14ac:dyDescent="0.25"/>
  <sheetData>
    <row r="1" spans="2:33" x14ac:dyDescent="0.25">
      <c r="C1" t="s">
        <v>0</v>
      </c>
      <c r="M1" t="s">
        <v>1</v>
      </c>
      <c r="W1" t="s">
        <v>2</v>
      </c>
    </row>
    <row r="2" spans="2:33" x14ac:dyDescent="0.25">
      <c r="B2" t="s">
        <v>27</v>
      </c>
      <c r="C2" t="s">
        <v>8</v>
      </c>
      <c r="D2" t="s">
        <v>44</v>
      </c>
      <c r="E2" t="s">
        <v>31</v>
      </c>
      <c r="F2" t="s">
        <v>32</v>
      </c>
      <c r="G2" t="s">
        <v>33</v>
      </c>
      <c r="H2" t="s">
        <v>28</v>
      </c>
      <c r="I2" t="s">
        <v>34</v>
      </c>
      <c r="J2" t="s">
        <v>30</v>
      </c>
      <c r="K2" t="s">
        <v>29</v>
      </c>
      <c r="M2" t="s">
        <v>8</v>
      </c>
      <c r="N2" t="s">
        <v>44</v>
      </c>
      <c r="O2" t="s">
        <v>31</v>
      </c>
      <c r="P2" t="s">
        <v>32</v>
      </c>
      <c r="Q2" t="s">
        <v>33</v>
      </c>
      <c r="R2" t="s">
        <v>28</v>
      </c>
      <c r="S2" t="s">
        <v>34</v>
      </c>
      <c r="T2" t="s">
        <v>30</v>
      </c>
      <c r="U2" t="s">
        <v>29</v>
      </c>
      <c r="W2" t="s">
        <v>8</v>
      </c>
      <c r="X2" t="s">
        <v>44</v>
      </c>
      <c r="Y2" t="s">
        <v>31</v>
      </c>
      <c r="Z2" t="s">
        <v>32</v>
      </c>
      <c r="AA2" t="s">
        <v>33</v>
      </c>
      <c r="AB2" t="s">
        <v>28</v>
      </c>
      <c r="AC2" t="s">
        <v>34</v>
      </c>
      <c r="AD2" t="s">
        <v>30</v>
      </c>
      <c r="AE2" t="s">
        <v>29</v>
      </c>
      <c r="AG2" t="s">
        <v>58</v>
      </c>
    </row>
    <row r="3" spans="2:33" x14ac:dyDescent="0.25">
      <c r="B3">
        <v>18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18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18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  <c r="AD3" t="s">
        <v>37</v>
      </c>
      <c r="AE3" t="s">
        <v>18</v>
      </c>
    </row>
    <row r="4" spans="2:33" x14ac:dyDescent="0.25">
      <c r="B4">
        <f>B3+1</f>
        <v>19</v>
      </c>
      <c r="C4" t="s">
        <v>37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18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18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18</v>
      </c>
    </row>
    <row r="5" spans="2:33" x14ac:dyDescent="0.25">
      <c r="B5">
        <f t="shared" ref="B5:B65" si="0">B4+1</f>
        <v>20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18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18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18</v>
      </c>
    </row>
    <row r="6" spans="2:33" x14ac:dyDescent="0.25">
      <c r="B6">
        <f t="shared" si="0"/>
        <v>21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18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18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18</v>
      </c>
    </row>
    <row r="7" spans="2:33" x14ac:dyDescent="0.25">
      <c r="B7">
        <f t="shared" si="0"/>
        <v>22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18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18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18</v>
      </c>
    </row>
    <row r="8" spans="2:33" x14ac:dyDescent="0.25">
      <c r="B8">
        <f t="shared" si="0"/>
        <v>23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18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18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18</v>
      </c>
    </row>
    <row r="9" spans="2:33" x14ac:dyDescent="0.25">
      <c r="B9">
        <f t="shared" si="0"/>
        <v>24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18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18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18</v>
      </c>
    </row>
    <row r="10" spans="2:33" x14ac:dyDescent="0.25">
      <c r="B10">
        <f t="shared" si="0"/>
        <v>25</v>
      </c>
      <c r="C10">
        <v>2.3519200000000001E-2</v>
      </c>
      <c r="D10">
        <v>2.3519200000000001E-2</v>
      </c>
      <c r="E10">
        <v>8.3623699999999995E-2</v>
      </c>
      <c r="F10">
        <v>0.59625439999999996</v>
      </c>
      <c r="G10">
        <v>14.99085</v>
      </c>
      <c r="H10">
        <v>18443.5</v>
      </c>
      <c r="I10">
        <v>22555.89</v>
      </c>
      <c r="J10">
        <v>0</v>
      </c>
      <c r="K10">
        <v>5522.2219999999998</v>
      </c>
      <c r="M10">
        <v>2.3519200000000001E-2</v>
      </c>
      <c r="N10">
        <v>2.3519200000000001E-2</v>
      </c>
      <c r="O10">
        <v>8.3623699999999995E-2</v>
      </c>
      <c r="P10">
        <v>0.58841460000000001</v>
      </c>
      <c r="Q10">
        <v>14.79138</v>
      </c>
      <c r="R10">
        <v>18338.23</v>
      </c>
      <c r="S10">
        <v>22472.400000000001</v>
      </c>
      <c r="T10">
        <v>62.181010000000001</v>
      </c>
      <c r="U10">
        <v>5438.0839999999998</v>
      </c>
      <c r="W10">
        <v>2.3519200000000001E-2</v>
      </c>
      <c r="X10">
        <v>2.3519200000000001E-2</v>
      </c>
      <c r="Y10">
        <v>8.3623699999999995E-2</v>
      </c>
      <c r="Z10">
        <v>0.57839719999999994</v>
      </c>
      <c r="AA10">
        <v>14.61585</v>
      </c>
      <c r="AB10">
        <v>18375.580000000002</v>
      </c>
      <c r="AC10">
        <v>22417.73</v>
      </c>
      <c r="AD10">
        <v>61.497239999999998</v>
      </c>
      <c r="AE10">
        <v>5530.7910000000002</v>
      </c>
    </row>
    <row r="11" spans="2:33" x14ac:dyDescent="0.25">
      <c r="B11">
        <f t="shared" si="0"/>
        <v>26</v>
      </c>
      <c r="C11">
        <v>1.1007599999999999E-2</v>
      </c>
      <c r="D11">
        <v>1.1007599999999999E-2</v>
      </c>
      <c r="E11">
        <v>8.5944099999999995E-2</v>
      </c>
      <c r="F11">
        <v>0.75486880000000001</v>
      </c>
      <c r="G11">
        <v>19.884419999999999</v>
      </c>
      <c r="H11">
        <v>24441.22</v>
      </c>
      <c r="I11">
        <v>24914.48</v>
      </c>
      <c r="J11">
        <v>0</v>
      </c>
      <c r="K11">
        <v>12594.47</v>
      </c>
      <c r="M11">
        <v>1.1431E-2</v>
      </c>
      <c r="N11">
        <v>1.1431E-2</v>
      </c>
      <c r="O11">
        <v>8.6790900000000004E-2</v>
      </c>
      <c r="P11">
        <v>0.73962740000000005</v>
      </c>
      <c r="Q11">
        <v>19.47587</v>
      </c>
      <c r="R11">
        <v>23733.33</v>
      </c>
      <c r="S11">
        <v>24828.38</v>
      </c>
      <c r="T11">
        <v>129.5198</v>
      </c>
      <c r="U11">
        <v>14157.64</v>
      </c>
      <c r="W11">
        <v>1.1431E-2</v>
      </c>
      <c r="X11">
        <v>1.1431E-2</v>
      </c>
      <c r="Y11">
        <v>8.63675E-2</v>
      </c>
      <c r="Z11">
        <v>0.73708720000000005</v>
      </c>
      <c r="AA11">
        <v>19.134209999999999</v>
      </c>
      <c r="AB11">
        <v>23536.720000000001</v>
      </c>
      <c r="AC11">
        <v>24677.74</v>
      </c>
      <c r="AD11">
        <v>122.66330000000001</v>
      </c>
      <c r="AE11">
        <v>12289.41</v>
      </c>
    </row>
    <row r="12" spans="2:33" x14ac:dyDescent="0.25">
      <c r="B12">
        <f t="shared" si="0"/>
        <v>27</v>
      </c>
      <c r="C12">
        <v>1.35192E-2</v>
      </c>
      <c r="D12">
        <v>1.35192E-2</v>
      </c>
      <c r="E12">
        <v>8.5340100000000002E-2</v>
      </c>
      <c r="F12">
        <v>0.78031260000000002</v>
      </c>
      <c r="G12">
        <v>20.187580000000001</v>
      </c>
      <c r="H12">
        <v>28539.62</v>
      </c>
      <c r="I12">
        <v>27016.34</v>
      </c>
      <c r="J12">
        <v>0</v>
      </c>
      <c r="K12">
        <v>14124.13</v>
      </c>
      <c r="M12">
        <v>1.47866E-2</v>
      </c>
      <c r="N12">
        <v>1.47866E-2</v>
      </c>
      <c r="O12">
        <v>8.4917599999999996E-2</v>
      </c>
      <c r="P12">
        <v>0.77904519999999999</v>
      </c>
      <c r="Q12">
        <v>20.02197</v>
      </c>
      <c r="R12">
        <v>28067.73</v>
      </c>
      <c r="S12">
        <v>26744.05</v>
      </c>
      <c r="T12">
        <v>212.87010000000001</v>
      </c>
      <c r="U12">
        <v>15099.21</v>
      </c>
      <c r="W12">
        <v>1.5631599999999999E-2</v>
      </c>
      <c r="X12">
        <v>1.5631599999999999E-2</v>
      </c>
      <c r="Y12">
        <v>8.5340100000000002E-2</v>
      </c>
      <c r="Z12">
        <v>0.75707650000000004</v>
      </c>
      <c r="AA12">
        <v>19.386140000000001</v>
      </c>
      <c r="AB12">
        <v>27705.96</v>
      </c>
      <c r="AC12">
        <v>26619.49</v>
      </c>
      <c r="AD12">
        <v>196.16829999999999</v>
      </c>
      <c r="AE12">
        <v>12839.53</v>
      </c>
    </row>
    <row r="13" spans="2:33" x14ac:dyDescent="0.25">
      <c r="B13">
        <f t="shared" si="0"/>
        <v>28</v>
      </c>
      <c r="C13">
        <v>1.19048E-2</v>
      </c>
      <c r="D13">
        <v>1.19048E-2</v>
      </c>
      <c r="E13">
        <v>8.7438399999999999E-2</v>
      </c>
      <c r="F13">
        <v>0.77093599999999995</v>
      </c>
      <c r="G13">
        <v>19.65558</v>
      </c>
      <c r="H13">
        <v>27632.97</v>
      </c>
      <c r="I13">
        <v>28069.17</v>
      </c>
      <c r="J13">
        <v>0</v>
      </c>
      <c r="K13">
        <v>17395.5</v>
      </c>
      <c r="M13">
        <v>1.1494300000000001E-2</v>
      </c>
      <c r="N13">
        <v>1.1494300000000001E-2</v>
      </c>
      <c r="O13">
        <v>8.7438399999999999E-2</v>
      </c>
      <c r="P13">
        <v>0.77052549999999997</v>
      </c>
      <c r="Q13">
        <v>19.52422</v>
      </c>
      <c r="R13">
        <v>27289.43</v>
      </c>
      <c r="S13">
        <v>27469.8</v>
      </c>
      <c r="T13">
        <v>259.87759999999997</v>
      </c>
      <c r="U13">
        <v>16446.98</v>
      </c>
      <c r="W13">
        <v>1.10837E-2</v>
      </c>
      <c r="X13">
        <v>1.10837E-2</v>
      </c>
      <c r="Y13">
        <v>8.8669999999999999E-2</v>
      </c>
      <c r="Z13">
        <v>0.7348112</v>
      </c>
      <c r="AA13">
        <v>18.66544</v>
      </c>
      <c r="AB13">
        <v>26186.5</v>
      </c>
      <c r="AC13">
        <v>27474.14</v>
      </c>
      <c r="AD13">
        <v>207.15</v>
      </c>
      <c r="AE13">
        <v>12222.09</v>
      </c>
    </row>
    <row r="14" spans="2:33" x14ac:dyDescent="0.25">
      <c r="B14">
        <f t="shared" si="0"/>
        <v>29</v>
      </c>
      <c r="C14">
        <v>2.1086799999999999E-2</v>
      </c>
      <c r="D14">
        <v>2.1086799999999999E-2</v>
      </c>
      <c r="E14">
        <v>7.8264399999999998E-2</v>
      </c>
      <c r="F14">
        <v>0.80494730000000003</v>
      </c>
      <c r="G14">
        <v>19.819949999999999</v>
      </c>
      <c r="H14">
        <v>30077.57</v>
      </c>
      <c r="I14">
        <v>28246.46</v>
      </c>
      <c r="J14">
        <v>0</v>
      </c>
      <c r="K14">
        <v>20674.580000000002</v>
      </c>
      <c r="M14">
        <v>1.9870200000000001E-2</v>
      </c>
      <c r="N14">
        <v>1.9870200000000001E-2</v>
      </c>
      <c r="O14">
        <v>7.9886499999999999E-2</v>
      </c>
      <c r="P14">
        <v>0.79886460000000004</v>
      </c>
      <c r="Q14">
        <v>19.654910000000001</v>
      </c>
      <c r="R14">
        <v>29604.32</v>
      </c>
      <c r="S14">
        <v>27572.82</v>
      </c>
      <c r="T14">
        <v>378.90879999999999</v>
      </c>
      <c r="U14">
        <v>19438.36</v>
      </c>
      <c r="W14">
        <v>1.9059199999999998E-2</v>
      </c>
      <c r="X14">
        <v>1.9059199999999998E-2</v>
      </c>
      <c r="Y14">
        <v>8.0292000000000002E-2</v>
      </c>
      <c r="Z14">
        <v>0.80008109999999999</v>
      </c>
      <c r="AA14">
        <v>19.850359999999998</v>
      </c>
      <c r="AB14">
        <v>29273.65</v>
      </c>
      <c r="AC14">
        <v>27412.71</v>
      </c>
      <c r="AD14">
        <v>285.94310000000002</v>
      </c>
      <c r="AE14">
        <v>16504.240000000002</v>
      </c>
    </row>
    <row r="15" spans="2:33" x14ac:dyDescent="0.25">
      <c r="B15">
        <f t="shared" si="0"/>
        <v>30</v>
      </c>
      <c r="C15">
        <v>2.32938E-2</v>
      </c>
      <c r="D15">
        <v>2.32938E-2</v>
      </c>
      <c r="E15">
        <v>9.3584000000000001E-2</v>
      </c>
      <c r="F15">
        <v>0.83244790000000002</v>
      </c>
      <c r="G15">
        <v>20.281980000000001</v>
      </c>
      <c r="H15">
        <v>31270.71</v>
      </c>
      <c r="I15">
        <v>29135.72</v>
      </c>
      <c r="J15">
        <v>0</v>
      </c>
      <c r="K15">
        <v>24415.06</v>
      </c>
      <c r="M15">
        <v>2.6563099999999999E-2</v>
      </c>
      <c r="N15">
        <v>2.6563099999999999E-2</v>
      </c>
      <c r="O15">
        <v>9.5627299999999998E-2</v>
      </c>
      <c r="P15">
        <v>0.81242340000000002</v>
      </c>
      <c r="Q15">
        <v>19.902740000000001</v>
      </c>
      <c r="R15">
        <v>31120.84</v>
      </c>
      <c r="S15">
        <v>28882.27</v>
      </c>
      <c r="T15">
        <v>334.43639999999999</v>
      </c>
      <c r="U15">
        <v>21518.78</v>
      </c>
      <c r="W15">
        <v>2.4111199999999999E-2</v>
      </c>
      <c r="X15">
        <v>2.4111199999999999E-2</v>
      </c>
      <c r="Y15">
        <v>9.1540700000000003E-2</v>
      </c>
      <c r="Z15">
        <v>0.82100530000000005</v>
      </c>
      <c r="AA15">
        <v>20.025749999999999</v>
      </c>
      <c r="AB15">
        <v>31539.96</v>
      </c>
      <c r="AC15">
        <v>28497.01</v>
      </c>
      <c r="AD15">
        <v>406.41059999999999</v>
      </c>
      <c r="AE15">
        <v>21523.91</v>
      </c>
    </row>
    <row r="16" spans="2:33" x14ac:dyDescent="0.25">
      <c r="B16">
        <f t="shared" si="0"/>
        <v>31</v>
      </c>
      <c r="C16">
        <v>2.5589799999999999E-2</v>
      </c>
      <c r="D16">
        <v>2.5589799999999999E-2</v>
      </c>
      <c r="E16">
        <v>9.8360699999999995E-2</v>
      </c>
      <c r="F16">
        <v>0.81247499999999995</v>
      </c>
      <c r="G16">
        <v>19.439820000000001</v>
      </c>
      <c r="H16">
        <v>32236.79</v>
      </c>
      <c r="I16">
        <v>30287.18</v>
      </c>
      <c r="J16">
        <v>0</v>
      </c>
      <c r="K16">
        <v>27100.080000000002</v>
      </c>
      <c r="M16">
        <v>2.9988000000000001E-2</v>
      </c>
      <c r="N16">
        <v>2.9988000000000001E-2</v>
      </c>
      <c r="O16">
        <v>9.7960800000000001E-2</v>
      </c>
      <c r="P16">
        <v>0.79168329999999998</v>
      </c>
      <c r="Q16">
        <v>18.834869999999999</v>
      </c>
      <c r="R16">
        <v>31707.98</v>
      </c>
      <c r="S16">
        <v>29796.1</v>
      </c>
      <c r="T16">
        <v>342.46960000000001</v>
      </c>
      <c r="U16">
        <v>23844.9</v>
      </c>
      <c r="W16">
        <v>2.7588999999999999E-2</v>
      </c>
      <c r="X16">
        <v>2.7588999999999999E-2</v>
      </c>
      <c r="Y16">
        <v>9.71611E-2</v>
      </c>
      <c r="Z16">
        <v>0.7864854</v>
      </c>
      <c r="AA16">
        <v>18.96002</v>
      </c>
      <c r="AB16">
        <v>31924.67</v>
      </c>
      <c r="AC16">
        <v>29335.43</v>
      </c>
      <c r="AD16">
        <v>339.35669999999999</v>
      </c>
      <c r="AE16">
        <v>25846.62</v>
      </c>
    </row>
    <row r="17" spans="2:31" x14ac:dyDescent="0.25">
      <c r="B17">
        <f t="shared" si="0"/>
        <v>32</v>
      </c>
      <c r="C17">
        <v>2.3656799999999999E-2</v>
      </c>
      <c r="D17">
        <v>2.3656799999999999E-2</v>
      </c>
      <c r="E17">
        <v>0.1042502</v>
      </c>
      <c r="F17">
        <v>0.79190059999999995</v>
      </c>
      <c r="G17">
        <v>18.48115</v>
      </c>
      <c r="H17">
        <v>32127.71</v>
      </c>
      <c r="I17">
        <v>31313.33</v>
      </c>
      <c r="J17">
        <v>0</v>
      </c>
      <c r="K17">
        <v>29005.63</v>
      </c>
      <c r="M17">
        <v>2.8468299999999998E-2</v>
      </c>
      <c r="N17">
        <v>2.8468299999999998E-2</v>
      </c>
      <c r="O17">
        <v>0.10304729999999999</v>
      </c>
      <c r="P17">
        <v>0.78107459999999995</v>
      </c>
      <c r="Q17">
        <v>18.38532</v>
      </c>
      <c r="R17">
        <v>31791.83</v>
      </c>
      <c r="S17">
        <v>31068.45</v>
      </c>
      <c r="T17">
        <v>337.2971</v>
      </c>
      <c r="U17">
        <v>26352.15</v>
      </c>
      <c r="W17">
        <v>3.12751E-2</v>
      </c>
      <c r="X17">
        <v>3.12751E-2</v>
      </c>
      <c r="Y17">
        <v>0.1050521</v>
      </c>
      <c r="Z17">
        <v>0.78508420000000001</v>
      </c>
      <c r="AA17">
        <v>18.64836</v>
      </c>
      <c r="AB17">
        <v>32410.99</v>
      </c>
      <c r="AC17">
        <v>30690.57</v>
      </c>
      <c r="AD17">
        <v>399.15519999999998</v>
      </c>
      <c r="AE17">
        <v>28004.12</v>
      </c>
    </row>
    <row r="18" spans="2:31" x14ac:dyDescent="0.25">
      <c r="B18">
        <f t="shared" si="0"/>
        <v>33</v>
      </c>
      <c r="C18">
        <v>3.2347099999999997E-2</v>
      </c>
      <c r="D18">
        <v>3.2347099999999997E-2</v>
      </c>
      <c r="E18">
        <v>9.9802799999999997E-2</v>
      </c>
      <c r="F18">
        <v>0.79092700000000005</v>
      </c>
      <c r="G18">
        <v>18.51755</v>
      </c>
      <c r="H18">
        <v>32156.720000000001</v>
      </c>
      <c r="I18">
        <v>32594.69</v>
      </c>
      <c r="J18">
        <v>0</v>
      </c>
      <c r="K18">
        <v>29173.119999999999</v>
      </c>
      <c r="M18">
        <v>2.76134E-2</v>
      </c>
      <c r="N18">
        <v>2.76134E-2</v>
      </c>
      <c r="O18">
        <v>9.9013799999999999E-2</v>
      </c>
      <c r="P18">
        <v>0.77159759999999999</v>
      </c>
      <c r="Q18">
        <v>17.98856</v>
      </c>
      <c r="R18">
        <v>31781.71</v>
      </c>
      <c r="S18">
        <v>32218.95</v>
      </c>
      <c r="T18">
        <v>384.89699999999999</v>
      </c>
      <c r="U18">
        <v>27004.73</v>
      </c>
      <c r="W18">
        <v>3.6686400000000001E-2</v>
      </c>
      <c r="X18">
        <v>3.6686400000000001E-2</v>
      </c>
      <c r="Y18">
        <v>0.1009862</v>
      </c>
      <c r="Z18">
        <v>0.75976330000000003</v>
      </c>
      <c r="AA18">
        <v>17.92465</v>
      </c>
      <c r="AB18">
        <v>32124.44</v>
      </c>
      <c r="AC18">
        <v>31509.38</v>
      </c>
      <c r="AD18">
        <v>350.11380000000003</v>
      </c>
      <c r="AE18">
        <v>29756.39</v>
      </c>
    </row>
    <row r="19" spans="2:31" x14ac:dyDescent="0.25">
      <c r="B19">
        <f t="shared" si="0"/>
        <v>34</v>
      </c>
      <c r="C19">
        <v>3.4591200000000003E-2</v>
      </c>
      <c r="D19">
        <v>3.4591200000000003E-2</v>
      </c>
      <c r="E19">
        <v>9.9842799999999995E-2</v>
      </c>
      <c r="F19">
        <v>0.79009430000000003</v>
      </c>
      <c r="G19">
        <v>18.971699999999998</v>
      </c>
      <c r="H19">
        <v>32377.15</v>
      </c>
      <c r="I19">
        <v>33884.19</v>
      </c>
      <c r="J19">
        <v>0</v>
      </c>
      <c r="K19">
        <v>31597.7</v>
      </c>
      <c r="M19">
        <v>3.2625800000000003E-2</v>
      </c>
      <c r="N19">
        <v>3.2625800000000003E-2</v>
      </c>
      <c r="O19">
        <v>0.10141509999999999</v>
      </c>
      <c r="P19">
        <v>0.78105349999999996</v>
      </c>
      <c r="Q19">
        <v>18.627359999999999</v>
      </c>
      <c r="R19">
        <v>31663.3</v>
      </c>
      <c r="S19">
        <v>33566.080000000002</v>
      </c>
      <c r="T19">
        <v>398.58940000000001</v>
      </c>
      <c r="U19">
        <v>26890.97</v>
      </c>
      <c r="W19">
        <v>3.9308200000000001E-2</v>
      </c>
      <c r="X19">
        <v>3.9308200000000001E-2</v>
      </c>
      <c r="Y19">
        <v>9.8663500000000001E-2</v>
      </c>
      <c r="Z19">
        <v>0.75982700000000003</v>
      </c>
      <c r="AA19">
        <v>18.444179999999999</v>
      </c>
      <c r="AB19">
        <v>31996.47</v>
      </c>
      <c r="AC19">
        <v>33407.760000000002</v>
      </c>
      <c r="AD19">
        <v>359.37759999999997</v>
      </c>
      <c r="AE19">
        <v>31206.66</v>
      </c>
    </row>
    <row r="20" spans="2:31" x14ac:dyDescent="0.25">
      <c r="B20">
        <f t="shared" si="0"/>
        <v>35</v>
      </c>
      <c r="C20">
        <v>3.3864499999999999E-2</v>
      </c>
      <c r="D20">
        <v>3.3864499999999999E-2</v>
      </c>
      <c r="E20">
        <v>0.10996019999999999</v>
      </c>
      <c r="F20">
        <v>0.76334659999999999</v>
      </c>
      <c r="G20">
        <v>18.51155</v>
      </c>
      <c r="H20">
        <v>31845.93</v>
      </c>
      <c r="I20">
        <v>36458.17</v>
      </c>
      <c r="J20">
        <v>0</v>
      </c>
      <c r="K20">
        <v>29935.040000000001</v>
      </c>
      <c r="M20">
        <v>3.6653400000000003E-2</v>
      </c>
      <c r="N20">
        <v>3.6653400000000003E-2</v>
      </c>
      <c r="O20">
        <v>0.114741</v>
      </c>
      <c r="P20">
        <v>0.76414340000000003</v>
      </c>
      <c r="Q20">
        <v>18.35538</v>
      </c>
      <c r="R20">
        <v>31681.919999999998</v>
      </c>
      <c r="S20">
        <v>36116.160000000003</v>
      </c>
      <c r="T20">
        <v>345.31130000000002</v>
      </c>
      <c r="U20">
        <v>25880.22</v>
      </c>
      <c r="W20">
        <v>4.0238999999999997E-2</v>
      </c>
      <c r="X20">
        <v>4.0238999999999997E-2</v>
      </c>
      <c r="Y20">
        <v>0.1119522</v>
      </c>
      <c r="Z20">
        <v>0.74183270000000001</v>
      </c>
      <c r="AA20">
        <v>18.138649999999998</v>
      </c>
      <c r="AB20">
        <v>31632.560000000001</v>
      </c>
      <c r="AC20">
        <v>35532.49</v>
      </c>
      <c r="AD20">
        <v>297.3981</v>
      </c>
      <c r="AE20">
        <v>29358.720000000001</v>
      </c>
    </row>
    <row r="21" spans="2:31" x14ac:dyDescent="0.25">
      <c r="B21">
        <f t="shared" si="0"/>
        <v>36</v>
      </c>
      <c r="C21">
        <v>3.6877199999999999E-2</v>
      </c>
      <c r="D21">
        <v>3.6877199999999999E-2</v>
      </c>
      <c r="E21">
        <v>0.1094547</v>
      </c>
      <c r="F21">
        <v>0.74146719999999999</v>
      </c>
      <c r="G21">
        <v>20.73441</v>
      </c>
      <c r="H21">
        <v>33414.910000000003</v>
      </c>
      <c r="I21">
        <v>30363.83</v>
      </c>
      <c r="J21">
        <v>0</v>
      </c>
      <c r="K21">
        <v>36780</v>
      </c>
      <c r="M21">
        <v>3.9231099999999998E-2</v>
      </c>
      <c r="N21">
        <v>3.9231099999999998E-2</v>
      </c>
      <c r="O21">
        <v>0.1141624</v>
      </c>
      <c r="P21">
        <v>0.73362099999999997</v>
      </c>
      <c r="Q21">
        <v>20.327580000000001</v>
      </c>
      <c r="R21">
        <v>33127.17</v>
      </c>
      <c r="S21">
        <v>30077.79</v>
      </c>
      <c r="T21">
        <v>281.10640000000001</v>
      </c>
      <c r="U21">
        <v>32087.98</v>
      </c>
      <c r="W21">
        <v>4.3546500000000002E-2</v>
      </c>
      <c r="X21">
        <v>4.3546500000000002E-2</v>
      </c>
      <c r="Y21">
        <v>0.1090624</v>
      </c>
      <c r="Z21">
        <v>0.72695169999999998</v>
      </c>
      <c r="AA21">
        <v>20.1479</v>
      </c>
      <c r="AB21">
        <v>32736.26</v>
      </c>
      <c r="AC21">
        <v>29890.27</v>
      </c>
      <c r="AD21">
        <v>267.45679999999999</v>
      </c>
      <c r="AE21">
        <v>33678.949999999997</v>
      </c>
    </row>
    <row r="22" spans="2:31" x14ac:dyDescent="0.25">
      <c r="B22">
        <f t="shared" si="0"/>
        <v>37</v>
      </c>
      <c r="C22">
        <v>3.3241E-2</v>
      </c>
      <c r="D22">
        <v>3.3241E-2</v>
      </c>
      <c r="E22">
        <v>0.1195093</v>
      </c>
      <c r="F22">
        <v>0.80253260000000004</v>
      </c>
      <c r="G22">
        <v>21.48358</v>
      </c>
      <c r="H22">
        <v>35662.089999999997</v>
      </c>
      <c r="I22">
        <v>29102.34</v>
      </c>
      <c r="J22">
        <v>0</v>
      </c>
      <c r="K22">
        <v>43765.8</v>
      </c>
      <c r="M22">
        <v>4.03641E-2</v>
      </c>
      <c r="N22">
        <v>4.03641E-2</v>
      </c>
      <c r="O22">
        <v>0.12465370000000001</v>
      </c>
      <c r="P22">
        <v>0.77760189999999996</v>
      </c>
      <c r="Q22">
        <v>20.769290000000002</v>
      </c>
      <c r="R22">
        <v>35727.67</v>
      </c>
      <c r="S22">
        <v>28873.95</v>
      </c>
      <c r="T22">
        <v>384.47379999999998</v>
      </c>
      <c r="U22">
        <v>41806.050000000003</v>
      </c>
      <c r="W22">
        <v>4.3134199999999998E-2</v>
      </c>
      <c r="X22">
        <v>4.3134199999999998E-2</v>
      </c>
      <c r="Y22">
        <v>0.1183221</v>
      </c>
      <c r="Z22">
        <v>0.76256429999999997</v>
      </c>
      <c r="AA22">
        <v>20.592009999999998</v>
      </c>
      <c r="AB22">
        <v>35569.629999999997</v>
      </c>
      <c r="AC22">
        <v>28448.400000000001</v>
      </c>
      <c r="AD22">
        <v>467.09010000000001</v>
      </c>
      <c r="AE22">
        <v>43819.6</v>
      </c>
    </row>
    <row r="23" spans="2:31" x14ac:dyDescent="0.25">
      <c r="B23">
        <f t="shared" si="0"/>
        <v>38</v>
      </c>
      <c r="C23">
        <v>3.7167400000000003E-2</v>
      </c>
      <c r="D23">
        <v>3.7167400000000003E-2</v>
      </c>
      <c r="E23">
        <v>0.1267606</v>
      </c>
      <c r="F23">
        <v>0.80007819999999996</v>
      </c>
      <c r="G23">
        <v>21.589980000000001</v>
      </c>
      <c r="H23">
        <v>36833.629999999997</v>
      </c>
      <c r="I23">
        <v>29366.28</v>
      </c>
      <c r="J23">
        <v>0</v>
      </c>
      <c r="K23">
        <v>55807</v>
      </c>
      <c r="M23">
        <v>4.2253499999999999E-2</v>
      </c>
      <c r="N23">
        <v>4.2253499999999999E-2</v>
      </c>
      <c r="O23">
        <v>0.12871669999999999</v>
      </c>
      <c r="P23">
        <v>0.78599370000000002</v>
      </c>
      <c r="Q23">
        <v>21.095849999999999</v>
      </c>
      <c r="R23">
        <v>36318.050000000003</v>
      </c>
      <c r="S23">
        <v>29000.639999999999</v>
      </c>
      <c r="T23">
        <v>359.72919999999999</v>
      </c>
      <c r="U23">
        <v>55026.7</v>
      </c>
      <c r="W23">
        <v>4.4992200000000003E-2</v>
      </c>
      <c r="X23">
        <v>4.4992200000000003E-2</v>
      </c>
      <c r="Y23">
        <v>0.1232394</v>
      </c>
      <c r="Z23">
        <v>0.76917060000000004</v>
      </c>
      <c r="AA23">
        <v>20.631060000000002</v>
      </c>
      <c r="AB23">
        <v>36377.97</v>
      </c>
      <c r="AC23">
        <v>28735.200000000001</v>
      </c>
      <c r="AD23">
        <v>389.40140000000002</v>
      </c>
      <c r="AE23">
        <v>55917.65</v>
      </c>
    </row>
    <row r="24" spans="2:31" x14ac:dyDescent="0.25">
      <c r="B24">
        <f t="shared" si="0"/>
        <v>39</v>
      </c>
      <c r="C24">
        <v>3.7890600000000003E-2</v>
      </c>
      <c r="D24">
        <v>3.7890600000000003E-2</v>
      </c>
      <c r="E24">
        <v>0.12968750000000001</v>
      </c>
      <c r="F24">
        <v>0.80039059999999995</v>
      </c>
      <c r="G24">
        <v>21.494530000000001</v>
      </c>
      <c r="H24">
        <v>37097.56</v>
      </c>
      <c r="I24">
        <v>29792.42</v>
      </c>
      <c r="J24">
        <v>0</v>
      </c>
      <c r="K24">
        <v>67558.14</v>
      </c>
      <c r="M24">
        <v>4.4531300000000003E-2</v>
      </c>
      <c r="N24">
        <v>4.4531300000000003E-2</v>
      </c>
      <c r="O24">
        <v>0.12929689999999999</v>
      </c>
      <c r="P24">
        <v>0.77851559999999997</v>
      </c>
      <c r="Q24">
        <v>20.756250000000001</v>
      </c>
      <c r="R24">
        <v>36002.57</v>
      </c>
      <c r="S24">
        <v>29253.03</v>
      </c>
      <c r="T24">
        <v>316.01490000000001</v>
      </c>
      <c r="U24">
        <v>63605.33</v>
      </c>
      <c r="W24">
        <v>4.9609399999999998E-2</v>
      </c>
      <c r="X24">
        <v>4.9609399999999998E-2</v>
      </c>
      <c r="Y24">
        <v>0.1238281</v>
      </c>
      <c r="Z24">
        <v>0.75429690000000005</v>
      </c>
      <c r="AA24">
        <v>20.220700000000001</v>
      </c>
      <c r="AB24">
        <v>36124.699999999997</v>
      </c>
      <c r="AC24">
        <v>29181.119999999999</v>
      </c>
      <c r="AD24">
        <v>371.42020000000002</v>
      </c>
      <c r="AE24">
        <v>66328.210000000006</v>
      </c>
    </row>
    <row r="25" spans="2:31" x14ac:dyDescent="0.25">
      <c r="B25">
        <f t="shared" si="0"/>
        <v>40</v>
      </c>
      <c r="C25">
        <v>4.09869E-2</v>
      </c>
      <c r="D25">
        <v>4.09869E-2</v>
      </c>
      <c r="E25">
        <v>0.13569439999999999</v>
      </c>
      <c r="F25">
        <v>0.77477119999999999</v>
      </c>
      <c r="G25">
        <v>20.982489999999999</v>
      </c>
      <c r="H25">
        <v>36824.99</v>
      </c>
      <c r="I25">
        <v>30021.200000000001</v>
      </c>
      <c r="J25">
        <v>0</v>
      </c>
      <c r="K25">
        <v>76133.75</v>
      </c>
      <c r="M25">
        <v>4.9741300000000002E-2</v>
      </c>
      <c r="N25">
        <v>4.9741300000000002E-2</v>
      </c>
      <c r="O25">
        <v>0.13927580000000001</v>
      </c>
      <c r="P25">
        <v>0.76959809999999995</v>
      </c>
      <c r="Q25">
        <v>20.87585</v>
      </c>
      <c r="R25">
        <v>37154.57</v>
      </c>
      <c r="S25">
        <v>30059.25</v>
      </c>
      <c r="T25">
        <v>361.96809999999999</v>
      </c>
      <c r="U25">
        <v>80939.02</v>
      </c>
      <c r="W25">
        <v>4.6557899999999999E-2</v>
      </c>
      <c r="X25">
        <v>4.6557899999999999E-2</v>
      </c>
      <c r="Y25">
        <v>0.13728609999999999</v>
      </c>
      <c r="Z25">
        <v>0.7516912</v>
      </c>
      <c r="AA25">
        <v>20.477910000000001</v>
      </c>
      <c r="AB25">
        <v>37718.93</v>
      </c>
      <c r="AC25">
        <v>29487.33</v>
      </c>
      <c r="AD25">
        <v>364.88709999999998</v>
      </c>
      <c r="AE25">
        <v>77614.47</v>
      </c>
    </row>
    <row r="26" spans="2:31" x14ac:dyDescent="0.25">
      <c r="B26">
        <f t="shared" si="0"/>
        <v>41</v>
      </c>
      <c r="C26">
        <v>3.8506899999999997E-2</v>
      </c>
      <c r="D26">
        <v>3.8506899999999997E-2</v>
      </c>
      <c r="E26">
        <v>0.13909630000000001</v>
      </c>
      <c r="F26">
        <v>0.75874260000000004</v>
      </c>
      <c r="G26">
        <v>21.118659999999998</v>
      </c>
      <c r="H26">
        <v>37974.870000000003</v>
      </c>
      <c r="I26">
        <v>30230.77</v>
      </c>
      <c r="J26">
        <v>0</v>
      </c>
      <c r="K26">
        <v>85246.64</v>
      </c>
      <c r="M26">
        <v>5.18664E-2</v>
      </c>
      <c r="N26">
        <v>5.18664E-2</v>
      </c>
      <c r="O26">
        <v>0.1430255</v>
      </c>
      <c r="P26">
        <v>0.72809429999999997</v>
      </c>
      <c r="Q26">
        <v>20.269549999999999</v>
      </c>
      <c r="R26">
        <v>38025.919999999998</v>
      </c>
      <c r="S26">
        <v>30324.15</v>
      </c>
      <c r="T26">
        <v>246.12989999999999</v>
      </c>
      <c r="U26">
        <v>90000.23</v>
      </c>
      <c r="W26">
        <v>4.4007900000000003E-2</v>
      </c>
      <c r="X26">
        <v>4.4007900000000003E-2</v>
      </c>
      <c r="Y26">
        <v>0.14106089999999999</v>
      </c>
      <c r="Z26">
        <v>0.7198428</v>
      </c>
      <c r="AA26">
        <v>20.165030000000002</v>
      </c>
      <c r="AB26">
        <v>38089.75</v>
      </c>
      <c r="AC26">
        <v>29890.35</v>
      </c>
      <c r="AD26">
        <v>276.83409999999998</v>
      </c>
      <c r="AE26">
        <v>88392.8</v>
      </c>
    </row>
    <row r="27" spans="2:31" x14ac:dyDescent="0.25">
      <c r="B27">
        <f t="shared" si="0"/>
        <v>42</v>
      </c>
      <c r="C27">
        <v>4.1716299999999998E-2</v>
      </c>
      <c r="D27">
        <v>4.1716299999999998E-2</v>
      </c>
      <c r="E27">
        <v>0.14223279999999999</v>
      </c>
      <c r="F27">
        <v>0.74811280000000002</v>
      </c>
      <c r="G27">
        <v>21.220500000000001</v>
      </c>
      <c r="H27">
        <v>38578.85</v>
      </c>
      <c r="I27">
        <v>30401.08</v>
      </c>
      <c r="J27">
        <v>0</v>
      </c>
      <c r="K27">
        <v>97702.2</v>
      </c>
      <c r="M27">
        <v>5.1648800000000002E-2</v>
      </c>
      <c r="N27">
        <v>5.1648800000000002E-2</v>
      </c>
      <c r="O27">
        <v>0.1462058</v>
      </c>
      <c r="P27">
        <v>0.72427490000000005</v>
      </c>
      <c r="Q27">
        <v>20.524429999999999</v>
      </c>
      <c r="R27">
        <v>38239.629999999997</v>
      </c>
      <c r="S27">
        <v>30389.919999999998</v>
      </c>
      <c r="T27">
        <v>323.26330000000002</v>
      </c>
      <c r="U27">
        <v>101200.1</v>
      </c>
      <c r="W27">
        <v>4.96623E-2</v>
      </c>
      <c r="X27">
        <v>4.96623E-2</v>
      </c>
      <c r="Y27">
        <v>0.14580850000000001</v>
      </c>
      <c r="Z27">
        <v>0.69527209999999995</v>
      </c>
      <c r="AA27">
        <v>19.805720000000001</v>
      </c>
      <c r="AB27">
        <v>38101.25</v>
      </c>
      <c r="AC27">
        <v>30076.959999999999</v>
      </c>
      <c r="AD27">
        <v>266.72340000000003</v>
      </c>
      <c r="AE27">
        <v>102024.7</v>
      </c>
    </row>
    <row r="28" spans="2:31" x14ac:dyDescent="0.25">
      <c r="B28">
        <f t="shared" si="0"/>
        <v>43</v>
      </c>
      <c r="C28">
        <v>4.5705299999999997E-2</v>
      </c>
      <c r="D28">
        <v>4.5705299999999997E-2</v>
      </c>
      <c r="E28">
        <v>0.12923560000000001</v>
      </c>
      <c r="F28">
        <v>0.70606780000000002</v>
      </c>
      <c r="G28">
        <v>21.066980000000001</v>
      </c>
      <c r="H28">
        <v>38631.19</v>
      </c>
      <c r="I28">
        <v>30503.94</v>
      </c>
      <c r="J28">
        <v>0</v>
      </c>
      <c r="K28">
        <v>110677.6</v>
      </c>
      <c r="M28">
        <v>5.6737599999999999E-2</v>
      </c>
      <c r="N28">
        <v>5.6737599999999999E-2</v>
      </c>
      <c r="O28">
        <v>0.13514580000000001</v>
      </c>
      <c r="P28">
        <v>0.68794330000000004</v>
      </c>
      <c r="Q28">
        <v>20.415289999999999</v>
      </c>
      <c r="R28">
        <v>38352.03</v>
      </c>
      <c r="S28">
        <v>30646.76</v>
      </c>
      <c r="T28">
        <v>215.74789999999999</v>
      </c>
      <c r="U28">
        <v>114946</v>
      </c>
      <c r="W28">
        <v>4.8463399999999997E-2</v>
      </c>
      <c r="X28">
        <v>4.8463399999999997E-2</v>
      </c>
      <c r="Y28">
        <v>0.13869190000000001</v>
      </c>
      <c r="Z28">
        <v>0.67612289999999997</v>
      </c>
      <c r="AA28">
        <v>20.442080000000001</v>
      </c>
      <c r="AB28">
        <v>39201.839999999997</v>
      </c>
      <c r="AC28">
        <v>30321</v>
      </c>
      <c r="AD28">
        <v>199.59219999999999</v>
      </c>
      <c r="AE28">
        <v>120776.2</v>
      </c>
    </row>
    <row r="29" spans="2:31" x14ac:dyDescent="0.25">
      <c r="B29">
        <f t="shared" si="0"/>
        <v>44</v>
      </c>
      <c r="C29">
        <v>4.1518399999999997E-2</v>
      </c>
      <c r="D29">
        <v>4.1518399999999997E-2</v>
      </c>
      <c r="E29">
        <v>0.1459075</v>
      </c>
      <c r="F29">
        <v>0.6690391</v>
      </c>
      <c r="G29">
        <v>21.004349999999999</v>
      </c>
      <c r="H29">
        <v>40393.58</v>
      </c>
      <c r="I29">
        <v>30776.17</v>
      </c>
      <c r="J29">
        <v>0</v>
      </c>
      <c r="K29">
        <v>129418.4</v>
      </c>
      <c r="M29">
        <v>5.0612900000000002E-2</v>
      </c>
      <c r="N29">
        <v>5.0612900000000002E-2</v>
      </c>
      <c r="O29">
        <v>0.1419533</v>
      </c>
      <c r="P29">
        <v>0.64768680000000001</v>
      </c>
      <c r="Q29">
        <v>20.647690000000001</v>
      </c>
      <c r="R29">
        <v>40324.54</v>
      </c>
      <c r="S29">
        <v>30555.99</v>
      </c>
      <c r="T29">
        <v>271.38229999999999</v>
      </c>
      <c r="U29">
        <v>126037.3</v>
      </c>
      <c r="W29">
        <v>4.5472499999999999E-2</v>
      </c>
      <c r="X29">
        <v>4.5472499999999999E-2</v>
      </c>
      <c r="Y29">
        <v>0.1478845</v>
      </c>
      <c r="Z29">
        <v>0.63819689999999996</v>
      </c>
      <c r="AA29">
        <v>20.007909999999999</v>
      </c>
      <c r="AB29">
        <v>40392.589999999997</v>
      </c>
      <c r="AC29">
        <v>30131.61</v>
      </c>
      <c r="AD29">
        <v>222.4299</v>
      </c>
      <c r="AE29">
        <v>132700.70000000001</v>
      </c>
    </row>
    <row r="30" spans="2:31" x14ac:dyDescent="0.25">
      <c r="B30">
        <f t="shared" si="0"/>
        <v>45</v>
      </c>
      <c r="C30">
        <v>4.3827900000000003E-2</v>
      </c>
      <c r="D30">
        <v>4.3827900000000003E-2</v>
      </c>
      <c r="E30">
        <v>0.1576196</v>
      </c>
      <c r="F30">
        <v>0.63208690000000001</v>
      </c>
      <c r="G30">
        <v>21.061920000000001</v>
      </c>
      <c r="H30">
        <v>41569.58</v>
      </c>
      <c r="I30">
        <v>30938.89</v>
      </c>
      <c r="J30">
        <v>0</v>
      </c>
      <c r="K30">
        <v>147319.5</v>
      </c>
      <c r="M30">
        <v>5.5488500000000003E-2</v>
      </c>
      <c r="N30">
        <v>5.5488500000000003E-2</v>
      </c>
      <c r="O30">
        <v>0.16083629999999999</v>
      </c>
      <c r="P30">
        <v>0.61399280000000001</v>
      </c>
      <c r="Q30">
        <v>20.522320000000001</v>
      </c>
      <c r="R30">
        <v>41514.080000000002</v>
      </c>
      <c r="S30">
        <v>30791.82</v>
      </c>
      <c r="T30">
        <v>171.30510000000001</v>
      </c>
      <c r="U30">
        <v>141118.70000000001</v>
      </c>
      <c r="W30">
        <v>5.2673900000000003E-2</v>
      </c>
      <c r="X30">
        <v>5.2673900000000003E-2</v>
      </c>
      <c r="Y30">
        <v>0.15721750000000001</v>
      </c>
      <c r="Z30">
        <v>0.59750700000000001</v>
      </c>
      <c r="AA30">
        <v>19.982710000000001</v>
      </c>
      <c r="AB30">
        <v>41332.54</v>
      </c>
      <c r="AC30">
        <v>30168.86</v>
      </c>
      <c r="AD30">
        <v>163.02269999999999</v>
      </c>
      <c r="AE30">
        <v>147898.4</v>
      </c>
    </row>
    <row r="31" spans="2:31" x14ac:dyDescent="0.25">
      <c r="B31">
        <f t="shared" si="0"/>
        <v>46</v>
      </c>
      <c r="C31">
        <v>4.8374300000000002E-2</v>
      </c>
      <c r="D31">
        <v>4.8374300000000002E-2</v>
      </c>
      <c r="E31">
        <v>0.1649485</v>
      </c>
      <c r="F31">
        <v>0.62609040000000005</v>
      </c>
      <c r="G31">
        <v>20.53886</v>
      </c>
      <c r="H31">
        <v>42350.27</v>
      </c>
      <c r="I31">
        <v>31594.04</v>
      </c>
      <c r="J31">
        <v>0</v>
      </c>
      <c r="K31">
        <v>163497.5</v>
      </c>
      <c r="M31">
        <v>5.3528899999999997E-2</v>
      </c>
      <c r="N31">
        <v>5.3528899999999997E-2</v>
      </c>
      <c r="O31">
        <v>0.16177639999999999</v>
      </c>
      <c r="P31">
        <v>0.6062649</v>
      </c>
      <c r="Q31">
        <v>20.128070000000001</v>
      </c>
      <c r="R31">
        <v>41831.65</v>
      </c>
      <c r="S31">
        <v>31324</v>
      </c>
      <c r="T31">
        <v>146.02289999999999</v>
      </c>
      <c r="U31">
        <v>155240.79999999999</v>
      </c>
      <c r="W31">
        <v>5.3132400000000003E-2</v>
      </c>
      <c r="X31">
        <v>5.3132400000000003E-2</v>
      </c>
      <c r="Y31">
        <v>0.16613800000000001</v>
      </c>
      <c r="Z31">
        <v>0.58723239999999999</v>
      </c>
      <c r="AA31">
        <v>19.346550000000001</v>
      </c>
      <c r="AB31">
        <v>41301.32</v>
      </c>
      <c r="AC31">
        <v>30691.040000000001</v>
      </c>
      <c r="AD31">
        <v>121.4383</v>
      </c>
      <c r="AE31">
        <v>167218.70000000001</v>
      </c>
    </row>
    <row r="32" spans="2:31" x14ac:dyDescent="0.25">
      <c r="B32">
        <f t="shared" si="0"/>
        <v>47</v>
      </c>
      <c r="C32">
        <v>4.9639700000000002E-2</v>
      </c>
      <c r="D32">
        <v>4.9639700000000002E-2</v>
      </c>
      <c r="E32">
        <v>0.1709367</v>
      </c>
      <c r="F32">
        <v>0.63130500000000001</v>
      </c>
      <c r="G32">
        <v>20.591270000000002</v>
      </c>
      <c r="H32">
        <v>42532.2</v>
      </c>
      <c r="I32">
        <v>31685.43</v>
      </c>
      <c r="J32">
        <v>0</v>
      </c>
      <c r="K32">
        <v>175410.7</v>
      </c>
      <c r="M32">
        <v>4.9239400000000003E-2</v>
      </c>
      <c r="N32">
        <v>4.9239400000000003E-2</v>
      </c>
      <c r="O32">
        <v>0.16533229999999999</v>
      </c>
      <c r="P32">
        <v>0.61489190000000005</v>
      </c>
      <c r="Q32">
        <v>20.18094</v>
      </c>
      <c r="R32">
        <v>42583.03</v>
      </c>
      <c r="S32">
        <v>31450.7</v>
      </c>
      <c r="T32">
        <v>92.563360000000003</v>
      </c>
      <c r="U32">
        <v>171937.6</v>
      </c>
      <c r="W32">
        <v>5.7646099999999999E-2</v>
      </c>
      <c r="X32">
        <v>5.7646099999999999E-2</v>
      </c>
      <c r="Y32">
        <v>0.17013610000000001</v>
      </c>
      <c r="Z32">
        <v>0.58326659999999997</v>
      </c>
      <c r="AA32">
        <v>19.368690000000001</v>
      </c>
      <c r="AB32">
        <v>42075.15</v>
      </c>
      <c r="AC32">
        <v>30856.91</v>
      </c>
      <c r="AD32">
        <v>97.250829999999993</v>
      </c>
      <c r="AE32">
        <v>174725.1</v>
      </c>
    </row>
    <row r="33" spans="2:31" x14ac:dyDescent="0.25">
      <c r="B33">
        <f t="shared" si="0"/>
        <v>48</v>
      </c>
      <c r="C33">
        <v>4.4356399999999997E-2</v>
      </c>
      <c r="D33">
        <v>4.4356399999999997E-2</v>
      </c>
      <c r="E33">
        <v>0.170297</v>
      </c>
      <c r="F33">
        <v>0.62574260000000004</v>
      </c>
      <c r="G33">
        <v>20.523959999999999</v>
      </c>
      <c r="H33">
        <v>43913.32</v>
      </c>
      <c r="I33">
        <v>31910.080000000002</v>
      </c>
      <c r="J33">
        <v>0</v>
      </c>
      <c r="K33">
        <v>190295.6</v>
      </c>
      <c r="M33">
        <v>4.6732700000000002E-2</v>
      </c>
      <c r="N33">
        <v>4.6732700000000002E-2</v>
      </c>
      <c r="O33">
        <v>0.16950499999999999</v>
      </c>
      <c r="P33">
        <v>0.61108910000000005</v>
      </c>
      <c r="Q33">
        <v>20.409500000000001</v>
      </c>
      <c r="R33">
        <v>44187.28</v>
      </c>
      <c r="S33">
        <v>31628.6</v>
      </c>
      <c r="T33">
        <v>142.93020000000001</v>
      </c>
      <c r="U33">
        <v>190019.7</v>
      </c>
      <c r="W33">
        <v>6.1386099999999999E-2</v>
      </c>
      <c r="X33">
        <v>6.1386099999999999E-2</v>
      </c>
      <c r="Y33">
        <v>0.17742569999999999</v>
      </c>
      <c r="Z33">
        <v>0.58376240000000001</v>
      </c>
      <c r="AA33">
        <v>19.393270000000001</v>
      </c>
      <c r="AB33">
        <v>43394.71</v>
      </c>
      <c r="AC33">
        <v>31007.3</v>
      </c>
      <c r="AD33">
        <v>103.80419999999999</v>
      </c>
      <c r="AE33">
        <v>192057.5</v>
      </c>
    </row>
    <row r="34" spans="2:31" x14ac:dyDescent="0.25">
      <c r="B34">
        <f t="shared" si="0"/>
        <v>49</v>
      </c>
      <c r="C34">
        <v>4.3633499999999999E-2</v>
      </c>
      <c r="D34">
        <v>4.3633499999999999E-2</v>
      </c>
      <c r="E34">
        <v>0.17889730000000001</v>
      </c>
      <c r="F34">
        <v>0.62673540000000005</v>
      </c>
      <c r="G34">
        <v>20.57517</v>
      </c>
      <c r="H34">
        <v>44205.13</v>
      </c>
      <c r="I34">
        <v>32159.58</v>
      </c>
      <c r="J34">
        <v>0</v>
      </c>
      <c r="K34">
        <v>204810.1</v>
      </c>
      <c r="M34">
        <v>5.1170199999999999E-2</v>
      </c>
      <c r="N34">
        <v>5.1170199999999999E-2</v>
      </c>
      <c r="O34">
        <v>0.17612059999999999</v>
      </c>
      <c r="P34">
        <v>0.59857199999999999</v>
      </c>
      <c r="Q34">
        <v>19.703289999999999</v>
      </c>
      <c r="R34">
        <v>44366.44</v>
      </c>
      <c r="S34">
        <v>32486.63</v>
      </c>
      <c r="T34">
        <v>59.283670000000001</v>
      </c>
      <c r="U34">
        <v>206833.9</v>
      </c>
      <c r="W34">
        <v>6.54502E-2</v>
      </c>
      <c r="X34">
        <v>6.54502E-2</v>
      </c>
      <c r="Y34">
        <v>0.18445059999999999</v>
      </c>
      <c r="Z34">
        <v>0.57040860000000004</v>
      </c>
      <c r="AA34">
        <v>19.21499</v>
      </c>
      <c r="AB34">
        <v>43911.41</v>
      </c>
      <c r="AC34">
        <v>31655.8</v>
      </c>
      <c r="AD34">
        <v>94.037850000000006</v>
      </c>
      <c r="AE34">
        <v>213041.2</v>
      </c>
    </row>
    <row r="35" spans="2:31" x14ac:dyDescent="0.25">
      <c r="B35">
        <f t="shared" si="0"/>
        <v>50</v>
      </c>
      <c r="C35">
        <v>4.5619699999999999E-2</v>
      </c>
      <c r="D35">
        <v>4.5619699999999999E-2</v>
      </c>
      <c r="E35">
        <v>0.1982237</v>
      </c>
      <c r="F35">
        <v>0.64150180000000001</v>
      </c>
      <c r="G35">
        <v>20.9132</v>
      </c>
      <c r="H35">
        <v>45759.31</v>
      </c>
      <c r="I35">
        <v>32189.759999999998</v>
      </c>
      <c r="J35">
        <v>0</v>
      </c>
      <c r="K35">
        <v>222654.7</v>
      </c>
      <c r="M35">
        <v>5.3290299999999999E-2</v>
      </c>
      <c r="N35">
        <v>5.3290299999999999E-2</v>
      </c>
      <c r="O35">
        <v>0.1998385</v>
      </c>
      <c r="P35">
        <v>0.59951549999999998</v>
      </c>
      <c r="Q35">
        <v>19.96407</v>
      </c>
      <c r="R35">
        <v>44853.27</v>
      </c>
      <c r="S35">
        <v>31960.98</v>
      </c>
      <c r="T35">
        <v>85.079390000000004</v>
      </c>
      <c r="U35">
        <v>211633.9</v>
      </c>
      <c r="W35">
        <v>6.66128E-2</v>
      </c>
      <c r="X35">
        <v>6.66128E-2</v>
      </c>
      <c r="Y35">
        <v>0.1998385</v>
      </c>
      <c r="Z35">
        <v>0.58377069999999998</v>
      </c>
      <c r="AA35">
        <v>19.487690000000001</v>
      </c>
      <c r="AB35">
        <v>45498.76</v>
      </c>
      <c r="AC35">
        <v>31750.560000000001</v>
      </c>
      <c r="AD35">
        <v>76.034499999999994</v>
      </c>
      <c r="AE35">
        <v>227557.4</v>
      </c>
    </row>
    <row r="36" spans="2:31" x14ac:dyDescent="0.25">
      <c r="B36">
        <f t="shared" si="0"/>
        <v>51</v>
      </c>
      <c r="C36">
        <v>4.8226400000000003E-2</v>
      </c>
      <c r="D36">
        <v>4.8226400000000003E-2</v>
      </c>
      <c r="E36">
        <v>0.20685529999999999</v>
      </c>
      <c r="F36">
        <v>0.62973299999999999</v>
      </c>
      <c r="G36">
        <v>20.901949999999999</v>
      </c>
      <c r="H36">
        <v>46981.58</v>
      </c>
      <c r="I36">
        <v>32227.31</v>
      </c>
      <c r="J36">
        <v>0</v>
      </c>
      <c r="K36">
        <v>243453.7</v>
      </c>
      <c r="M36">
        <v>5.26106E-2</v>
      </c>
      <c r="N36">
        <v>5.26106E-2</v>
      </c>
      <c r="O36">
        <v>0.2064568</v>
      </c>
      <c r="P36">
        <v>0.59944200000000003</v>
      </c>
      <c r="Q36">
        <v>20.213229999999999</v>
      </c>
      <c r="R36">
        <v>46180.34</v>
      </c>
      <c r="S36">
        <v>32172.21</v>
      </c>
      <c r="T36">
        <v>41.536369999999998</v>
      </c>
      <c r="U36">
        <v>231475</v>
      </c>
      <c r="W36">
        <v>6.4169000000000004E-2</v>
      </c>
      <c r="X36">
        <v>6.4169000000000004E-2</v>
      </c>
      <c r="Y36">
        <v>0.20286969999999999</v>
      </c>
      <c r="Z36">
        <v>0.57712240000000004</v>
      </c>
      <c r="AA36">
        <v>19.465920000000001</v>
      </c>
      <c r="AB36">
        <v>46185.88</v>
      </c>
      <c r="AC36">
        <v>31790.880000000001</v>
      </c>
      <c r="AD36">
        <v>78.654020000000003</v>
      </c>
      <c r="AE36">
        <v>243709.3</v>
      </c>
    </row>
    <row r="37" spans="2:31" x14ac:dyDescent="0.25">
      <c r="B37">
        <f t="shared" si="0"/>
        <v>52</v>
      </c>
      <c r="C37">
        <v>4.5986300000000001E-2</v>
      </c>
      <c r="D37">
        <v>4.5986300000000001E-2</v>
      </c>
      <c r="E37">
        <v>0.21298909999999999</v>
      </c>
      <c r="F37">
        <v>0.62000809999999995</v>
      </c>
      <c r="G37">
        <v>20.453009999999999</v>
      </c>
      <c r="H37">
        <v>47609.45</v>
      </c>
      <c r="I37">
        <v>32514.57</v>
      </c>
      <c r="J37">
        <v>0</v>
      </c>
      <c r="K37">
        <v>262388.5</v>
      </c>
      <c r="M37">
        <v>4.8003200000000003E-2</v>
      </c>
      <c r="N37">
        <v>4.8003200000000003E-2</v>
      </c>
      <c r="O37">
        <v>0.2105688</v>
      </c>
      <c r="P37">
        <v>0.59419120000000003</v>
      </c>
      <c r="Q37">
        <v>20.24728</v>
      </c>
      <c r="R37">
        <v>46787.64</v>
      </c>
      <c r="S37">
        <v>32300.67</v>
      </c>
      <c r="T37">
        <v>32.034939999999999</v>
      </c>
      <c r="U37">
        <v>245825.3</v>
      </c>
      <c r="W37">
        <v>6.6155699999999998E-2</v>
      </c>
      <c r="X37">
        <v>6.6155699999999998E-2</v>
      </c>
      <c r="Y37">
        <v>0.19806370000000001</v>
      </c>
      <c r="Z37">
        <v>0.57240820000000003</v>
      </c>
      <c r="AA37">
        <v>19.40258</v>
      </c>
      <c r="AB37">
        <v>47408.98</v>
      </c>
      <c r="AC37">
        <v>32125.81</v>
      </c>
      <c r="AD37">
        <v>99.017470000000003</v>
      </c>
      <c r="AE37">
        <v>269435</v>
      </c>
    </row>
    <row r="38" spans="2:31" x14ac:dyDescent="0.25">
      <c r="B38">
        <f t="shared" si="0"/>
        <v>53</v>
      </c>
      <c r="C38">
        <v>4.1866E-2</v>
      </c>
      <c r="D38">
        <v>4.1866E-2</v>
      </c>
      <c r="E38">
        <v>0.21291869999999999</v>
      </c>
      <c r="F38">
        <v>0.60486439999999997</v>
      </c>
      <c r="G38">
        <v>20.32376</v>
      </c>
      <c r="H38">
        <v>48371.47</v>
      </c>
      <c r="I38">
        <v>32787.480000000003</v>
      </c>
      <c r="J38">
        <v>0</v>
      </c>
      <c r="K38">
        <v>284201.90000000002</v>
      </c>
      <c r="M38">
        <v>4.50558E-2</v>
      </c>
      <c r="N38">
        <v>4.50558E-2</v>
      </c>
      <c r="O38">
        <v>0.2065391</v>
      </c>
      <c r="P38">
        <v>0.59529509999999997</v>
      </c>
      <c r="Q38">
        <v>20.320969999999999</v>
      </c>
      <c r="R38">
        <v>47449.66</v>
      </c>
      <c r="S38">
        <v>32409.09</v>
      </c>
      <c r="T38">
        <v>53.006300000000003</v>
      </c>
      <c r="U38">
        <v>266617.59999999998</v>
      </c>
      <c r="W38">
        <v>6.6188200000000003E-2</v>
      </c>
      <c r="X38">
        <v>6.6188200000000003E-2</v>
      </c>
      <c r="Y38">
        <v>0.1973684</v>
      </c>
      <c r="Z38">
        <v>0.56020729999999996</v>
      </c>
      <c r="AA38">
        <v>19.313400000000001</v>
      </c>
      <c r="AB38">
        <v>47258.2</v>
      </c>
      <c r="AC38">
        <v>32386.79</v>
      </c>
      <c r="AD38">
        <v>33.931690000000003</v>
      </c>
      <c r="AE38">
        <v>288498.8</v>
      </c>
    </row>
    <row r="39" spans="2:31" x14ac:dyDescent="0.25">
      <c r="B39">
        <f t="shared" si="0"/>
        <v>54</v>
      </c>
      <c r="C39">
        <v>5.0480799999999999E-2</v>
      </c>
      <c r="D39">
        <v>5.0480799999999999E-2</v>
      </c>
      <c r="E39">
        <v>0.2139423</v>
      </c>
      <c r="F39">
        <v>0.58693910000000005</v>
      </c>
      <c r="G39">
        <v>20.21114</v>
      </c>
      <c r="H39">
        <v>49073.33</v>
      </c>
      <c r="I39">
        <v>32714.02</v>
      </c>
      <c r="J39">
        <v>0</v>
      </c>
      <c r="K39">
        <v>303184.90000000002</v>
      </c>
      <c r="M39">
        <v>5.2484000000000003E-2</v>
      </c>
      <c r="N39">
        <v>5.2484000000000003E-2</v>
      </c>
      <c r="O39">
        <v>0.2143429</v>
      </c>
      <c r="P39">
        <v>0.57972760000000001</v>
      </c>
      <c r="Q39">
        <v>20.112580000000001</v>
      </c>
      <c r="R39">
        <v>48832.19</v>
      </c>
      <c r="S39">
        <v>32481.89</v>
      </c>
      <c r="T39">
        <v>41.504130000000004</v>
      </c>
      <c r="U39">
        <v>286124</v>
      </c>
      <c r="W39">
        <v>6.2099399999999999E-2</v>
      </c>
      <c r="X39">
        <v>6.2099399999999999E-2</v>
      </c>
      <c r="Y39">
        <v>0.2139423</v>
      </c>
      <c r="Z39">
        <v>0.55048079999999999</v>
      </c>
      <c r="AA39">
        <v>19.209129999999998</v>
      </c>
      <c r="AB39">
        <v>48389.06</v>
      </c>
      <c r="AC39">
        <v>32553.27</v>
      </c>
      <c r="AD39">
        <v>13.866860000000001</v>
      </c>
      <c r="AE39">
        <v>307788.2</v>
      </c>
    </row>
    <row r="40" spans="2:31" x14ac:dyDescent="0.25">
      <c r="B40">
        <f t="shared" si="0"/>
        <v>55</v>
      </c>
      <c r="C40">
        <v>4.5232300000000003E-2</v>
      </c>
      <c r="D40">
        <v>4.5232300000000003E-2</v>
      </c>
      <c r="E40">
        <v>0.2090465</v>
      </c>
      <c r="F40">
        <v>0.57905459999999997</v>
      </c>
      <c r="G40">
        <v>20.00367</v>
      </c>
      <c r="H40">
        <v>50141.54</v>
      </c>
      <c r="I40">
        <v>33213.5</v>
      </c>
      <c r="J40">
        <v>0</v>
      </c>
      <c r="K40">
        <v>322401.09999999998</v>
      </c>
      <c r="M40">
        <v>5.7049700000000002E-2</v>
      </c>
      <c r="N40">
        <v>5.7049700000000002E-2</v>
      </c>
      <c r="O40">
        <v>0.207009</v>
      </c>
      <c r="P40">
        <v>0.56071720000000003</v>
      </c>
      <c r="Q40">
        <v>19.88794</v>
      </c>
      <c r="R40">
        <v>49396.6</v>
      </c>
      <c r="S40">
        <v>32908.21</v>
      </c>
      <c r="T40">
        <v>19.369319999999998</v>
      </c>
      <c r="U40">
        <v>307554</v>
      </c>
      <c r="W40">
        <v>5.9902200000000003E-2</v>
      </c>
      <c r="X40">
        <v>5.9902200000000003E-2</v>
      </c>
      <c r="Y40">
        <v>0.20863899999999999</v>
      </c>
      <c r="Z40">
        <v>0.53748980000000002</v>
      </c>
      <c r="AA40">
        <v>19.009779999999999</v>
      </c>
      <c r="AB40">
        <v>48947.63</v>
      </c>
      <c r="AC40">
        <v>32943.449999999997</v>
      </c>
      <c r="AD40">
        <v>20.97503</v>
      </c>
      <c r="AE40">
        <v>324752.5</v>
      </c>
    </row>
    <row r="41" spans="2:31" x14ac:dyDescent="0.25">
      <c r="B41">
        <f t="shared" si="0"/>
        <v>56</v>
      </c>
      <c r="C41">
        <v>4.4830399999999999E-2</v>
      </c>
      <c r="D41">
        <v>4.4830399999999999E-2</v>
      </c>
      <c r="E41">
        <v>0.21203549999999999</v>
      </c>
      <c r="F41">
        <v>0.58117929999999995</v>
      </c>
      <c r="G41">
        <v>20.79806</v>
      </c>
      <c r="H41">
        <v>51819.41</v>
      </c>
      <c r="I41">
        <v>33505.26</v>
      </c>
      <c r="J41">
        <v>0</v>
      </c>
      <c r="K41">
        <v>349562.2</v>
      </c>
      <c r="M41">
        <v>5.2504000000000002E-2</v>
      </c>
      <c r="N41">
        <v>5.2504000000000002E-2</v>
      </c>
      <c r="O41">
        <v>0.2075929</v>
      </c>
      <c r="P41">
        <v>0.56058160000000001</v>
      </c>
      <c r="Q41">
        <v>20.652259999999998</v>
      </c>
      <c r="R41">
        <v>52043.27</v>
      </c>
      <c r="S41">
        <v>32946.980000000003</v>
      </c>
      <c r="T41">
        <v>11.21529</v>
      </c>
      <c r="U41">
        <v>333025.8</v>
      </c>
      <c r="W41">
        <v>5.5331199999999997E-2</v>
      </c>
      <c r="X41">
        <v>5.5331199999999997E-2</v>
      </c>
      <c r="Y41">
        <v>0.20638129999999999</v>
      </c>
      <c r="Z41">
        <v>0.54321489999999995</v>
      </c>
      <c r="AA41">
        <v>19.946280000000002</v>
      </c>
      <c r="AB41">
        <v>51471.14</v>
      </c>
      <c r="AC41">
        <v>32908.089999999997</v>
      </c>
      <c r="AD41">
        <v>23.73855</v>
      </c>
      <c r="AE41">
        <v>347946.1</v>
      </c>
    </row>
    <row r="42" spans="2:31" x14ac:dyDescent="0.25">
      <c r="B42">
        <f t="shared" si="0"/>
        <v>57</v>
      </c>
      <c r="C42">
        <v>3.6854999999999999E-2</v>
      </c>
      <c r="D42">
        <v>3.6854999999999999E-2</v>
      </c>
      <c r="E42">
        <v>0.20597869999999999</v>
      </c>
      <c r="F42">
        <v>0.545045</v>
      </c>
      <c r="G42">
        <v>19.942260000000001</v>
      </c>
      <c r="H42">
        <v>51622.6</v>
      </c>
      <c r="I42">
        <v>33857.97</v>
      </c>
      <c r="J42">
        <v>0</v>
      </c>
      <c r="K42">
        <v>373868</v>
      </c>
      <c r="M42">
        <v>5.07781E-2</v>
      </c>
      <c r="N42">
        <v>5.07781E-2</v>
      </c>
      <c r="O42">
        <v>0.2129402</v>
      </c>
      <c r="P42">
        <v>0.53767399999999999</v>
      </c>
      <c r="Q42">
        <v>20.23751</v>
      </c>
      <c r="R42">
        <v>51610.65</v>
      </c>
      <c r="S42">
        <v>32947.33</v>
      </c>
      <c r="T42">
        <v>27.885739999999998</v>
      </c>
      <c r="U42">
        <v>350236</v>
      </c>
      <c r="W42">
        <v>5.28256E-2</v>
      </c>
      <c r="X42">
        <v>5.28256E-2</v>
      </c>
      <c r="Y42">
        <v>0.20925469999999999</v>
      </c>
      <c r="Z42">
        <v>0.513104</v>
      </c>
      <c r="AA42">
        <v>19.36364</v>
      </c>
      <c r="AB42">
        <v>51085.72</v>
      </c>
      <c r="AC42">
        <v>33020.230000000003</v>
      </c>
      <c r="AD42">
        <v>8.931298</v>
      </c>
      <c r="AE42">
        <v>369116.4</v>
      </c>
    </row>
    <row r="43" spans="2:31" x14ac:dyDescent="0.25">
      <c r="B43">
        <f t="shared" si="0"/>
        <v>58</v>
      </c>
      <c r="C43">
        <v>4.1818899999999999E-2</v>
      </c>
      <c r="D43">
        <v>4.1818899999999999E-2</v>
      </c>
      <c r="E43">
        <v>0.2131547</v>
      </c>
      <c r="F43">
        <v>0.5330897</v>
      </c>
      <c r="G43">
        <v>20.0609</v>
      </c>
      <c r="H43">
        <v>52752.28</v>
      </c>
      <c r="I43">
        <v>33868.04</v>
      </c>
      <c r="J43">
        <v>0</v>
      </c>
      <c r="K43">
        <v>394701.7</v>
      </c>
      <c r="M43">
        <v>4.6691000000000003E-2</v>
      </c>
      <c r="N43">
        <v>4.6691000000000003E-2</v>
      </c>
      <c r="O43">
        <v>0.2131547</v>
      </c>
      <c r="P43">
        <v>0.50872919999999999</v>
      </c>
      <c r="Q43">
        <v>19.97645</v>
      </c>
      <c r="R43">
        <v>52543.05</v>
      </c>
      <c r="S43">
        <v>33242.050000000003</v>
      </c>
      <c r="T43">
        <v>19.76746</v>
      </c>
      <c r="U43">
        <v>370023.1</v>
      </c>
      <c r="W43">
        <v>4.8721100000000003E-2</v>
      </c>
      <c r="X43">
        <v>4.8721100000000003E-2</v>
      </c>
      <c r="Y43">
        <v>0.2168088</v>
      </c>
      <c r="Z43">
        <v>0.49736089999999999</v>
      </c>
      <c r="AA43">
        <v>19.94641</v>
      </c>
      <c r="AB43">
        <v>53309.35</v>
      </c>
      <c r="AC43">
        <v>33139.99</v>
      </c>
      <c r="AD43">
        <v>8.0534750000000006</v>
      </c>
      <c r="AE43">
        <v>393670.6</v>
      </c>
    </row>
    <row r="44" spans="2:31" x14ac:dyDescent="0.25">
      <c r="B44">
        <f t="shared" si="0"/>
        <v>59</v>
      </c>
      <c r="C44">
        <v>3.5102000000000001E-2</v>
      </c>
      <c r="D44">
        <v>3.5102000000000001E-2</v>
      </c>
      <c r="E44">
        <v>0.2102041</v>
      </c>
      <c r="F44">
        <v>0.50693880000000002</v>
      </c>
      <c r="G44">
        <v>20.63184</v>
      </c>
      <c r="H44">
        <v>54228.34</v>
      </c>
      <c r="I44">
        <v>33664.480000000003</v>
      </c>
      <c r="J44">
        <v>0</v>
      </c>
      <c r="K44">
        <v>418021.5</v>
      </c>
      <c r="M44">
        <v>4.6938800000000003E-2</v>
      </c>
      <c r="N44">
        <v>4.6938800000000003E-2</v>
      </c>
      <c r="O44">
        <v>0.22081629999999999</v>
      </c>
      <c r="P44">
        <v>0.4869388</v>
      </c>
      <c r="Q44">
        <v>20.535920000000001</v>
      </c>
      <c r="R44">
        <v>53526.87</v>
      </c>
      <c r="S44">
        <v>32953.61</v>
      </c>
      <c r="T44">
        <v>9.3302659999999999</v>
      </c>
      <c r="U44">
        <v>393007.5</v>
      </c>
      <c r="W44">
        <v>4.7346899999999997E-2</v>
      </c>
      <c r="X44">
        <v>4.7346899999999997E-2</v>
      </c>
      <c r="Y44">
        <v>0.2138776</v>
      </c>
      <c r="Z44">
        <v>0.46857140000000003</v>
      </c>
      <c r="AA44">
        <v>19.924900000000001</v>
      </c>
      <c r="AB44">
        <v>53936.25</v>
      </c>
      <c r="AC44">
        <v>33228.5</v>
      </c>
      <c r="AD44">
        <v>13.008789999999999</v>
      </c>
      <c r="AE44">
        <v>418812.2</v>
      </c>
    </row>
    <row r="45" spans="2:31" x14ac:dyDescent="0.25">
      <c r="B45">
        <f t="shared" si="0"/>
        <v>60</v>
      </c>
      <c r="C45">
        <v>3.2875599999999998E-2</v>
      </c>
      <c r="D45">
        <v>3.2875599999999998E-2</v>
      </c>
      <c r="E45">
        <v>0.20099880000000001</v>
      </c>
      <c r="F45">
        <v>0.463171</v>
      </c>
      <c r="G45">
        <v>19.382850000000001</v>
      </c>
      <c r="H45">
        <v>54740.18</v>
      </c>
      <c r="I45">
        <v>34320.44</v>
      </c>
      <c r="J45">
        <v>0</v>
      </c>
      <c r="K45">
        <v>450175.8</v>
      </c>
      <c r="M45">
        <v>4.5359999999999998E-2</v>
      </c>
      <c r="N45">
        <v>4.5359999999999998E-2</v>
      </c>
      <c r="O45">
        <v>0.20557639999999999</v>
      </c>
      <c r="P45">
        <v>0.4273824</v>
      </c>
      <c r="Q45">
        <v>19.40325</v>
      </c>
      <c r="R45">
        <v>54436.11</v>
      </c>
      <c r="S45">
        <v>33312.03</v>
      </c>
      <c r="T45">
        <v>9.7704900000000006</v>
      </c>
      <c r="U45">
        <v>416610</v>
      </c>
      <c r="W45">
        <v>4.6608400000000001E-2</v>
      </c>
      <c r="X45">
        <v>4.6608400000000001E-2</v>
      </c>
      <c r="Y45">
        <v>0.2068248</v>
      </c>
      <c r="Z45">
        <v>0.43279230000000002</v>
      </c>
      <c r="AA45">
        <v>19.174779999999998</v>
      </c>
      <c r="AB45">
        <v>54351.83</v>
      </c>
      <c r="AC45">
        <v>33467.71</v>
      </c>
      <c r="AD45">
        <v>5.5008509999999999</v>
      </c>
      <c r="AE45">
        <v>445433.59999999998</v>
      </c>
    </row>
    <row r="46" spans="2:31" x14ac:dyDescent="0.25">
      <c r="B46">
        <f t="shared" si="0"/>
        <v>61</v>
      </c>
      <c r="C46">
        <v>3.79069E-2</v>
      </c>
      <c r="D46">
        <v>3.79069E-2</v>
      </c>
      <c r="E46">
        <v>0.2051916</v>
      </c>
      <c r="F46">
        <v>0.42810049999999999</v>
      </c>
      <c r="G46">
        <v>19.102599999999999</v>
      </c>
      <c r="H46">
        <v>55832.24</v>
      </c>
      <c r="I46">
        <v>34201.9</v>
      </c>
      <c r="J46">
        <v>0</v>
      </c>
      <c r="K46">
        <v>476355.6</v>
      </c>
      <c r="M46">
        <v>5.3151999999999998E-2</v>
      </c>
      <c r="N46">
        <v>5.3151999999999998E-2</v>
      </c>
      <c r="O46">
        <v>0.20354349999999999</v>
      </c>
      <c r="P46">
        <v>0.40049439999999997</v>
      </c>
      <c r="Q46">
        <v>19.254639999999998</v>
      </c>
      <c r="R46">
        <v>54798.02</v>
      </c>
      <c r="S46">
        <v>33332.559999999998</v>
      </c>
      <c r="T46">
        <v>18.495159999999998</v>
      </c>
      <c r="U46">
        <v>440899.5</v>
      </c>
      <c r="W46">
        <v>5.0267800000000001E-2</v>
      </c>
      <c r="X46">
        <v>5.0267800000000001E-2</v>
      </c>
      <c r="Y46">
        <v>0.2117841</v>
      </c>
      <c r="Z46">
        <v>0.39142969999999999</v>
      </c>
      <c r="AA46">
        <v>18.718579999999999</v>
      </c>
      <c r="AB46">
        <v>54059.88</v>
      </c>
      <c r="AC46">
        <v>33475.800000000003</v>
      </c>
      <c r="AD46">
        <v>9.4543689999999998</v>
      </c>
      <c r="AE46">
        <v>471785.1</v>
      </c>
    </row>
    <row r="47" spans="2:31" x14ac:dyDescent="0.25">
      <c r="B47">
        <f t="shared" si="0"/>
        <v>62</v>
      </c>
      <c r="C47">
        <v>4.30602E-2</v>
      </c>
      <c r="D47">
        <v>4.30602E-2</v>
      </c>
      <c r="E47">
        <v>0.20526759999999999</v>
      </c>
      <c r="F47">
        <v>0.40468229999999999</v>
      </c>
      <c r="G47">
        <v>20.10661</v>
      </c>
      <c r="H47">
        <v>56970.68</v>
      </c>
      <c r="I47">
        <v>34088.14</v>
      </c>
      <c r="J47">
        <v>0</v>
      </c>
      <c r="K47">
        <v>499607.9</v>
      </c>
      <c r="M47">
        <v>5.1003300000000001E-2</v>
      </c>
      <c r="N47">
        <v>5.1003300000000001E-2</v>
      </c>
      <c r="O47">
        <v>0.2090301</v>
      </c>
      <c r="P47">
        <v>0.37667220000000001</v>
      </c>
      <c r="Q47">
        <v>19.9954</v>
      </c>
      <c r="R47">
        <v>56258.82</v>
      </c>
      <c r="S47">
        <v>33487.86</v>
      </c>
      <c r="T47">
        <v>9.2614280000000004</v>
      </c>
      <c r="U47">
        <v>467095.6</v>
      </c>
      <c r="W47">
        <v>5.1421399999999999E-2</v>
      </c>
      <c r="X47">
        <v>5.1421399999999999E-2</v>
      </c>
      <c r="Y47">
        <v>0.21739130000000001</v>
      </c>
      <c r="Z47">
        <v>0.35953180000000001</v>
      </c>
      <c r="AA47">
        <v>19.01296</v>
      </c>
      <c r="AB47">
        <v>55561.61</v>
      </c>
      <c r="AC47">
        <v>33248.769999999997</v>
      </c>
      <c r="AD47">
        <v>3.2382879999999998</v>
      </c>
      <c r="AE47">
        <v>491163.3</v>
      </c>
    </row>
    <row r="48" spans="2:31" x14ac:dyDescent="0.25">
      <c r="B48">
        <f t="shared" si="0"/>
        <v>63</v>
      </c>
      <c r="C48">
        <v>4.64153E-2</v>
      </c>
      <c r="D48">
        <v>4.64153E-2</v>
      </c>
      <c r="E48">
        <v>0.21549940000000001</v>
      </c>
      <c r="F48">
        <v>0.36220469999999999</v>
      </c>
      <c r="G48">
        <v>18.881889999999999</v>
      </c>
      <c r="H48">
        <v>57298.11</v>
      </c>
      <c r="I48">
        <v>34306.43</v>
      </c>
      <c r="J48">
        <v>0</v>
      </c>
      <c r="K48">
        <v>532261.6</v>
      </c>
      <c r="M48">
        <v>5.4703700000000001E-2</v>
      </c>
      <c r="N48">
        <v>5.4703700000000001E-2</v>
      </c>
      <c r="O48">
        <v>0.2142561</v>
      </c>
      <c r="P48">
        <v>0.32573560000000001</v>
      </c>
      <c r="Q48">
        <v>18.793620000000001</v>
      </c>
      <c r="R48">
        <v>56714.96</v>
      </c>
      <c r="S48">
        <v>33409.03</v>
      </c>
      <c r="T48">
        <v>11.438330000000001</v>
      </c>
      <c r="U48">
        <v>497575.2</v>
      </c>
      <c r="W48">
        <v>5.9262299999999997E-2</v>
      </c>
      <c r="X48">
        <v>5.9262299999999997E-2</v>
      </c>
      <c r="Y48">
        <v>0.2130128</v>
      </c>
      <c r="Z48">
        <v>0.3120597</v>
      </c>
      <c r="AA48">
        <v>18.39453</v>
      </c>
      <c r="AB48">
        <v>56049.8</v>
      </c>
      <c r="AC48">
        <v>33284.68</v>
      </c>
      <c r="AD48">
        <v>10.61171</v>
      </c>
      <c r="AE48">
        <v>522502.6</v>
      </c>
    </row>
    <row r="49" spans="2:31" x14ac:dyDescent="0.25">
      <c r="B49">
        <f t="shared" si="0"/>
        <v>64</v>
      </c>
      <c r="C49">
        <v>4.2100899999999997E-2</v>
      </c>
      <c r="D49">
        <v>4.2100899999999997E-2</v>
      </c>
      <c r="E49">
        <v>0.2267612</v>
      </c>
      <c r="F49">
        <v>0.30804500000000001</v>
      </c>
      <c r="G49">
        <v>18.012090000000001</v>
      </c>
      <c r="H49">
        <v>58659.28</v>
      </c>
      <c r="I49">
        <v>34068.03</v>
      </c>
      <c r="J49">
        <v>0</v>
      </c>
      <c r="K49">
        <v>558681</v>
      </c>
      <c r="M49">
        <v>5.7523999999999999E-2</v>
      </c>
      <c r="N49">
        <v>5.7523999999999999E-2</v>
      </c>
      <c r="O49">
        <v>0.2238433</v>
      </c>
      <c r="P49">
        <v>0.28761979999999998</v>
      </c>
      <c r="Q49">
        <v>17.84327</v>
      </c>
      <c r="R49">
        <v>57465.2</v>
      </c>
      <c r="S49">
        <v>33700.53</v>
      </c>
      <c r="T49">
        <v>4.1104479999999999</v>
      </c>
      <c r="U49">
        <v>527962.69999999995</v>
      </c>
      <c r="W49">
        <v>5.3772399999999998E-2</v>
      </c>
      <c r="X49">
        <v>5.3772399999999998E-2</v>
      </c>
      <c r="Y49">
        <v>0.2267612</v>
      </c>
      <c r="Z49">
        <v>0.274281</v>
      </c>
      <c r="AA49">
        <v>18.02168</v>
      </c>
      <c r="AB49">
        <v>56630.21</v>
      </c>
      <c r="AC49">
        <v>33067.410000000003</v>
      </c>
      <c r="AD49">
        <v>2.547339</v>
      </c>
      <c r="AE49">
        <v>547369.1</v>
      </c>
    </row>
    <row r="50" spans="2:31" x14ac:dyDescent="0.25">
      <c r="B50">
        <f t="shared" si="0"/>
        <v>65</v>
      </c>
      <c r="C50">
        <v>4.1702099999999999E-2</v>
      </c>
      <c r="D50">
        <v>0.1008511</v>
      </c>
      <c r="E50">
        <v>0.21446809999999999</v>
      </c>
      <c r="F50">
        <v>0.28000000000000003</v>
      </c>
      <c r="G50">
        <v>18.515319999999999</v>
      </c>
      <c r="H50">
        <v>61811.33</v>
      </c>
      <c r="I50">
        <v>34819.230000000003</v>
      </c>
      <c r="J50">
        <v>0</v>
      </c>
      <c r="K50">
        <v>603592.4</v>
      </c>
      <c r="M50">
        <v>5.3191500000000003E-2</v>
      </c>
      <c r="N50">
        <v>0.1178723</v>
      </c>
      <c r="O50">
        <v>0.1978723</v>
      </c>
      <c r="P50">
        <v>0.25063829999999998</v>
      </c>
      <c r="Q50">
        <v>17.1966</v>
      </c>
      <c r="R50">
        <v>58223.16</v>
      </c>
      <c r="S50">
        <v>33437.51</v>
      </c>
      <c r="T50">
        <v>120.3522</v>
      </c>
      <c r="U50">
        <v>549693.9</v>
      </c>
      <c r="W50">
        <v>5.5319100000000003E-2</v>
      </c>
      <c r="X50">
        <v>0.11574470000000001</v>
      </c>
      <c r="Y50">
        <v>0.207234</v>
      </c>
      <c r="Z50">
        <v>0.22851060000000001</v>
      </c>
      <c r="AA50">
        <v>16.602979999999999</v>
      </c>
      <c r="AB50">
        <v>59169.03</v>
      </c>
      <c r="AC50">
        <v>33515.64</v>
      </c>
      <c r="AD50">
        <v>158.37090000000001</v>
      </c>
      <c r="AE50">
        <v>584870.6</v>
      </c>
    </row>
    <row r="51" spans="2:31" x14ac:dyDescent="0.25">
      <c r="B51">
        <f t="shared" si="0"/>
        <v>66</v>
      </c>
      <c r="C51">
        <v>4.1825099999999997E-2</v>
      </c>
      <c r="D51">
        <v>0.14490919999999999</v>
      </c>
      <c r="E51">
        <v>0.21377270000000001</v>
      </c>
      <c r="F51">
        <v>0.24123359999999999</v>
      </c>
      <c r="G51">
        <v>18.193069999999999</v>
      </c>
      <c r="H51">
        <v>62917.85</v>
      </c>
      <c r="I51">
        <v>35057.94</v>
      </c>
      <c r="J51">
        <v>0</v>
      </c>
      <c r="K51">
        <v>639197.1</v>
      </c>
      <c r="M51">
        <v>5.2387000000000003E-2</v>
      </c>
      <c r="N51">
        <v>0.15335869999999999</v>
      </c>
      <c r="O51">
        <v>0.20405580000000001</v>
      </c>
      <c r="P51">
        <v>0.20067599999999999</v>
      </c>
      <c r="Q51">
        <v>16.477399999999999</v>
      </c>
      <c r="R51">
        <v>58378.239999999998</v>
      </c>
      <c r="S51">
        <v>33624.370000000003</v>
      </c>
      <c r="T51">
        <v>196.66229999999999</v>
      </c>
      <c r="U51">
        <v>591494</v>
      </c>
      <c r="W51">
        <v>5.8301600000000002E-2</v>
      </c>
      <c r="X51">
        <v>0.1609632</v>
      </c>
      <c r="Y51">
        <v>0.2074356</v>
      </c>
      <c r="Z51">
        <v>0.1905365</v>
      </c>
      <c r="AA51">
        <v>15.608790000000001</v>
      </c>
      <c r="AB51">
        <v>58565.07</v>
      </c>
      <c r="AC51">
        <v>33705.9</v>
      </c>
      <c r="AD51">
        <v>194.7062</v>
      </c>
      <c r="AE51">
        <v>621154</v>
      </c>
    </row>
    <row r="52" spans="2:31" x14ac:dyDescent="0.25">
      <c r="B52">
        <f t="shared" si="0"/>
        <v>67</v>
      </c>
      <c r="C52">
        <v>4.7921999999999999E-2</v>
      </c>
      <c r="D52">
        <v>0.14291770000000001</v>
      </c>
      <c r="E52">
        <v>0.2311281</v>
      </c>
      <c r="F52">
        <v>0.19974549999999999</v>
      </c>
      <c r="G52">
        <v>16.56616</v>
      </c>
      <c r="H52">
        <v>62916.93</v>
      </c>
      <c r="I52">
        <v>33969.83</v>
      </c>
      <c r="J52">
        <v>0</v>
      </c>
      <c r="K52">
        <v>677493.4</v>
      </c>
      <c r="M52">
        <v>5.9372300000000003E-2</v>
      </c>
      <c r="N52">
        <v>0.13740459999999999</v>
      </c>
      <c r="O52">
        <v>0.206955</v>
      </c>
      <c r="P52">
        <v>0.1687871</v>
      </c>
      <c r="Q52">
        <v>15.66455</v>
      </c>
      <c r="R52">
        <v>60256.71</v>
      </c>
      <c r="S52">
        <v>33025.01</v>
      </c>
      <c r="T52">
        <v>210.33519999999999</v>
      </c>
      <c r="U52">
        <v>632928.6</v>
      </c>
      <c r="W52">
        <v>6.0220500000000003E-2</v>
      </c>
      <c r="X52">
        <v>0.14631040000000001</v>
      </c>
      <c r="Y52">
        <v>0.21331639999999999</v>
      </c>
      <c r="Z52">
        <v>0.15903310000000001</v>
      </c>
      <c r="AA52">
        <v>14.371079999999999</v>
      </c>
      <c r="AB52">
        <v>59306.89</v>
      </c>
      <c r="AC52">
        <v>33173.379999999997</v>
      </c>
      <c r="AD52">
        <v>209.2022</v>
      </c>
      <c r="AE52">
        <v>658878.19999999995</v>
      </c>
    </row>
    <row r="53" spans="2:31" x14ac:dyDescent="0.25">
      <c r="B53">
        <f t="shared" si="0"/>
        <v>68</v>
      </c>
      <c r="C53">
        <v>4.7579999999999997E-2</v>
      </c>
      <c r="D53">
        <v>0.1353568</v>
      </c>
      <c r="E53">
        <v>0.21821160000000001</v>
      </c>
      <c r="F53">
        <v>0.1431501</v>
      </c>
      <c r="G53">
        <v>16.015180000000001</v>
      </c>
      <c r="H53">
        <v>69684.97</v>
      </c>
      <c r="I53">
        <v>34940.61</v>
      </c>
      <c r="J53">
        <v>0</v>
      </c>
      <c r="K53">
        <v>725851</v>
      </c>
      <c r="M53">
        <v>6.6447900000000004E-2</v>
      </c>
      <c r="N53">
        <v>0.13330600000000001</v>
      </c>
      <c r="O53">
        <v>0.21452009999999999</v>
      </c>
      <c r="P53">
        <v>0.13002459999999999</v>
      </c>
      <c r="Q53">
        <v>15.17473</v>
      </c>
      <c r="R53">
        <v>67523.08</v>
      </c>
      <c r="S53">
        <v>34010.49</v>
      </c>
      <c r="T53">
        <v>181.8742</v>
      </c>
      <c r="U53">
        <v>682732.8</v>
      </c>
      <c r="W53">
        <v>6.1525799999999999E-2</v>
      </c>
      <c r="X53">
        <v>0.1361772</v>
      </c>
      <c r="Y53">
        <v>0.204676</v>
      </c>
      <c r="Z53">
        <v>0.12141100000000001</v>
      </c>
      <c r="AA53">
        <v>13.8064</v>
      </c>
      <c r="AB53">
        <v>66054.25</v>
      </c>
      <c r="AC53">
        <v>34031.980000000003</v>
      </c>
      <c r="AD53">
        <v>234.4829</v>
      </c>
      <c r="AE53">
        <v>702930.3</v>
      </c>
    </row>
    <row r="54" spans="2:31" x14ac:dyDescent="0.25">
      <c r="B54">
        <f t="shared" si="0"/>
        <v>69</v>
      </c>
      <c r="C54">
        <v>5.03597E-2</v>
      </c>
      <c r="D54">
        <v>0.15307750000000001</v>
      </c>
      <c r="E54">
        <v>0.22901679999999999</v>
      </c>
      <c r="F54">
        <v>0.1083133</v>
      </c>
      <c r="G54">
        <v>15.04996</v>
      </c>
      <c r="H54">
        <v>70340.2</v>
      </c>
      <c r="I54">
        <v>35514.720000000001</v>
      </c>
      <c r="J54">
        <v>0</v>
      </c>
      <c r="K54">
        <v>783893.2</v>
      </c>
      <c r="M54">
        <v>6.4348500000000003E-2</v>
      </c>
      <c r="N54">
        <v>0.14548359999999999</v>
      </c>
      <c r="O54">
        <v>0.22462029999999999</v>
      </c>
      <c r="P54">
        <v>9.7122299999999995E-2</v>
      </c>
      <c r="Q54">
        <v>14.64189</v>
      </c>
      <c r="R54">
        <v>68554.75</v>
      </c>
      <c r="S54">
        <v>34358.61</v>
      </c>
      <c r="T54">
        <v>269.39</v>
      </c>
      <c r="U54">
        <v>735715.2</v>
      </c>
      <c r="W54">
        <v>7.0743399999999998E-2</v>
      </c>
      <c r="X54">
        <v>0.1466827</v>
      </c>
      <c r="Y54">
        <v>0.216227</v>
      </c>
      <c r="Z54">
        <v>8.79297E-2</v>
      </c>
      <c r="AA54">
        <v>12.843730000000001</v>
      </c>
      <c r="AB54">
        <v>67256.800000000003</v>
      </c>
      <c r="AC54">
        <v>34273.519999999997</v>
      </c>
      <c r="AD54">
        <v>244.9975</v>
      </c>
      <c r="AE54">
        <v>748145.1</v>
      </c>
    </row>
    <row r="55" spans="2:31" x14ac:dyDescent="0.25">
      <c r="B55">
        <f t="shared" si="0"/>
        <v>70</v>
      </c>
      <c r="C55">
        <v>5.4231700000000001E-2</v>
      </c>
      <c r="D55">
        <v>0.15817580000000001</v>
      </c>
      <c r="E55">
        <v>0.1996713</v>
      </c>
      <c r="F55">
        <v>8.1758399999999995E-2</v>
      </c>
      <c r="G55">
        <v>14.325799999999999</v>
      </c>
      <c r="H55">
        <v>72702.710000000006</v>
      </c>
      <c r="I55">
        <v>35586.699999999997</v>
      </c>
      <c r="J55">
        <v>0</v>
      </c>
      <c r="K55">
        <v>831334.5</v>
      </c>
      <c r="M55">
        <v>5.6696799999999999E-2</v>
      </c>
      <c r="N55">
        <v>0.14009859999999999</v>
      </c>
      <c r="O55">
        <v>0.20254720000000001</v>
      </c>
      <c r="P55">
        <v>7.4363200000000004E-2</v>
      </c>
      <c r="Q55">
        <v>13.92071</v>
      </c>
      <c r="R55">
        <v>70188.240000000005</v>
      </c>
      <c r="S55">
        <v>34714.44</v>
      </c>
      <c r="T55">
        <v>300.32650000000001</v>
      </c>
      <c r="U55">
        <v>792300.1</v>
      </c>
      <c r="W55">
        <v>6.6146300000000005E-2</v>
      </c>
      <c r="X55">
        <v>0.14954809999999999</v>
      </c>
      <c r="Y55">
        <v>0.19309779999999999</v>
      </c>
      <c r="Z55">
        <v>6.4091999999999996E-2</v>
      </c>
      <c r="AA55">
        <v>12.260070000000001</v>
      </c>
      <c r="AB55">
        <v>68110.97</v>
      </c>
      <c r="AC55">
        <v>34622.400000000001</v>
      </c>
      <c r="AD55">
        <v>296.29599999999999</v>
      </c>
      <c r="AE55">
        <v>800099.6</v>
      </c>
    </row>
    <row r="56" spans="2:31" x14ac:dyDescent="0.25">
      <c r="B56">
        <f t="shared" si="0"/>
        <v>71</v>
      </c>
      <c r="C56">
        <v>5.11222E-2</v>
      </c>
      <c r="D56">
        <v>0.16791349999999999</v>
      </c>
      <c r="E56">
        <v>0.20199500000000001</v>
      </c>
      <c r="F56">
        <v>6.3175400000000007E-2</v>
      </c>
      <c r="G56">
        <v>13.42145</v>
      </c>
      <c r="H56">
        <v>73734.73</v>
      </c>
      <c r="I56">
        <v>36203.68</v>
      </c>
      <c r="J56">
        <v>0</v>
      </c>
      <c r="K56">
        <v>892034.4</v>
      </c>
      <c r="M56">
        <v>6.2759800000000004E-2</v>
      </c>
      <c r="N56">
        <v>0.15793850000000001</v>
      </c>
      <c r="O56">
        <v>0.1982544</v>
      </c>
      <c r="P56">
        <v>5.4447200000000001E-2</v>
      </c>
      <c r="Q56">
        <v>13.2951</v>
      </c>
      <c r="R56">
        <v>71439.679999999993</v>
      </c>
      <c r="S56">
        <v>34980.870000000003</v>
      </c>
      <c r="T56">
        <v>327.2167</v>
      </c>
      <c r="U56">
        <v>840001.1</v>
      </c>
      <c r="W56">
        <v>6.3175400000000007E-2</v>
      </c>
      <c r="X56">
        <v>0.16417290000000001</v>
      </c>
      <c r="Y56">
        <v>0.20157939999999999</v>
      </c>
      <c r="Z56">
        <v>4.6134700000000001E-2</v>
      </c>
      <c r="AA56">
        <v>11.331670000000001</v>
      </c>
      <c r="AB56">
        <v>69924.45</v>
      </c>
      <c r="AC56">
        <v>35192.53</v>
      </c>
      <c r="AD56">
        <v>340.4196</v>
      </c>
      <c r="AE56">
        <v>855653.2</v>
      </c>
    </row>
    <row r="57" spans="2:31" x14ac:dyDescent="0.25">
      <c r="B57">
        <f t="shared" si="0"/>
        <v>72</v>
      </c>
      <c r="C57">
        <v>5.6454999999999998E-2</v>
      </c>
      <c r="D57">
        <v>0.16811960000000001</v>
      </c>
      <c r="E57">
        <v>0.19883770000000001</v>
      </c>
      <c r="F57">
        <v>4.8152800000000003E-2</v>
      </c>
      <c r="G57">
        <v>12.695309999999999</v>
      </c>
      <c r="H57">
        <v>75522.490000000005</v>
      </c>
      <c r="I57">
        <v>36772.68</v>
      </c>
      <c r="J57">
        <v>0</v>
      </c>
      <c r="K57">
        <v>950944.9</v>
      </c>
      <c r="M57">
        <v>5.8945600000000001E-2</v>
      </c>
      <c r="N57">
        <v>0.1677044</v>
      </c>
      <c r="O57">
        <v>0.19883770000000001</v>
      </c>
      <c r="P57">
        <v>3.6529699999999998E-2</v>
      </c>
      <c r="Q57">
        <v>12.24865</v>
      </c>
      <c r="R57">
        <v>73287.16</v>
      </c>
      <c r="S57">
        <v>35670.910000000003</v>
      </c>
      <c r="T57">
        <v>366.44760000000002</v>
      </c>
      <c r="U57">
        <v>898607.9</v>
      </c>
      <c r="W57">
        <v>6.8908300000000006E-2</v>
      </c>
      <c r="X57">
        <v>0.17185549999999999</v>
      </c>
      <c r="Y57">
        <v>0.20713989999999999</v>
      </c>
      <c r="Z57">
        <v>3.4869200000000003E-2</v>
      </c>
      <c r="AA57">
        <v>10.473229999999999</v>
      </c>
      <c r="AB57">
        <v>70843.53</v>
      </c>
      <c r="AC57">
        <v>35695.81</v>
      </c>
      <c r="AD57">
        <v>306.02440000000001</v>
      </c>
      <c r="AE57">
        <v>903108.5</v>
      </c>
    </row>
    <row r="58" spans="2:31" x14ac:dyDescent="0.25">
      <c r="B58">
        <f t="shared" si="0"/>
        <v>73</v>
      </c>
      <c r="C58">
        <v>5.3876500000000001E-2</v>
      </c>
      <c r="D58">
        <v>0.1844065</v>
      </c>
      <c r="E58">
        <v>0.19929920000000001</v>
      </c>
      <c r="F58">
        <v>3.5917699999999997E-2</v>
      </c>
      <c r="G58">
        <v>11.23653</v>
      </c>
      <c r="H58">
        <v>75697.45</v>
      </c>
      <c r="I58">
        <v>37325.18</v>
      </c>
      <c r="J58">
        <v>0</v>
      </c>
      <c r="K58">
        <v>1007490</v>
      </c>
      <c r="M58">
        <v>6.3950900000000005E-2</v>
      </c>
      <c r="N58">
        <v>0.18615860000000001</v>
      </c>
      <c r="O58">
        <v>0.1887867</v>
      </c>
      <c r="P58">
        <v>2.75953E-2</v>
      </c>
      <c r="Q58">
        <v>10.98029</v>
      </c>
      <c r="R58">
        <v>74416.02</v>
      </c>
      <c r="S58">
        <v>36891.35</v>
      </c>
      <c r="T58">
        <v>396.63810000000001</v>
      </c>
      <c r="U58">
        <v>973740.5</v>
      </c>
      <c r="W58">
        <v>7.0521200000000006E-2</v>
      </c>
      <c r="X58">
        <v>0.18791060000000001</v>
      </c>
      <c r="Y58">
        <v>0.21944810000000001</v>
      </c>
      <c r="Z58">
        <v>2.4529100000000002E-2</v>
      </c>
      <c r="AA58">
        <v>9.4367059999999992</v>
      </c>
      <c r="AB58">
        <v>73367.56</v>
      </c>
      <c r="AC58">
        <v>36595.75</v>
      </c>
      <c r="AD58">
        <v>382.0231</v>
      </c>
      <c r="AE58">
        <v>974710.5</v>
      </c>
    </row>
    <row r="59" spans="2:31" x14ac:dyDescent="0.25">
      <c r="B59">
        <f t="shared" si="0"/>
        <v>74</v>
      </c>
      <c r="C59">
        <v>5.1464099999999999E-2</v>
      </c>
      <c r="D59">
        <v>0.20363800000000001</v>
      </c>
      <c r="E59">
        <v>0.21251110000000001</v>
      </c>
      <c r="F59">
        <v>2.9724899999999999E-2</v>
      </c>
      <c r="G59">
        <v>13.715619999999999</v>
      </c>
      <c r="H59">
        <v>83322.98</v>
      </c>
      <c r="I59">
        <v>39311.300000000003</v>
      </c>
      <c r="J59">
        <v>0</v>
      </c>
      <c r="K59">
        <v>1108928</v>
      </c>
      <c r="M59">
        <v>6.2111800000000002E-2</v>
      </c>
      <c r="N59">
        <v>0.18988459999999999</v>
      </c>
      <c r="O59">
        <v>0.19742680000000001</v>
      </c>
      <c r="P59">
        <v>2.2626400000000001E-2</v>
      </c>
      <c r="Q59">
        <v>12.165929999999999</v>
      </c>
      <c r="R59">
        <v>78412.61</v>
      </c>
      <c r="S59">
        <v>38450.559999999998</v>
      </c>
      <c r="T59">
        <v>361.51780000000002</v>
      </c>
      <c r="U59">
        <v>1066916</v>
      </c>
      <c r="W59">
        <v>7.2759500000000005E-2</v>
      </c>
      <c r="X59">
        <v>0.19875780000000001</v>
      </c>
      <c r="Y59">
        <v>0.2200532</v>
      </c>
      <c r="Z59">
        <v>1.68589E-2</v>
      </c>
      <c r="AA59">
        <v>10.620229999999999</v>
      </c>
      <c r="AB59">
        <v>78679.740000000005</v>
      </c>
      <c r="AC59">
        <v>37943.49</v>
      </c>
      <c r="AD59">
        <v>406.02929999999998</v>
      </c>
      <c r="AE59">
        <v>1060648</v>
      </c>
    </row>
    <row r="60" spans="2:31" x14ac:dyDescent="0.25">
      <c r="B60">
        <f t="shared" si="0"/>
        <v>75</v>
      </c>
      <c r="C60">
        <v>4.4963999999999997E-2</v>
      </c>
      <c r="D60">
        <v>0.22616910000000001</v>
      </c>
      <c r="E60">
        <v>0.20053960000000001</v>
      </c>
      <c r="F60">
        <v>2.5179900000000002E-2</v>
      </c>
      <c r="G60">
        <v>15.19739</v>
      </c>
      <c r="H60">
        <v>87353.99</v>
      </c>
      <c r="I60">
        <v>41064.31</v>
      </c>
      <c r="J60">
        <v>0</v>
      </c>
      <c r="K60">
        <v>1206273</v>
      </c>
      <c r="M60">
        <v>5.8902900000000001E-2</v>
      </c>
      <c r="N60">
        <v>0.21447840000000001</v>
      </c>
      <c r="O60">
        <v>0.18705040000000001</v>
      </c>
      <c r="P60">
        <v>1.7985600000000001E-2</v>
      </c>
      <c r="Q60">
        <v>13.43121</v>
      </c>
      <c r="R60">
        <v>81962.320000000007</v>
      </c>
      <c r="S60">
        <v>40576.400000000001</v>
      </c>
      <c r="T60">
        <v>347.3519</v>
      </c>
      <c r="U60">
        <v>1166247</v>
      </c>
      <c r="W60">
        <v>6.6546800000000003E-2</v>
      </c>
      <c r="X60">
        <v>0.22571939999999999</v>
      </c>
      <c r="Y60">
        <v>0.21133089999999999</v>
      </c>
      <c r="Z60">
        <v>1.1240999999999999E-2</v>
      </c>
      <c r="AA60">
        <v>11.42446</v>
      </c>
      <c r="AB60">
        <v>79702.37</v>
      </c>
      <c r="AC60">
        <v>39630.97</v>
      </c>
      <c r="AD60">
        <v>329.90839999999997</v>
      </c>
      <c r="AE60">
        <v>1148924</v>
      </c>
    </row>
    <row r="61" spans="2:31" x14ac:dyDescent="0.25">
      <c r="B61">
        <f t="shared" si="0"/>
        <v>76</v>
      </c>
      <c r="C61" t="s">
        <v>37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 t="s">
        <v>37</v>
      </c>
      <c r="K61" t="s">
        <v>18</v>
      </c>
      <c r="M61" t="s">
        <v>37</v>
      </c>
      <c r="N61" t="s">
        <v>37</v>
      </c>
      <c r="O61" t="s">
        <v>37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18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  <c r="AD61" t="s">
        <v>37</v>
      </c>
      <c r="AE61" t="s">
        <v>18</v>
      </c>
    </row>
    <row r="62" spans="2:31" x14ac:dyDescent="0.25">
      <c r="B62">
        <f t="shared" si="0"/>
        <v>77</v>
      </c>
      <c r="C62" t="s">
        <v>37</v>
      </c>
      <c r="D62" t="s">
        <v>37</v>
      </c>
      <c r="E62" t="s">
        <v>37</v>
      </c>
      <c r="F62" t="s">
        <v>37</v>
      </c>
      <c r="G62" t="s">
        <v>37</v>
      </c>
      <c r="H62" t="s">
        <v>37</v>
      </c>
      <c r="I62" t="s">
        <v>37</v>
      </c>
      <c r="J62" t="s">
        <v>37</v>
      </c>
      <c r="K62" t="s">
        <v>18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18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  <c r="AD62" t="s">
        <v>37</v>
      </c>
      <c r="AE62" t="s">
        <v>18</v>
      </c>
    </row>
    <row r="63" spans="2:31" x14ac:dyDescent="0.25">
      <c r="B63">
        <f t="shared" si="0"/>
        <v>78</v>
      </c>
      <c r="C63" t="s">
        <v>37</v>
      </c>
      <c r="D63" t="s">
        <v>37</v>
      </c>
      <c r="E63" t="s">
        <v>37</v>
      </c>
      <c r="F63" t="s">
        <v>37</v>
      </c>
      <c r="G63" t="s">
        <v>37</v>
      </c>
      <c r="H63" t="s">
        <v>37</v>
      </c>
      <c r="I63" t="s">
        <v>37</v>
      </c>
      <c r="J63" t="s">
        <v>37</v>
      </c>
      <c r="K63" t="s">
        <v>18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18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  <c r="AD63" t="s">
        <v>37</v>
      </c>
      <c r="AE63" t="s">
        <v>18</v>
      </c>
    </row>
    <row r="64" spans="2:31" x14ac:dyDescent="0.25">
      <c r="B64">
        <f t="shared" si="0"/>
        <v>79</v>
      </c>
      <c r="C64" t="s">
        <v>37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 t="s">
        <v>37</v>
      </c>
      <c r="K64" t="s">
        <v>18</v>
      </c>
      <c r="M64" t="s">
        <v>37</v>
      </c>
      <c r="N64" t="s">
        <v>37</v>
      </c>
      <c r="O64" t="s">
        <v>37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18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  <c r="AD64" t="s">
        <v>37</v>
      </c>
      <c r="AE64" t="s">
        <v>18</v>
      </c>
    </row>
    <row r="65" spans="2:33" x14ac:dyDescent="0.25">
      <c r="B65">
        <f t="shared" si="0"/>
        <v>80</v>
      </c>
      <c r="C65" t="s">
        <v>37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37</v>
      </c>
      <c r="K65" t="s">
        <v>18</v>
      </c>
      <c r="M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18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  <c r="AD65" t="s">
        <v>37</v>
      </c>
      <c r="AE65" t="s">
        <v>18</v>
      </c>
    </row>
    <row r="66" spans="2:33" x14ac:dyDescent="0.25">
      <c r="Y66" s="2"/>
    </row>
    <row r="67" spans="2:33" x14ac:dyDescent="0.25">
      <c r="Y67" s="2"/>
    </row>
    <row r="68" spans="2:33" x14ac:dyDescent="0.25">
      <c r="M68" t="s">
        <v>36</v>
      </c>
      <c r="W68" t="s">
        <v>38</v>
      </c>
      <c r="Y68" s="2"/>
    </row>
    <row r="69" spans="2:33" x14ac:dyDescent="0.25">
      <c r="B69">
        <v>18</v>
      </c>
      <c r="M69" t="str">
        <f>IF(AND(ISNUMBER(M3),ISNUMBER(C3)),M3-C3,"")</f>
        <v/>
      </c>
      <c r="N69" t="str">
        <f>IF(ISNUMBER(N3),N3,"")</f>
        <v/>
      </c>
      <c r="O69" t="str">
        <f>IF(ISNUMBER(O3),O3,"")</f>
        <v/>
      </c>
      <c r="P69" t="str">
        <f t="shared" ref="P69:P100" si="1">IF(AND(ISNUMBER(P3),ISNUMBER(F3)),P3-F3,"")</f>
        <v/>
      </c>
      <c r="Q69" t="str">
        <f t="shared" ref="Q69:Q100" si="2">IF(AND(ISNUMBER(Q3),ISNUMBER(G3)),Q3-G3,"")</f>
        <v/>
      </c>
      <c r="R69" t="str">
        <f t="shared" ref="R69:R100" si="3">IF(AND(ISNUMBER(R3),ISNUMBER(H3)),R3-H3,"")</f>
        <v/>
      </c>
      <c r="S69" t="str">
        <f t="shared" ref="S69:S100" si="4">IF(AND(ISNUMBER(S3),ISNUMBER(I3)),S3-I3,"")</f>
        <v/>
      </c>
      <c r="T69" t="str">
        <f t="shared" ref="T69:T100" si="5">IF(AND(ISNUMBER(T3),ISNUMBER(J3)),T3-J3,"")</f>
        <v/>
      </c>
      <c r="U69" t="str">
        <f t="shared" ref="U69:U100" si="6">IF(AND(ISNUMBER(U3),ISNUMBER(K3)),U3-K3,"")</f>
        <v/>
      </c>
      <c r="W69" t="str">
        <f t="shared" ref="W69:W100" si="7">IF(AND(ISNUMBER(W3),ISNUMBER(M3)),W3-M3,"")</f>
        <v/>
      </c>
      <c r="X69" t="str">
        <f t="shared" ref="X69:X100" si="8">IF(AND(ISNUMBER(X3),ISNUMBER(N3)),X3-N3,"")</f>
        <v/>
      </c>
      <c r="Y69" t="str">
        <f t="shared" ref="Y69:Y100" si="9">IF(AND(ISNUMBER(Y3),ISNUMBER(O3)),Y3-O3,"")</f>
        <v/>
      </c>
      <c r="Z69" t="str">
        <f t="shared" ref="Z69:Z100" si="10">IF(AND(ISNUMBER(Z3),ISNUMBER(P3)),Z3-P3,"")</f>
        <v/>
      </c>
      <c r="AA69" t="str">
        <f t="shared" ref="AA69:AA100" si="11">IF(AND(ISNUMBER(AA3),ISNUMBER(Q3)),AA3-Q3,"")</f>
        <v/>
      </c>
      <c r="AB69" t="str">
        <f t="shared" ref="AB69:AB100" si="12">IF(AND(ISNUMBER(AB3),ISNUMBER(R3)),AB3-R3,"")</f>
        <v/>
      </c>
      <c r="AC69" t="str">
        <f t="shared" ref="AC69:AC100" si="13">IF(AND(ISNUMBER(AC3),ISNUMBER(S3)),AC3-S3,"")</f>
        <v/>
      </c>
      <c r="AD69" t="str">
        <f t="shared" ref="AD69:AD100" si="14">IF(AND(ISNUMBER(AD3),ISNUMBER(T3)),AD3-T3,"")</f>
        <v/>
      </c>
      <c r="AE69" t="str">
        <f t="shared" ref="AE69:AE100" si="15">IF(AND(ISNUMBER(AE3),ISNUMBER(U3)),AE3-U3,"")</f>
        <v/>
      </c>
    </row>
    <row r="70" spans="2:33" x14ac:dyDescent="0.25">
      <c r="B70">
        <f>B69+1</f>
        <v>19</v>
      </c>
      <c r="M70" t="str">
        <f t="shared" ref="M70:M131" si="16">IF(AND(ISNUMBER(M4),ISNUMBER(C4)),M4-C4,"")</f>
        <v/>
      </c>
      <c r="N70" t="str">
        <f t="shared" ref="N70:O131" si="17">IF(ISNUMBER(N4),N4,"")</f>
        <v/>
      </c>
      <c r="O70" t="str">
        <f t="shared" si="17"/>
        <v/>
      </c>
      <c r="P70" t="str">
        <f t="shared" si="1"/>
        <v/>
      </c>
      <c r="Q70" t="str">
        <f t="shared" si="2"/>
        <v/>
      </c>
      <c r="R70" t="str">
        <f t="shared" si="3"/>
        <v/>
      </c>
      <c r="S70" t="str">
        <f t="shared" si="4"/>
        <v/>
      </c>
      <c r="T70" t="str">
        <f t="shared" si="5"/>
        <v/>
      </c>
      <c r="U70" t="str">
        <f t="shared" si="6"/>
        <v/>
      </c>
      <c r="W70" t="str">
        <f t="shared" si="7"/>
        <v/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2:33" x14ac:dyDescent="0.25">
      <c r="B71">
        <f t="shared" ref="B71:B131" si="18">B70+1</f>
        <v>20</v>
      </c>
      <c r="M71" t="str">
        <f t="shared" si="16"/>
        <v/>
      </c>
      <c r="N71" t="str">
        <f t="shared" si="17"/>
        <v/>
      </c>
      <c r="O71" t="str">
        <f t="shared" si="17"/>
        <v/>
      </c>
      <c r="P71" t="str">
        <f t="shared" si="1"/>
        <v/>
      </c>
      <c r="Q71" t="str">
        <f t="shared" si="2"/>
        <v/>
      </c>
      <c r="R71" t="str">
        <f t="shared" si="3"/>
        <v/>
      </c>
      <c r="S71" t="str">
        <f t="shared" si="4"/>
        <v/>
      </c>
      <c r="T71" t="str">
        <f t="shared" si="5"/>
        <v/>
      </c>
      <c r="U71" t="str">
        <f t="shared" si="6"/>
        <v/>
      </c>
      <c r="W71" t="str">
        <f t="shared" si="7"/>
        <v/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2:33" x14ac:dyDescent="0.25">
      <c r="B72">
        <f t="shared" si="18"/>
        <v>21</v>
      </c>
      <c r="M72" t="str">
        <f t="shared" si="16"/>
        <v/>
      </c>
      <c r="N72" t="str">
        <f t="shared" si="17"/>
        <v/>
      </c>
      <c r="O72" t="str">
        <f t="shared" si="17"/>
        <v/>
      </c>
      <c r="P72" t="str">
        <f t="shared" si="1"/>
        <v/>
      </c>
      <c r="Q72" t="str">
        <f t="shared" si="2"/>
        <v/>
      </c>
      <c r="R72" t="str">
        <f t="shared" si="3"/>
        <v/>
      </c>
      <c r="S72" t="str">
        <f t="shared" si="4"/>
        <v/>
      </c>
      <c r="T72" t="str">
        <f t="shared" si="5"/>
        <v/>
      </c>
      <c r="U72" t="str">
        <f t="shared" si="6"/>
        <v/>
      </c>
      <c r="W72" t="str">
        <f t="shared" si="7"/>
        <v/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2:33" x14ac:dyDescent="0.25">
      <c r="B73">
        <f t="shared" si="18"/>
        <v>22</v>
      </c>
      <c r="M73" t="str">
        <f t="shared" si="16"/>
        <v/>
      </c>
      <c r="N73" t="str">
        <f t="shared" si="17"/>
        <v/>
      </c>
      <c r="O73" t="str">
        <f t="shared" si="17"/>
        <v/>
      </c>
      <c r="P73" t="str">
        <f t="shared" si="1"/>
        <v/>
      </c>
      <c r="Q73" t="str">
        <f t="shared" si="2"/>
        <v/>
      </c>
      <c r="R73" t="str">
        <f t="shared" si="3"/>
        <v/>
      </c>
      <c r="S73" t="str">
        <f t="shared" si="4"/>
        <v/>
      </c>
      <c r="T73" t="str">
        <f t="shared" si="5"/>
        <v/>
      </c>
      <c r="U73" t="str">
        <f t="shared" si="6"/>
        <v/>
      </c>
      <c r="W73" t="str">
        <f t="shared" si="7"/>
        <v/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2:33" x14ac:dyDescent="0.25">
      <c r="B74">
        <f t="shared" si="18"/>
        <v>23</v>
      </c>
      <c r="M74" t="str">
        <f t="shared" si="16"/>
        <v/>
      </c>
      <c r="N74" t="str">
        <f t="shared" si="17"/>
        <v/>
      </c>
      <c r="O74" t="str">
        <f t="shared" si="17"/>
        <v/>
      </c>
      <c r="P74" t="str">
        <f t="shared" si="1"/>
        <v/>
      </c>
      <c r="Q74" t="str">
        <f t="shared" si="2"/>
        <v/>
      </c>
      <c r="R74" t="str">
        <f t="shared" si="3"/>
        <v/>
      </c>
      <c r="S74" t="str">
        <f t="shared" si="4"/>
        <v/>
      </c>
      <c r="T74" t="str">
        <f t="shared" si="5"/>
        <v/>
      </c>
      <c r="U74" t="str">
        <f t="shared" si="6"/>
        <v/>
      </c>
      <c r="W74" t="str">
        <f t="shared" si="7"/>
        <v/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2:33" x14ac:dyDescent="0.25">
      <c r="B75">
        <f t="shared" si="18"/>
        <v>24</v>
      </c>
      <c r="M75" t="str">
        <f t="shared" si="16"/>
        <v/>
      </c>
      <c r="N75" t="str">
        <f t="shared" si="17"/>
        <v/>
      </c>
      <c r="O75" t="str">
        <f t="shared" si="17"/>
        <v/>
      </c>
      <c r="P75" t="str">
        <f t="shared" si="1"/>
        <v/>
      </c>
      <c r="Q75" t="str">
        <f t="shared" si="2"/>
        <v/>
      </c>
      <c r="R75" t="str">
        <f t="shared" si="3"/>
        <v/>
      </c>
      <c r="S75" t="str">
        <f t="shared" si="4"/>
        <v/>
      </c>
      <c r="T75" t="str">
        <f t="shared" si="5"/>
        <v/>
      </c>
      <c r="U75" t="str">
        <f t="shared" si="6"/>
        <v/>
      </c>
      <c r="W75" t="str">
        <f t="shared" si="7"/>
        <v/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2:33" x14ac:dyDescent="0.25">
      <c r="B76">
        <f t="shared" si="18"/>
        <v>25</v>
      </c>
      <c r="M76">
        <f t="shared" si="16"/>
        <v>0</v>
      </c>
      <c r="N76">
        <f t="shared" si="17"/>
        <v>2.3519200000000001E-2</v>
      </c>
      <c r="O76">
        <f t="shared" si="17"/>
        <v>8.3623699999999995E-2</v>
      </c>
      <c r="P76">
        <f t="shared" si="1"/>
        <v>-7.8397999999999524E-3</v>
      </c>
      <c r="Q76">
        <f t="shared" si="2"/>
        <v>-0.19946999999999981</v>
      </c>
      <c r="R76">
        <f t="shared" si="3"/>
        <v>-105.27000000000044</v>
      </c>
      <c r="S76">
        <f t="shared" si="4"/>
        <v>-83.489999999997963</v>
      </c>
      <c r="T76">
        <f t="shared" si="5"/>
        <v>62.181010000000001</v>
      </c>
      <c r="U76">
        <f t="shared" si="6"/>
        <v>-84.13799999999992</v>
      </c>
      <c r="W76">
        <f t="shared" si="7"/>
        <v>0</v>
      </c>
      <c r="X76">
        <f t="shared" si="8"/>
        <v>0</v>
      </c>
      <c r="Y76">
        <f t="shared" si="9"/>
        <v>0</v>
      </c>
      <c r="Z76">
        <f t="shared" si="10"/>
        <v>-1.0017400000000065E-2</v>
      </c>
      <c r="AA76">
        <f t="shared" si="11"/>
        <v>-0.17553000000000019</v>
      </c>
      <c r="AB76">
        <f t="shared" si="12"/>
        <v>37.350000000002183</v>
      </c>
      <c r="AC76">
        <f t="shared" si="13"/>
        <v>-54.670000000001892</v>
      </c>
      <c r="AD76">
        <f t="shared" si="14"/>
        <v>-0.68377000000000265</v>
      </c>
      <c r="AE76">
        <f t="shared" si="15"/>
        <v>92.707000000000335</v>
      </c>
      <c r="AG76">
        <f t="shared" ref="AG76:AG126" si="19">AB76+AD76-AC76</f>
        <v>91.336230000004065</v>
      </c>
    </row>
    <row r="77" spans="2:33" x14ac:dyDescent="0.25">
      <c r="B77">
        <f t="shared" si="18"/>
        <v>26</v>
      </c>
      <c r="M77">
        <f t="shared" si="16"/>
        <v>4.2340000000000086E-4</v>
      </c>
      <c r="N77">
        <f t="shared" si="17"/>
        <v>1.1431E-2</v>
      </c>
      <c r="O77">
        <f t="shared" si="17"/>
        <v>8.6790900000000004E-2</v>
      </c>
      <c r="P77">
        <f t="shared" si="1"/>
        <v>-1.5241399999999961E-2</v>
      </c>
      <c r="Q77">
        <f t="shared" si="2"/>
        <v>-0.40854999999999819</v>
      </c>
      <c r="R77">
        <f t="shared" si="3"/>
        <v>-707.88999999999942</v>
      </c>
      <c r="S77">
        <f t="shared" si="4"/>
        <v>-86.099999999998545</v>
      </c>
      <c r="T77">
        <f t="shared" si="5"/>
        <v>129.5198</v>
      </c>
      <c r="U77">
        <f t="shared" si="6"/>
        <v>1563.17</v>
      </c>
      <c r="W77">
        <f t="shared" si="7"/>
        <v>0</v>
      </c>
      <c r="X77">
        <f t="shared" si="8"/>
        <v>0</v>
      </c>
      <c r="Y77">
        <f t="shared" si="9"/>
        <v>-4.2340000000000433E-4</v>
      </c>
      <c r="Z77">
        <f t="shared" si="10"/>
        <v>-2.5401999999999925E-3</v>
      </c>
      <c r="AA77">
        <f t="shared" si="11"/>
        <v>-0.34166000000000096</v>
      </c>
      <c r="AB77">
        <f t="shared" si="12"/>
        <v>-196.61000000000058</v>
      </c>
      <c r="AC77">
        <f t="shared" si="13"/>
        <v>-150.63999999999942</v>
      </c>
      <c r="AD77">
        <f t="shared" si="14"/>
        <v>-6.8564999999999969</v>
      </c>
      <c r="AE77">
        <f t="shared" si="15"/>
        <v>-1868.2299999999996</v>
      </c>
      <c r="AG77">
        <f t="shared" si="19"/>
        <v>-52.826500000001147</v>
      </c>
    </row>
    <row r="78" spans="2:33" x14ac:dyDescent="0.25">
      <c r="B78">
        <f t="shared" si="18"/>
        <v>27</v>
      </c>
      <c r="M78">
        <f t="shared" si="16"/>
        <v>1.2674000000000001E-3</v>
      </c>
      <c r="N78">
        <f t="shared" si="17"/>
        <v>1.47866E-2</v>
      </c>
      <c r="O78">
        <f t="shared" si="17"/>
        <v>8.4917599999999996E-2</v>
      </c>
      <c r="P78">
        <f t="shared" si="1"/>
        <v>-1.2674000000000296E-3</v>
      </c>
      <c r="Q78">
        <f t="shared" si="2"/>
        <v>-0.16561000000000092</v>
      </c>
      <c r="R78">
        <f t="shared" si="3"/>
        <v>-471.88999999999942</v>
      </c>
      <c r="S78">
        <f t="shared" si="4"/>
        <v>-272.29000000000087</v>
      </c>
      <c r="T78">
        <f t="shared" si="5"/>
        <v>212.87010000000001</v>
      </c>
      <c r="U78">
        <f t="shared" si="6"/>
        <v>975.07999999999993</v>
      </c>
      <c r="W78">
        <f t="shared" si="7"/>
        <v>8.4499999999999853E-4</v>
      </c>
      <c r="X78">
        <f t="shared" si="8"/>
        <v>8.4499999999999853E-4</v>
      </c>
      <c r="Y78">
        <f t="shared" si="9"/>
        <v>4.225000000000062E-4</v>
      </c>
      <c r="Z78">
        <f t="shared" si="10"/>
        <v>-2.1968699999999952E-2</v>
      </c>
      <c r="AA78">
        <f t="shared" si="11"/>
        <v>-0.63582999999999856</v>
      </c>
      <c r="AB78">
        <f t="shared" si="12"/>
        <v>-361.77000000000044</v>
      </c>
      <c r="AC78">
        <f t="shared" si="13"/>
        <v>-124.55999999999767</v>
      </c>
      <c r="AD78">
        <f t="shared" si="14"/>
        <v>-16.70180000000002</v>
      </c>
      <c r="AE78">
        <f t="shared" si="15"/>
        <v>-2259.6799999999985</v>
      </c>
      <c r="AG78">
        <f t="shared" si="19"/>
        <v>-253.91180000000281</v>
      </c>
    </row>
    <row r="79" spans="2:33" x14ac:dyDescent="0.25">
      <c r="B79">
        <f t="shared" si="18"/>
        <v>28</v>
      </c>
      <c r="M79">
        <f t="shared" si="16"/>
        <v>-4.1049999999999941E-4</v>
      </c>
      <c r="N79">
        <f t="shared" si="17"/>
        <v>1.1494300000000001E-2</v>
      </c>
      <c r="O79">
        <f t="shared" si="17"/>
        <v>8.7438399999999999E-2</v>
      </c>
      <c r="P79">
        <f t="shared" si="1"/>
        <v>-4.1049999999998033E-4</v>
      </c>
      <c r="Q79">
        <f t="shared" si="2"/>
        <v>-0.13136000000000081</v>
      </c>
      <c r="R79">
        <f t="shared" si="3"/>
        <v>-343.54000000000087</v>
      </c>
      <c r="S79">
        <f t="shared" si="4"/>
        <v>-599.36999999999898</v>
      </c>
      <c r="T79">
        <f t="shared" si="5"/>
        <v>259.87759999999997</v>
      </c>
      <c r="U79">
        <f t="shared" si="6"/>
        <v>-948.52000000000044</v>
      </c>
      <c r="W79">
        <f t="shared" si="7"/>
        <v>-4.1060000000000055E-4</v>
      </c>
      <c r="X79">
        <f t="shared" si="8"/>
        <v>-4.1060000000000055E-4</v>
      </c>
      <c r="Y79">
        <f t="shared" si="9"/>
        <v>1.2315999999999994E-3</v>
      </c>
      <c r="Z79">
        <f t="shared" si="10"/>
        <v>-3.5714299999999977E-2</v>
      </c>
      <c r="AA79">
        <f t="shared" si="11"/>
        <v>-0.85877999999999943</v>
      </c>
      <c r="AB79">
        <f t="shared" si="12"/>
        <v>-1102.9300000000003</v>
      </c>
      <c r="AC79">
        <f t="shared" si="13"/>
        <v>4.3400000000001455</v>
      </c>
      <c r="AD79">
        <f t="shared" si="14"/>
        <v>-52.727599999999967</v>
      </c>
      <c r="AE79">
        <f t="shared" si="15"/>
        <v>-4224.8899999999994</v>
      </c>
      <c r="AG79">
        <f t="shared" si="19"/>
        <v>-1159.9976000000004</v>
      </c>
    </row>
    <row r="80" spans="2:33" x14ac:dyDescent="0.25">
      <c r="B80">
        <f t="shared" si="18"/>
        <v>29</v>
      </c>
      <c r="M80">
        <f t="shared" si="16"/>
        <v>-1.2165999999999982E-3</v>
      </c>
      <c r="N80">
        <f t="shared" si="17"/>
        <v>1.9870200000000001E-2</v>
      </c>
      <c r="O80">
        <f t="shared" si="17"/>
        <v>7.9886499999999999E-2</v>
      </c>
      <c r="P80">
        <f t="shared" si="1"/>
        <v>-6.0826999999999964E-3</v>
      </c>
      <c r="Q80">
        <f t="shared" si="2"/>
        <v>-0.16503999999999763</v>
      </c>
      <c r="R80">
        <f t="shared" si="3"/>
        <v>-473.25</v>
      </c>
      <c r="S80">
        <f t="shared" si="4"/>
        <v>-673.63999999999942</v>
      </c>
      <c r="T80">
        <f t="shared" si="5"/>
        <v>378.90879999999999</v>
      </c>
      <c r="U80">
        <f t="shared" si="6"/>
        <v>-1236.2200000000012</v>
      </c>
      <c r="W80">
        <f t="shared" si="7"/>
        <v>-8.1100000000000269E-4</v>
      </c>
      <c r="X80">
        <f t="shared" si="8"/>
        <v>-8.1100000000000269E-4</v>
      </c>
      <c r="Y80">
        <f t="shared" si="9"/>
        <v>4.0550000000000308E-4</v>
      </c>
      <c r="Z80">
        <f t="shared" si="10"/>
        <v>1.2164999999999537E-3</v>
      </c>
      <c r="AA80">
        <f t="shared" si="11"/>
        <v>0.19544999999999746</v>
      </c>
      <c r="AB80">
        <f t="shared" si="12"/>
        <v>-330.66999999999825</v>
      </c>
      <c r="AC80">
        <f t="shared" si="13"/>
        <v>-160.11000000000058</v>
      </c>
      <c r="AD80">
        <f t="shared" si="14"/>
        <v>-92.96569999999997</v>
      </c>
      <c r="AE80">
        <f t="shared" si="15"/>
        <v>-2934.119999999999</v>
      </c>
      <c r="AG80">
        <f t="shared" si="19"/>
        <v>-263.52569999999764</v>
      </c>
    </row>
    <row r="81" spans="2:33" x14ac:dyDescent="0.25">
      <c r="B81">
        <f t="shared" si="18"/>
        <v>30</v>
      </c>
      <c r="M81">
        <f t="shared" si="16"/>
        <v>3.2692999999999993E-3</v>
      </c>
      <c r="N81">
        <f t="shared" si="17"/>
        <v>2.6563099999999999E-2</v>
      </c>
      <c r="O81">
        <f t="shared" si="17"/>
        <v>9.5627299999999998E-2</v>
      </c>
      <c r="P81">
        <f t="shared" si="1"/>
        <v>-2.0024500000000001E-2</v>
      </c>
      <c r="Q81">
        <f t="shared" si="2"/>
        <v>-0.37923999999999936</v>
      </c>
      <c r="R81">
        <f t="shared" si="3"/>
        <v>-149.86999999999898</v>
      </c>
      <c r="S81">
        <f t="shared" si="4"/>
        <v>-253.45000000000073</v>
      </c>
      <c r="T81">
        <f t="shared" si="5"/>
        <v>334.43639999999999</v>
      </c>
      <c r="U81">
        <f t="shared" si="6"/>
        <v>-2896.2800000000025</v>
      </c>
      <c r="W81">
        <f t="shared" si="7"/>
        <v>-2.4518999999999999E-3</v>
      </c>
      <c r="X81">
        <f t="shared" si="8"/>
        <v>-2.4518999999999999E-3</v>
      </c>
      <c r="Y81">
        <f t="shared" si="9"/>
        <v>-4.0865999999999958E-3</v>
      </c>
      <c r="Z81">
        <f t="shared" si="10"/>
        <v>8.5819000000000312E-3</v>
      </c>
      <c r="AA81">
        <f t="shared" si="11"/>
        <v>0.12300999999999718</v>
      </c>
      <c r="AB81">
        <f t="shared" si="12"/>
        <v>419.11999999999898</v>
      </c>
      <c r="AC81">
        <f t="shared" si="13"/>
        <v>-385.26000000000204</v>
      </c>
      <c r="AD81">
        <f t="shared" si="14"/>
        <v>71.974199999999996</v>
      </c>
      <c r="AE81">
        <f t="shared" si="15"/>
        <v>5.1300000000010186</v>
      </c>
      <c r="AG81">
        <f t="shared" si="19"/>
        <v>876.35420000000101</v>
      </c>
    </row>
    <row r="82" spans="2:33" x14ac:dyDescent="0.25">
      <c r="B82">
        <f t="shared" si="18"/>
        <v>31</v>
      </c>
      <c r="M82">
        <f t="shared" si="16"/>
        <v>4.3982000000000014E-3</v>
      </c>
      <c r="N82">
        <f t="shared" si="17"/>
        <v>2.9988000000000001E-2</v>
      </c>
      <c r="O82">
        <f t="shared" si="17"/>
        <v>9.7960800000000001E-2</v>
      </c>
      <c r="P82">
        <f t="shared" si="1"/>
        <v>-2.0791699999999969E-2</v>
      </c>
      <c r="Q82">
        <f t="shared" si="2"/>
        <v>-0.60495000000000232</v>
      </c>
      <c r="R82">
        <f t="shared" si="3"/>
        <v>-528.81000000000131</v>
      </c>
      <c r="S82">
        <f t="shared" si="4"/>
        <v>-491.08000000000175</v>
      </c>
      <c r="T82">
        <f t="shared" si="5"/>
        <v>342.46960000000001</v>
      </c>
      <c r="U82">
        <f t="shared" si="6"/>
        <v>-3255.1800000000003</v>
      </c>
      <c r="W82">
        <f t="shared" si="7"/>
        <v>-2.3990000000000018E-3</v>
      </c>
      <c r="X82">
        <f t="shared" si="8"/>
        <v>-2.3990000000000018E-3</v>
      </c>
      <c r="Y82">
        <f t="shared" si="9"/>
        <v>-7.9970000000000041E-4</v>
      </c>
      <c r="Z82">
        <f t="shared" si="10"/>
        <v>-5.1978999999999775E-3</v>
      </c>
      <c r="AA82">
        <f t="shared" si="11"/>
        <v>0.12515000000000143</v>
      </c>
      <c r="AB82">
        <f t="shared" si="12"/>
        <v>216.68999999999869</v>
      </c>
      <c r="AC82">
        <f t="shared" si="13"/>
        <v>-460.66999999999825</v>
      </c>
      <c r="AD82">
        <f t="shared" si="14"/>
        <v>-3.1129000000000246</v>
      </c>
      <c r="AE82">
        <f t="shared" si="15"/>
        <v>2001.7199999999975</v>
      </c>
      <c r="AG82">
        <f t="shared" si="19"/>
        <v>674.24709999999686</v>
      </c>
    </row>
    <row r="83" spans="2:33" x14ac:dyDescent="0.25">
      <c r="B83">
        <f t="shared" si="18"/>
        <v>32</v>
      </c>
      <c r="M83">
        <f t="shared" si="16"/>
        <v>4.8114999999999998E-3</v>
      </c>
      <c r="N83">
        <f t="shared" si="17"/>
        <v>2.8468299999999998E-2</v>
      </c>
      <c r="O83">
        <f t="shared" si="17"/>
        <v>0.10304729999999999</v>
      </c>
      <c r="P83">
        <f t="shared" si="1"/>
        <v>-1.0826000000000002E-2</v>
      </c>
      <c r="Q83">
        <f t="shared" si="2"/>
        <v>-9.5829999999999416E-2</v>
      </c>
      <c r="R83">
        <f t="shared" si="3"/>
        <v>-335.87999999999738</v>
      </c>
      <c r="S83">
        <f t="shared" si="4"/>
        <v>-244.88000000000102</v>
      </c>
      <c r="T83">
        <f t="shared" si="5"/>
        <v>337.2971</v>
      </c>
      <c r="U83">
        <f t="shared" si="6"/>
        <v>-2653.4799999999996</v>
      </c>
      <c r="W83">
        <f t="shared" si="7"/>
        <v>2.8068000000000017E-3</v>
      </c>
      <c r="X83">
        <f t="shared" si="8"/>
        <v>2.8068000000000017E-3</v>
      </c>
      <c r="Y83">
        <f t="shared" si="9"/>
        <v>2.004800000000001E-3</v>
      </c>
      <c r="Z83">
        <f t="shared" si="10"/>
        <v>4.0096000000000576E-3</v>
      </c>
      <c r="AA83">
        <f t="shared" si="11"/>
        <v>0.26304000000000016</v>
      </c>
      <c r="AB83">
        <f t="shared" si="12"/>
        <v>619.15999999999985</v>
      </c>
      <c r="AC83">
        <f t="shared" si="13"/>
        <v>-377.88000000000102</v>
      </c>
      <c r="AD83">
        <f t="shared" si="14"/>
        <v>61.858099999999979</v>
      </c>
      <c r="AE83">
        <f t="shared" si="15"/>
        <v>1651.9699999999975</v>
      </c>
      <c r="AG83">
        <f t="shared" si="19"/>
        <v>1058.8981000000008</v>
      </c>
    </row>
    <row r="84" spans="2:33" x14ac:dyDescent="0.25">
      <c r="B84">
        <f t="shared" si="18"/>
        <v>33</v>
      </c>
      <c r="M84">
        <f t="shared" si="16"/>
        <v>-4.7336999999999969E-3</v>
      </c>
      <c r="N84">
        <f t="shared" si="17"/>
        <v>2.76134E-2</v>
      </c>
      <c r="O84">
        <f t="shared" si="17"/>
        <v>9.9013799999999999E-2</v>
      </c>
      <c r="P84">
        <f t="shared" si="1"/>
        <v>-1.9329400000000052E-2</v>
      </c>
      <c r="Q84">
        <f t="shared" si="2"/>
        <v>-0.52899000000000029</v>
      </c>
      <c r="R84">
        <f t="shared" si="3"/>
        <v>-375.01000000000204</v>
      </c>
      <c r="S84">
        <f t="shared" si="4"/>
        <v>-375.73999999999796</v>
      </c>
      <c r="T84">
        <f t="shared" si="5"/>
        <v>384.89699999999999</v>
      </c>
      <c r="U84">
        <f t="shared" si="6"/>
        <v>-2168.3899999999994</v>
      </c>
      <c r="W84">
        <f t="shared" si="7"/>
        <v>9.0730000000000012E-3</v>
      </c>
      <c r="X84">
        <f t="shared" si="8"/>
        <v>9.0730000000000012E-3</v>
      </c>
      <c r="Y84">
        <f t="shared" si="9"/>
        <v>1.9723999999999992E-3</v>
      </c>
      <c r="Z84">
        <f t="shared" si="10"/>
        <v>-1.1834299999999964E-2</v>
      </c>
      <c r="AA84">
        <f t="shared" si="11"/>
        <v>-6.3909999999999911E-2</v>
      </c>
      <c r="AB84">
        <f t="shared" si="12"/>
        <v>342.72999999999956</v>
      </c>
      <c r="AC84">
        <f t="shared" si="13"/>
        <v>-709.56999999999971</v>
      </c>
      <c r="AD84">
        <f t="shared" si="14"/>
        <v>-34.783199999999965</v>
      </c>
      <c r="AE84">
        <f t="shared" si="15"/>
        <v>2751.66</v>
      </c>
      <c r="AG84">
        <f t="shared" si="19"/>
        <v>1017.5167999999993</v>
      </c>
    </row>
    <row r="85" spans="2:33" x14ac:dyDescent="0.25">
      <c r="B85">
        <f t="shared" si="18"/>
        <v>34</v>
      </c>
      <c r="M85">
        <f t="shared" si="16"/>
        <v>-1.9653999999999991E-3</v>
      </c>
      <c r="N85">
        <f t="shared" si="17"/>
        <v>3.2625800000000003E-2</v>
      </c>
      <c r="O85">
        <f t="shared" si="17"/>
        <v>0.10141509999999999</v>
      </c>
      <c r="P85">
        <f t="shared" si="1"/>
        <v>-9.040800000000071E-3</v>
      </c>
      <c r="Q85">
        <f t="shared" si="2"/>
        <v>-0.34433999999999898</v>
      </c>
      <c r="R85">
        <f t="shared" si="3"/>
        <v>-713.85000000000218</v>
      </c>
      <c r="S85">
        <f t="shared" si="4"/>
        <v>-318.11000000000058</v>
      </c>
      <c r="T85">
        <f t="shared" si="5"/>
        <v>398.58940000000001</v>
      </c>
      <c r="U85">
        <f t="shared" si="6"/>
        <v>-4706.7299999999996</v>
      </c>
      <c r="W85">
        <f t="shared" si="7"/>
        <v>6.6823999999999981E-3</v>
      </c>
      <c r="X85">
        <f t="shared" si="8"/>
        <v>6.6823999999999981E-3</v>
      </c>
      <c r="Y85">
        <f t="shared" si="9"/>
        <v>-2.7515999999999929E-3</v>
      </c>
      <c r="Z85">
        <f t="shared" si="10"/>
        <v>-2.1226499999999926E-2</v>
      </c>
      <c r="AA85">
        <f t="shared" si="11"/>
        <v>-0.18318000000000012</v>
      </c>
      <c r="AB85">
        <f t="shared" si="12"/>
        <v>333.17000000000189</v>
      </c>
      <c r="AC85">
        <f t="shared" si="13"/>
        <v>-158.31999999999971</v>
      </c>
      <c r="AD85">
        <f t="shared" si="14"/>
        <v>-39.211800000000039</v>
      </c>
      <c r="AE85">
        <f t="shared" si="15"/>
        <v>4315.6899999999987</v>
      </c>
      <c r="AG85">
        <f t="shared" si="19"/>
        <v>452.27820000000156</v>
      </c>
    </row>
    <row r="86" spans="2:33" x14ac:dyDescent="0.25">
      <c r="B86">
        <f t="shared" si="18"/>
        <v>35</v>
      </c>
      <c r="M86">
        <f t="shared" si="16"/>
        <v>2.7889000000000039E-3</v>
      </c>
      <c r="N86">
        <f t="shared" si="17"/>
        <v>3.6653400000000003E-2</v>
      </c>
      <c r="O86">
        <f t="shared" si="17"/>
        <v>0.114741</v>
      </c>
      <c r="P86">
        <f t="shared" si="1"/>
        <v>7.9680000000004192E-4</v>
      </c>
      <c r="Q86">
        <f t="shared" si="2"/>
        <v>-0.15616999999999948</v>
      </c>
      <c r="R86">
        <f t="shared" si="3"/>
        <v>-164.01000000000204</v>
      </c>
      <c r="S86">
        <f t="shared" si="4"/>
        <v>-342.00999999999476</v>
      </c>
      <c r="T86">
        <f t="shared" si="5"/>
        <v>345.31130000000002</v>
      </c>
      <c r="U86">
        <f t="shared" si="6"/>
        <v>-4054.8199999999997</v>
      </c>
      <c r="W86">
        <f t="shared" si="7"/>
        <v>3.5855999999999943E-3</v>
      </c>
      <c r="X86">
        <f t="shared" si="8"/>
        <v>3.5855999999999943E-3</v>
      </c>
      <c r="Y86">
        <f t="shared" si="9"/>
        <v>-2.7887999999999941E-3</v>
      </c>
      <c r="Z86">
        <f t="shared" si="10"/>
        <v>-2.2310700000000017E-2</v>
      </c>
      <c r="AA86">
        <f t="shared" si="11"/>
        <v>-0.21673000000000187</v>
      </c>
      <c r="AB86">
        <f t="shared" si="12"/>
        <v>-49.359999999996944</v>
      </c>
      <c r="AC86">
        <f t="shared" si="13"/>
        <v>-583.67000000000553</v>
      </c>
      <c r="AD86">
        <f t="shared" si="14"/>
        <v>-47.913200000000018</v>
      </c>
      <c r="AE86">
        <f t="shared" si="15"/>
        <v>3478.5</v>
      </c>
      <c r="AG86">
        <f t="shared" si="19"/>
        <v>486.39680000000857</v>
      </c>
    </row>
    <row r="87" spans="2:33" x14ac:dyDescent="0.25">
      <c r="B87">
        <f t="shared" si="18"/>
        <v>36</v>
      </c>
      <c r="M87">
        <f t="shared" si="16"/>
        <v>2.353899999999999E-3</v>
      </c>
      <c r="N87">
        <f t="shared" si="17"/>
        <v>3.9231099999999998E-2</v>
      </c>
      <c r="O87">
        <f t="shared" si="17"/>
        <v>0.1141624</v>
      </c>
      <c r="P87">
        <f t="shared" si="1"/>
        <v>-7.8462000000000254E-3</v>
      </c>
      <c r="Q87">
        <f t="shared" si="2"/>
        <v>-0.40682999999999936</v>
      </c>
      <c r="R87">
        <f t="shared" si="3"/>
        <v>-287.74000000000524</v>
      </c>
      <c r="S87">
        <f t="shared" si="4"/>
        <v>-286.04000000000087</v>
      </c>
      <c r="T87">
        <f t="shared" si="5"/>
        <v>281.10640000000001</v>
      </c>
      <c r="U87">
        <f t="shared" si="6"/>
        <v>-4692.0200000000004</v>
      </c>
      <c r="W87">
        <f t="shared" si="7"/>
        <v>4.315400000000004E-3</v>
      </c>
      <c r="X87">
        <f t="shared" si="8"/>
        <v>4.315400000000004E-3</v>
      </c>
      <c r="Y87">
        <f t="shared" si="9"/>
        <v>-5.0999999999999934E-3</v>
      </c>
      <c r="Z87">
        <f t="shared" si="10"/>
        <v>-6.6692999999999891E-3</v>
      </c>
      <c r="AA87">
        <f t="shared" si="11"/>
        <v>-0.17968000000000117</v>
      </c>
      <c r="AB87">
        <f t="shared" si="12"/>
        <v>-390.90999999999985</v>
      </c>
      <c r="AC87">
        <f t="shared" si="13"/>
        <v>-187.52000000000044</v>
      </c>
      <c r="AD87">
        <f t="shared" si="14"/>
        <v>-13.649600000000021</v>
      </c>
      <c r="AE87">
        <f t="shared" si="15"/>
        <v>1590.9699999999975</v>
      </c>
      <c r="AG87">
        <f t="shared" si="19"/>
        <v>-217.03959999999944</v>
      </c>
    </row>
    <row r="88" spans="2:33" x14ac:dyDescent="0.25">
      <c r="B88">
        <f t="shared" si="18"/>
        <v>37</v>
      </c>
      <c r="M88">
        <f t="shared" si="16"/>
        <v>7.1231000000000003E-3</v>
      </c>
      <c r="N88">
        <f t="shared" si="17"/>
        <v>4.03641E-2</v>
      </c>
      <c r="O88">
        <f t="shared" si="17"/>
        <v>0.12465370000000001</v>
      </c>
      <c r="P88">
        <f t="shared" si="1"/>
        <v>-2.4930700000000083E-2</v>
      </c>
      <c r="Q88">
        <f t="shared" si="2"/>
        <v>-0.71428999999999832</v>
      </c>
      <c r="R88">
        <f t="shared" si="3"/>
        <v>65.580000000001746</v>
      </c>
      <c r="S88">
        <f t="shared" si="4"/>
        <v>-228.38999999999942</v>
      </c>
      <c r="T88">
        <f t="shared" si="5"/>
        <v>384.47379999999998</v>
      </c>
      <c r="U88">
        <f t="shared" si="6"/>
        <v>-1959.75</v>
      </c>
      <c r="W88">
        <f t="shared" si="7"/>
        <v>2.7700999999999976E-3</v>
      </c>
      <c r="X88">
        <f t="shared" si="8"/>
        <v>2.7700999999999976E-3</v>
      </c>
      <c r="Y88">
        <f t="shared" si="9"/>
        <v>-6.3316000000000067E-3</v>
      </c>
      <c r="Z88">
        <f t="shared" si="10"/>
        <v>-1.5037599999999984E-2</v>
      </c>
      <c r="AA88">
        <f t="shared" si="11"/>
        <v>-0.17728000000000321</v>
      </c>
      <c r="AB88">
        <f t="shared" si="12"/>
        <v>-158.04000000000087</v>
      </c>
      <c r="AC88">
        <f t="shared" si="13"/>
        <v>-425.54999999999927</v>
      </c>
      <c r="AD88">
        <f t="shared" si="14"/>
        <v>82.616300000000024</v>
      </c>
      <c r="AE88">
        <f t="shared" si="15"/>
        <v>2013.5499999999956</v>
      </c>
      <c r="AG88">
        <f t="shared" si="19"/>
        <v>350.12629999999842</v>
      </c>
    </row>
    <row r="89" spans="2:33" x14ac:dyDescent="0.25">
      <c r="B89">
        <f t="shared" si="18"/>
        <v>38</v>
      </c>
      <c r="M89">
        <f t="shared" si="16"/>
        <v>5.0860999999999962E-3</v>
      </c>
      <c r="N89">
        <f t="shared" si="17"/>
        <v>4.2253499999999999E-2</v>
      </c>
      <c r="O89">
        <f t="shared" si="17"/>
        <v>0.12871669999999999</v>
      </c>
      <c r="P89">
        <f t="shared" si="1"/>
        <v>-1.4084499999999944E-2</v>
      </c>
      <c r="Q89">
        <f t="shared" si="2"/>
        <v>-0.49413000000000196</v>
      </c>
      <c r="R89">
        <f t="shared" si="3"/>
        <v>-515.57999999999447</v>
      </c>
      <c r="S89">
        <f t="shared" si="4"/>
        <v>-365.63999999999942</v>
      </c>
      <c r="T89">
        <f t="shared" si="5"/>
        <v>359.72919999999999</v>
      </c>
      <c r="U89">
        <f t="shared" si="6"/>
        <v>-780.30000000000291</v>
      </c>
      <c r="W89">
        <f t="shared" si="7"/>
        <v>2.7387000000000036E-3</v>
      </c>
      <c r="X89">
        <f t="shared" si="8"/>
        <v>2.7387000000000036E-3</v>
      </c>
      <c r="Y89">
        <f t="shared" si="9"/>
        <v>-5.4772999999999905E-3</v>
      </c>
      <c r="Z89">
        <f t="shared" si="10"/>
        <v>-1.682309999999998E-2</v>
      </c>
      <c r="AA89">
        <f t="shared" si="11"/>
        <v>-0.46478999999999715</v>
      </c>
      <c r="AB89">
        <f t="shared" si="12"/>
        <v>59.919999999998254</v>
      </c>
      <c r="AC89">
        <f t="shared" si="13"/>
        <v>-265.43999999999869</v>
      </c>
      <c r="AD89">
        <f t="shared" si="14"/>
        <v>29.672200000000032</v>
      </c>
      <c r="AE89">
        <f t="shared" si="15"/>
        <v>890.95000000000437</v>
      </c>
      <c r="AG89">
        <f t="shared" si="19"/>
        <v>355.03219999999698</v>
      </c>
    </row>
    <row r="90" spans="2:33" x14ac:dyDescent="0.25">
      <c r="B90">
        <f t="shared" si="18"/>
        <v>39</v>
      </c>
      <c r="M90">
        <f t="shared" si="16"/>
        <v>6.6406999999999994E-3</v>
      </c>
      <c r="N90">
        <f t="shared" si="17"/>
        <v>4.4531300000000003E-2</v>
      </c>
      <c r="O90">
        <f t="shared" si="17"/>
        <v>0.12929689999999999</v>
      </c>
      <c r="P90">
        <f t="shared" si="1"/>
        <v>-2.1874999999999978E-2</v>
      </c>
      <c r="Q90">
        <f t="shared" si="2"/>
        <v>-0.7382799999999996</v>
      </c>
      <c r="R90">
        <f t="shared" si="3"/>
        <v>-1094.989999999998</v>
      </c>
      <c r="S90">
        <f t="shared" si="4"/>
        <v>-539.38999999999942</v>
      </c>
      <c r="T90">
        <f t="shared" si="5"/>
        <v>316.01490000000001</v>
      </c>
      <c r="U90">
        <f t="shared" si="6"/>
        <v>-3952.8099999999977</v>
      </c>
      <c r="W90">
        <f t="shared" si="7"/>
        <v>5.0780999999999951E-3</v>
      </c>
      <c r="X90">
        <f t="shared" si="8"/>
        <v>5.0780999999999951E-3</v>
      </c>
      <c r="Y90">
        <f t="shared" si="9"/>
        <v>-5.4687999999999959E-3</v>
      </c>
      <c r="Z90">
        <f t="shared" si="10"/>
        <v>-2.4218699999999926E-2</v>
      </c>
      <c r="AA90">
        <f t="shared" si="11"/>
        <v>-0.53555000000000064</v>
      </c>
      <c r="AB90">
        <f t="shared" si="12"/>
        <v>122.12999999999738</v>
      </c>
      <c r="AC90">
        <f t="shared" si="13"/>
        <v>-71.909999999999854</v>
      </c>
      <c r="AD90">
        <f t="shared" si="14"/>
        <v>55.405300000000011</v>
      </c>
      <c r="AE90">
        <f t="shared" si="15"/>
        <v>2722.8800000000047</v>
      </c>
      <c r="AG90">
        <f t="shared" si="19"/>
        <v>249.44529999999725</v>
      </c>
    </row>
    <row r="91" spans="2:33" x14ac:dyDescent="0.25">
      <c r="B91">
        <f t="shared" si="18"/>
        <v>40</v>
      </c>
      <c r="M91">
        <f t="shared" si="16"/>
        <v>8.7544000000000025E-3</v>
      </c>
      <c r="N91">
        <f t="shared" si="17"/>
        <v>4.9741300000000002E-2</v>
      </c>
      <c r="O91">
        <f t="shared" si="17"/>
        <v>0.13927580000000001</v>
      </c>
      <c r="P91">
        <f t="shared" si="1"/>
        <v>-5.1731000000000416E-3</v>
      </c>
      <c r="Q91">
        <f t="shared" si="2"/>
        <v>-0.10663999999999874</v>
      </c>
      <c r="R91">
        <f t="shared" si="3"/>
        <v>329.58000000000175</v>
      </c>
      <c r="S91">
        <f t="shared" si="4"/>
        <v>38.049999999999272</v>
      </c>
      <c r="T91">
        <f t="shared" si="5"/>
        <v>361.96809999999999</v>
      </c>
      <c r="U91">
        <f t="shared" si="6"/>
        <v>4805.2700000000041</v>
      </c>
      <c r="W91">
        <f t="shared" si="7"/>
        <v>-3.1834000000000029E-3</v>
      </c>
      <c r="X91">
        <f t="shared" si="8"/>
        <v>-3.1834000000000029E-3</v>
      </c>
      <c r="Y91">
        <f t="shared" si="9"/>
        <v>-1.9897000000000109E-3</v>
      </c>
      <c r="Z91">
        <f t="shared" si="10"/>
        <v>-1.7906899999999948E-2</v>
      </c>
      <c r="AA91">
        <f t="shared" si="11"/>
        <v>-0.39793999999999841</v>
      </c>
      <c r="AB91">
        <f t="shared" si="12"/>
        <v>564.36000000000058</v>
      </c>
      <c r="AC91">
        <f t="shared" si="13"/>
        <v>-571.91999999999825</v>
      </c>
      <c r="AD91">
        <f t="shared" si="14"/>
        <v>2.9189999999999827</v>
      </c>
      <c r="AE91">
        <f t="shared" si="15"/>
        <v>-3324.5500000000029</v>
      </c>
      <c r="AG91">
        <f t="shared" si="19"/>
        <v>1139.1989999999987</v>
      </c>
    </row>
    <row r="92" spans="2:33" x14ac:dyDescent="0.25">
      <c r="B92">
        <f t="shared" si="18"/>
        <v>41</v>
      </c>
      <c r="M92">
        <f t="shared" si="16"/>
        <v>1.3359500000000003E-2</v>
      </c>
      <c r="N92">
        <f t="shared" si="17"/>
        <v>5.18664E-2</v>
      </c>
      <c r="O92">
        <f t="shared" si="17"/>
        <v>0.1430255</v>
      </c>
      <c r="P92">
        <f t="shared" si="1"/>
        <v>-3.0648300000000073E-2</v>
      </c>
      <c r="Q92">
        <f t="shared" si="2"/>
        <v>-0.84910999999999959</v>
      </c>
      <c r="R92">
        <f t="shared" si="3"/>
        <v>51.049999999995634</v>
      </c>
      <c r="S92">
        <f t="shared" si="4"/>
        <v>93.380000000001019</v>
      </c>
      <c r="T92">
        <f t="shared" si="5"/>
        <v>246.12989999999999</v>
      </c>
      <c r="U92">
        <f t="shared" si="6"/>
        <v>4753.5899999999965</v>
      </c>
      <c r="W92">
        <f t="shared" si="7"/>
        <v>-7.8584999999999974E-3</v>
      </c>
      <c r="X92">
        <f t="shared" si="8"/>
        <v>-7.8584999999999974E-3</v>
      </c>
      <c r="Y92">
        <f t="shared" si="9"/>
        <v>-1.9646000000000108E-3</v>
      </c>
      <c r="Z92">
        <f t="shared" si="10"/>
        <v>-8.2514999999999672E-3</v>
      </c>
      <c r="AA92">
        <f t="shared" si="11"/>
        <v>-0.10451999999999728</v>
      </c>
      <c r="AB92">
        <f t="shared" si="12"/>
        <v>63.830000000001746</v>
      </c>
      <c r="AC92">
        <f t="shared" si="13"/>
        <v>-433.80000000000291</v>
      </c>
      <c r="AD92">
        <f t="shared" si="14"/>
        <v>30.704199999999986</v>
      </c>
      <c r="AE92">
        <f t="shared" si="15"/>
        <v>-1607.429999999993</v>
      </c>
      <c r="AG92">
        <f t="shared" si="19"/>
        <v>528.33420000000467</v>
      </c>
    </row>
    <row r="93" spans="2:33" x14ac:dyDescent="0.25">
      <c r="B93">
        <f t="shared" si="18"/>
        <v>42</v>
      </c>
      <c r="M93">
        <f t="shared" si="16"/>
        <v>9.9325000000000038E-3</v>
      </c>
      <c r="N93">
        <f t="shared" si="17"/>
        <v>5.1648800000000002E-2</v>
      </c>
      <c r="O93">
        <f t="shared" si="17"/>
        <v>0.1462058</v>
      </c>
      <c r="P93">
        <f t="shared" si="1"/>
        <v>-2.3837899999999967E-2</v>
      </c>
      <c r="Q93">
        <f t="shared" si="2"/>
        <v>-0.69607000000000241</v>
      </c>
      <c r="R93">
        <f t="shared" si="3"/>
        <v>-339.22000000000116</v>
      </c>
      <c r="S93">
        <f t="shared" si="4"/>
        <v>-11.160000000003492</v>
      </c>
      <c r="T93">
        <f t="shared" si="5"/>
        <v>323.26330000000002</v>
      </c>
      <c r="U93">
        <f t="shared" si="6"/>
        <v>3497.9000000000087</v>
      </c>
      <c r="W93">
        <f t="shared" si="7"/>
        <v>-1.9865000000000022E-3</v>
      </c>
      <c r="X93">
        <f t="shared" si="8"/>
        <v>-1.9865000000000022E-3</v>
      </c>
      <c r="Y93">
        <f t="shared" si="9"/>
        <v>-3.9729999999998933E-4</v>
      </c>
      <c r="Z93">
        <f t="shared" si="10"/>
        <v>-2.9002800000000106E-2</v>
      </c>
      <c r="AA93">
        <f t="shared" si="11"/>
        <v>-0.71870999999999796</v>
      </c>
      <c r="AB93">
        <f t="shared" si="12"/>
        <v>-138.37999999999738</v>
      </c>
      <c r="AC93">
        <f t="shared" si="13"/>
        <v>-312.95999999999913</v>
      </c>
      <c r="AD93">
        <f t="shared" si="14"/>
        <v>-56.539899999999989</v>
      </c>
      <c r="AE93">
        <f t="shared" si="15"/>
        <v>824.59999999999127</v>
      </c>
      <c r="AG93">
        <f t="shared" si="19"/>
        <v>118.04010000000176</v>
      </c>
    </row>
    <row r="94" spans="2:33" x14ac:dyDescent="0.25">
      <c r="B94">
        <f t="shared" si="18"/>
        <v>43</v>
      </c>
      <c r="M94">
        <f t="shared" si="16"/>
        <v>1.1032300000000002E-2</v>
      </c>
      <c r="N94">
        <f t="shared" si="17"/>
        <v>5.6737599999999999E-2</v>
      </c>
      <c r="O94">
        <f t="shared" si="17"/>
        <v>0.13514580000000001</v>
      </c>
      <c r="P94">
        <f t="shared" si="1"/>
        <v>-1.8124499999999988E-2</v>
      </c>
      <c r="Q94">
        <f t="shared" si="2"/>
        <v>-0.6516900000000021</v>
      </c>
      <c r="R94">
        <f t="shared" si="3"/>
        <v>-279.16000000000349</v>
      </c>
      <c r="S94">
        <f t="shared" si="4"/>
        <v>142.81999999999971</v>
      </c>
      <c r="T94">
        <f t="shared" si="5"/>
        <v>215.74789999999999</v>
      </c>
      <c r="U94">
        <f t="shared" si="6"/>
        <v>4268.3999999999942</v>
      </c>
      <c r="W94">
        <f t="shared" si="7"/>
        <v>-8.2742000000000024E-3</v>
      </c>
      <c r="X94">
        <f t="shared" si="8"/>
        <v>-8.2742000000000024E-3</v>
      </c>
      <c r="Y94">
        <f t="shared" si="9"/>
        <v>3.5460999999999965E-3</v>
      </c>
      <c r="Z94">
        <f t="shared" si="10"/>
        <v>-1.1820400000000064E-2</v>
      </c>
      <c r="AA94">
        <f t="shared" si="11"/>
        <v>2.6790000000001868E-2</v>
      </c>
      <c r="AB94">
        <f t="shared" si="12"/>
        <v>849.80999999999767</v>
      </c>
      <c r="AC94">
        <f t="shared" si="13"/>
        <v>-325.7599999999984</v>
      </c>
      <c r="AD94">
        <f t="shared" si="14"/>
        <v>-16.155699999999996</v>
      </c>
      <c r="AE94">
        <f t="shared" si="15"/>
        <v>5830.1999999999971</v>
      </c>
      <c r="AG94">
        <f t="shared" si="19"/>
        <v>1159.414299999996</v>
      </c>
    </row>
    <row r="95" spans="2:33" x14ac:dyDescent="0.25">
      <c r="B95">
        <f t="shared" si="18"/>
        <v>44</v>
      </c>
      <c r="M95">
        <f t="shared" si="16"/>
        <v>9.0945000000000054E-3</v>
      </c>
      <c r="N95">
        <f t="shared" si="17"/>
        <v>5.0612900000000002E-2</v>
      </c>
      <c r="O95">
        <f t="shared" si="17"/>
        <v>0.1419533</v>
      </c>
      <c r="P95">
        <f t="shared" si="1"/>
        <v>-2.1352299999999991E-2</v>
      </c>
      <c r="Q95">
        <f t="shared" si="2"/>
        <v>-0.35665999999999798</v>
      </c>
      <c r="R95">
        <f t="shared" si="3"/>
        <v>-69.040000000000873</v>
      </c>
      <c r="S95">
        <f t="shared" si="4"/>
        <v>-220.17999999999665</v>
      </c>
      <c r="T95">
        <f t="shared" si="5"/>
        <v>271.38229999999999</v>
      </c>
      <c r="U95">
        <f t="shared" si="6"/>
        <v>-3381.0999999999913</v>
      </c>
      <c r="W95">
        <f t="shared" si="7"/>
        <v>-5.1404000000000033E-3</v>
      </c>
      <c r="X95">
        <f t="shared" si="8"/>
        <v>-5.1404000000000033E-3</v>
      </c>
      <c r="Y95">
        <f t="shared" si="9"/>
        <v>5.9311999999999976E-3</v>
      </c>
      <c r="Z95">
        <f t="shared" si="10"/>
        <v>-9.4899000000000511E-3</v>
      </c>
      <c r="AA95">
        <f t="shared" si="11"/>
        <v>-0.63978000000000179</v>
      </c>
      <c r="AB95">
        <f t="shared" si="12"/>
        <v>68.049999999995634</v>
      </c>
      <c r="AC95">
        <f t="shared" si="13"/>
        <v>-424.38000000000102</v>
      </c>
      <c r="AD95">
        <f t="shared" si="14"/>
        <v>-48.952399999999983</v>
      </c>
      <c r="AE95">
        <f t="shared" si="15"/>
        <v>6663.4000000000087</v>
      </c>
      <c r="AG95">
        <f t="shared" si="19"/>
        <v>443.47759999999664</v>
      </c>
    </row>
    <row r="96" spans="2:33" x14ac:dyDescent="0.25">
      <c r="B96">
        <f t="shared" si="18"/>
        <v>45</v>
      </c>
      <c r="M96">
        <f t="shared" si="16"/>
        <v>1.16606E-2</v>
      </c>
      <c r="N96">
        <f t="shared" si="17"/>
        <v>5.5488500000000003E-2</v>
      </c>
      <c r="O96">
        <f t="shared" si="17"/>
        <v>0.16083629999999999</v>
      </c>
      <c r="P96">
        <f t="shared" si="1"/>
        <v>-1.8094100000000002E-2</v>
      </c>
      <c r="Q96">
        <f t="shared" si="2"/>
        <v>-0.53960000000000008</v>
      </c>
      <c r="R96">
        <f t="shared" si="3"/>
        <v>-55.5</v>
      </c>
      <c r="S96">
        <f t="shared" si="4"/>
        <v>-147.06999999999971</v>
      </c>
      <c r="T96">
        <f t="shared" si="5"/>
        <v>171.30510000000001</v>
      </c>
      <c r="U96">
        <f t="shared" si="6"/>
        <v>-6200.7999999999884</v>
      </c>
      <c r="W96">
        <f t="shared" si="7"/>
        <v>-2.8146000000000004E-3</v>
      </c>
      <c r="X96">
        <f t="shared" si="8"/>
        <v>-2.8146000000000004E-3</v>
      </c>
      <c r="Y96">
        <f t="shared" si="9"/>
        <v>-3.6187999999999776E-3</v>
      </c>
      <c r="Z96">
        <f t="shared" si="10"/>
        <v>-1.6485799999999995E-2</v>
      </c>
      <c r="AA96">
        <f t="shared" si="11"/>
        <v>-0.5396099999999997</v>
      </c>
      <c r="AB96">
        <f t="shared" si="12"/>
        <v>-181.54000000000087</v>
      </c>
      <c r="AC96">
        <f t="shared" si="13"/>
        <v>-622.95999999999913</v>
      </c>
      <c r="AD96">
        <f t="shared" si="14"/>
        <v>-8.282400000000024</v>
      </c>
      <c r="AE96">
        <f t="shared" si="15"/>
        <v>6779.6999999999825</v>
      </c>
      <c r="AG96">
        <f t="shared" si="19"/>
        <v>433.1375999999982</v>
      </c>
    </row>
    <row r="97" spans="2:33" x14ac:dyDescent="0.25">
      <c r="B97">
        <f t="shared" si="18"/>
        <v>46</v>
      </c>
      <c r="M97">
        <f t="shared" si="16"/>
        <v>5.1545999999999953E-3</v>
      </c>
      <c r="N97">
        <f t="shared" si="17"/>
        <v>5.3528899999999997E-2</v>
      </c>
      <c r="O97">
        <f t="shared" si="17"/>
        <v>0.16177639999999999</v>
      </c>
      <c r="P97">
        <f t="shared" si="1"/>
        <v>-1.9825500000000051E-2</v>
      </c>
      <c r="Q97">
        <f t="shared" si="2"/>
        <v>-0.41078999999999866</v>
      </c>
      <c r="R97">
        <f t="shared" si="3"/>
        <v>-518.61999999999534</v>
      </c>
      <c r="S97">
        <f t="shared" si="4"/>
        <v>-270.04000000000087</v>
      </c>
      <c r="T97">
        <f t="shared" si="5"/>
        <v>146.02289999999999</v>
      </c>
      <c r="U97">
        <f t="shared" si="6"/>
        <v>-8256.7000000000116</v>
      </c>
      <c r="W97">
        <f t="shared" si="7"/>
        <v>-3.9649999999999408E-4</v>
      </c>
      <c r="X97">
        <f t="shared" si="8"/>
        <v>-3.9649999999999408E-4</v>
      </c>
      <c r="Y97">
        <f t="shared" si="9"/>
        <v>4.361600000000021E-3</v>
      </c>
      <c r="Z97">
        <f t="shared" si="10"/>
        <v>-1.9032500000000008E-2</v>
      </c>
      <c r="AA97">
        <f t="shared" si="11"/>
        <v>-0.78152000000000044</v>
      </c>
      <c r="AB97">
        <f t="shared" si="12"/>
        <v>-530.33000000000175</v>
      </c>
      <c r="AC97">
        <f t="shared" si="13"/>
        <v>-632.95999999999913</v>
      </c>
      <c r="AD97">
        <f t="shared" si="14"/>
        <v>-24.584599999999995</v>
      </c>
      <c r="AE97">
        <f t="shared" si="15"/>
        <v>11977.900000000023</v>
      </c>
      <c r="AG97">
        <f t="shared" si="19"/>
        <v>78.045399999997358</v>
      </c>
    </row>
    <row r="98" spans="2:33" x14ac:dyDescent="0.25">
      <c r="B98">
        <f t="shared" si="18"/>
        <v>47</v>
      </c>
      <c r="M98">
        <f t="shared" si="16"/>
        <v>-4.0029999999999927E-4</v>
      </c>
      <c r="N98">
        <f t="shared" si="17"/>
        <v>4.9239400000000003E-2</v>
      </c>
      <c r="O98">
        <f t="shared" si="17"/>
        <v>0.16533229999999999</v>
      </c>
      <c r="P98">
        <f t="shared" si="1"/>
        <v>-1.6413099999999958E-2</v>
      </c>
      <c r="Q98">
        <f t="shared" si="2"/>
        <v>-0.41033000000000186</v>
      </c>
      <c r="R98">
        <f t="shared" si="3"/>
        <v>50.830000000001746</v>
      </c>
      <c r="S98">
        <f t="shared" si="4"/>
        <v>-234.72999999999956</v>
      </c>
      <c r="T98">
        <f t="shared" si="5"/>
        <v>92.563360000000003</v>
      </c>
      <c r="U98">
        <f t="shared" si="6"/>
        <v>-3473.1000000000058</v>
      </c>
      <c r="W98">
        <f t="shared" si="7"/>
        <v>8.4066999999999961E-3</v>
      </c>
      <c r="X98">
        <f t="shared" si="8"/>
        <v>8.4066999999999961E-3</v>
      </c>
      <c r="Y98">
        <f t="shared" si="9"/>
        <v>4.8038000000000247E-3</v>
      </c>
      <c r="Z98">
        <f t="shared" si="10"/>
        <v>-3.1625300000000078E-2</v>
      </c>
      <c r="AA98">
        <f t="shared" si="11"/>
        <v>-0.81224999999999881</v>
      </c>
      <c r="AB98">
        <f t="shared" si="12"/>
        <v>-507.87999999999738</v>
      </c>
      <c r="AC98">
        <f t="shared" si="13"/>
        <v>-593.79000000000087</v>
      </c>
      <c r="AD98">
        <f t="shared" si="14"/>
        <v>4.6874699999999905</v>
      </c>
      <c r="AE98">
        <f t="shared" si="15"/>
        <v>2787.5</v>
      </c>
      <c r="AG98">
        <f t="shared" si="19"/>
        <v>90.597470000003455</v>
      </c>
    </row>
    <row r="99" spans="2:33" x14ac:dyDescent="0.25">
      <c r="B99">
        <f t="shared" si="18"/>
        <v>48</v>
      </c>
      <c r="M99">
        <f t="shared" si="16"/>
        <v>2.3763000000000048E-3</v>
      </c>
      <c r="N99">
        <f t="shared" si="17"/>
        <v>4.6732700000000002E-2</v>
      </c>
      <c r="O99">
        <f t="shared" si="17"/>
        <v>0.16950499999999999</v>
      </c>
      <c r="P99">
        <f t="shared" si="1"/>
        <v>-1.4653499999999986E-2</v>
      </c>
      <c r="Q99">
        <f t="shared" si="2"/>
        <v>-0.11445999999999756</v>
      </c>
      <c r="R99">
        <f t="shared" si="3"/>
        <v>273.95999999999913</v>
      </c>
      <c r="S99">
        <f t="shared" si="4"/>
        <v>-281.4800000000032</v>
      </c>
      <c r="T99">
        <f t="shared" si="5"/>
        <v>142.93020000000001</v>
      </c>
      <c r="U99">
        <f t="shared" si="6"/>
        <v>-275.89999999999418</v>
      </c>
      <c r="W99">
        <f t="shared" si="7"/>
        <v>1.4653399999999997E-2</v>
      </c>
      <c r="X99">
        <f t="shared" si="8"/>
        <v>1.4653399999999997E-2</v>
      </c>
      <c r="Y99">
        <f t="shared" si="9"/>
        <v>7.9207000000000027E-3</v>
      </c>
      <c r="Z99">
        <f t="shared" si="10"/>
        <v>-2.7326700000000037E-2</v>
      </c>
      <c r="AA99">
        <f t="shared" si="11"/>
        <v>-1.0162300000000002</v>
      </c>
      <c r="AB99">
        <f t="shared" si="12"/>
        <v>-792.56999999999971</v>
      </c>
      <c r="AC99">
        <f t="shared" si="13"/>
        <v>-621.29999999999927</v>
      </c>
      <c r="AD99">
        <f t="shared" si="14"/>
        <v>-39.126000000000019</v>
      </c>
      <c r="AE99">
        <f t="shared" si="15"/>
        <v>2037.7999999999884</v>
      </c>
      <c r="AG99">
        <f t="shared" si="19"/>
        <v>-210.39600000000041</v>
      </c>
    </row>
    <row r="100" spans="2:33" x14ac:dyDescent="0.25">
      <c r="B100">
        <f t="shared" si="18"/>
        <v>49</v>
      </c>
      <c r="M100">
        <f t="shared" si="16"/>
        <v>7.5367000000000003E-3</v>
      </c>
      <c r="N100">
        <f t="shared" si="17"/>
        <v>5.1170199999999999E-2</v>
      </c>
      <c r="O100">
        <f t="shared" si="17"/>
        <v>0.17612059999999999</v>
      </c>
      <c r="P100">
        <f t="shared" si="1"/>
        <v>-2.8163400000000061E-2</v>
      </c>
      <c r="Q100">
        <f t="shared" si="2"/>
        <v>-0.87188000000000088</v>
      </c>
      <c r="R100">
        <f t="shared" si="3"/>
        <v>161.31000000000495</v>
      </c>
      <c r="S100">
        <f t="shared" si="4"/>
        <v>327.04999999999927</v>
      </c>
      <c r="T100">
        <f t="shared" si="5"/>
        <v>59.283670000000001</v>
      </c>
      <c r="U100">
        <f t="shared" si="6"/>
        <v>2023.7999999999884</v>
      </c>
      <c r="W100">
        <f t="shared" si="7"/>
        <v>1.4280000000000001E-2</v>
      </c>
      <c r="X100">
        <f t="shared" si="8"/>
        <v>1.4280000000000001E-2</v>
      </c>
      <c r="Y100">
        <f t="shared" si="9"/>
        <v>8.3300000000000041E-3</v>
      </c>
      <c r="Z100">
        <f t="shared" si="10"/>
        <v>-2.816339999999995E-2</v>
      </c>
      <c r="AA100">
        <f t="shared" si="11"/>
        <v>-0.48829999999999885</v>
      </c>
      <c r="AB100">
        <f t="shared" si="12"/>
        <v>-455.02999999999884</v>
      </c>
      <c r="AC100">
        <f t="shared" si="13"/>
        <v>-830.83000000000175</v>
      </c>
      <c r="AD100">
        <f t="shared" si="14"/>
        <v>34.754180000000005</v>
      </c>
      <c r="AE100">
        <f t="shared" si="15"/>
        <v>6207.3000000000175</v>
      </c>
      <c r="AG100">
        <f t="shared" si="19"/>
        <v>410.55418000000293</v>
      </c>
    </row>
    <row r="101" spans="2:33" x14ac:dyDescent="0.25">
      <c r="B101">
        <f t="shared" si="18"/>
        <v>50</v>
      </c>
      <c r="M101">
        <f t="shared" si="16"/>
        <v>7.6705999999999996E-3</v>
      </c>
      <c r="N101">
        <f t="shared" si="17"/>
        <v>5.3290299999999999E-2</v>
      </c>
      <c r="O101">
        <f t="shared" si="17"/>
        <v>0.1998385</v>
      </c>
      <c r="P101">
        <f t="shared" ref="P101:P132" si="20">IF(AND(ISNUMBER(P35),ISNUMBER(F35)),P35-F35,"")</f>
        <v>-4.1986300000000032E-2</v>
      </c>
      <c r="Q101">
        <f t="shared" ref="Q101:Q132" si="21">IF(AND(ISNUMBER(Q35),ISNUMBER(G35)),Q35-G35,"")</f>
        <v>-0.94913000000000025</v>
      </c>
      <c r="R101">
        <f t="shared" ref="R101:R132" si="22">IF(AND(ISNUMBER(R35),ISNUMBER(H35)),R35-H35,"")</f>
        <v>-906.04000000000087</v>
      </c>
      <c r="S101">
        <f t="shared" ref="S101:S132" si="23">IF(AND(ISNUMBER(S35),ISNUMBER(I35)),S35-I35,"")</f>
        <v>-228.77999999999884</v>
      </c>
      <c r="T101">
        <f t="shared" ref="T101:T132" si="24">IF(AND(ISNUMBER(T35),ISNUMBER(J35)),T35-J35,"")</f>
        <v>85.079390000000004</v>
      </c>
      <c r="U101">
        <f t="shared" ref="U101:U132" si="25">IF(AND(ISNUMBER(U35),ISNUMBER(K35)),U35-K35,"")</f>
        <v>-11020.800000000017</v>
      </c>
      <c r="W101">
        <f t="shared" ref="W101:W132" si="26">IF(AND(ISNUMBER(W35),ISNUMBER(M35)),W35-M35,"")</f>
        <v>1.3322500000000001E-2</v>
      </c>
      <c r="X101">
        <f t="shared" ref="X101:X132" si="27">IF(AND(ISNUMBER(X35),ISNUMBER(N35)),X35-N35,"")</f>
        <v>1.3322500000000001E-2</v>
      </c>
      <c r="Y101">
        <f t="shared" ref="Y101:Y132" si="28">IF(AND(ISNUMBER(Y35),ISNUMBER(O35)),Y35-O35,"")</f>
        <v>0</v>
      </c>
      <c r="Z101">
        <f t="shared" ref="Z101:Z132" si="29">IF(AND(ISNUMBER(Z35),ISNUMBER(P35)),Z35-P35,"")</f>
        <v>-1.5744800000000003E-2</v>
      </c>
      <c r="AA101">
        <f t="shared" ref="AA101:AA132" si="30">IF(AND(ISNUMBER(AA35),ISNUMBER(Q35)),AA35-Q35,"")</f>
        <v>-0.47637999999999892</v>
      </c>
      <c r="AB101">
        <f t="shared" ref="AB101:AB132" si="31">IF(AND(ISNUMBER(AB35),ISNUMBER(R35)),AB35-R35,"")</f>
        <v>645.49000000000524</v>
      </c>
      <c r="AC101">
        <f t="shared" ref="AC101:AC132" si="32">IF(AND(ISNUMBER(AC35),ISNUMBER(S35)),AC35-S35,"")</f>
        <v>-210.41999999999825</v>
      </c>
      <c r="AD101">
        <f t="shared" ref="AD101:AD132" si="33">IF(AND(ISNUMBER(AD35),ISNUMBER(T35)),AD35-T35,"")</f>
        <v>-9.0448900000000094</v>
      </c>
      <c r="AE101">
        <f t="shared" ref="AE101:AE132" si="34">IF(AND(ISNUMBER(AE35),ISNUMBER(U35)),AE35-U35,"")</f>
        <v>15923.5</v>
      </c>
      <c r="AG101">
        <f t="shared" si="19"/>
        <v>846.86511000000348</v>
      </c>
    </row>
    <row r="102" spans="2:33" x14ac:dyDescent="0.25">
      <c r="B102">
        <f t="shared" si="18"/>
        <v>51</v>
      </c>
      <c r="M102">
        <f t="shared" si="16"/>
        <v>4.3841999999999978E-3</v>
      </c>
      <c r="N102">
        <f t="shared" si="17"/>
        <v>5.26106E-2</v>
      </c>
      <c r="O102">
        <f t="shared" si="17"/>
        <v>0.2064568</v>
      </c>
      <c r="P102">
        <f t="shared" si="20"/>
        <v>-3.0290999999999957E-2</v>
      </c>
      <c r="Q102">
        <f t="shared" si="21"/>
        <v>-0.68872</v>
      </c>
      <c r="R102">
        <f t="shared" si="22"/>
        <v>-801.24000000000524</v>
      </c>
      <c r="S102">
        <f t="shared" si="23"/>
        <v>-55.100000000002183</v>
      </c>
      <c r="T102">
        <f t="shared" si="24"/>
        <v>41.536369999999998</v>
      </c>
      <c r="U102">
        <f t="shared" si="25"/>
        <v>-11978.700000000012</v>
      </c>
      <c r="W102">
        <f t="shared" si="26"/>
        <v>1.1558400000000003E-2</v>
      </c>
      <c r="X102">
        <f t="shared" si="27"/>
        <v>1.1558400000000003E-2</v>
      </c>
      <c r="Y102">
        <f t="shared" si="28"/>
        <v>-3.5871000000000097E-3</v>
      </c>
      <c r="Z102">
        <f t="shared" si="29"/>
        <v>-2.2319599999999995E-2</v>
      </c>
      <c r="AA102">
        <f t="shared" si="30"/>
        <v>-0.74730999999999881</v>
      </c>
      <c r="AB102">
        <f t="shared" si="31"/>
        <v>5.5400000000008731</v>
      </c>
      <c r="AC102">
        <f t="shared" si="32"/>
        <v>-381.32999999999811</v>
      </c>
      <c r="AD102">
        <f t="shared" si="33"/>
        <v>37.117650000000005</v>
      </c>
      <c r="AE102">
        <f t="shared" si="34"/>
        <v>12234.299999999988</v>
      </c>
      <c r="AG102">
        <f t="shared" si="19"/>
        <v>423.98764999999901</v>
      </c>
    </row>
    <row r="103" spans="2:33" x14ac:dyDescent="0.25">
      <c r="B103">
        <f t="shared" si="18"/>
        <v>52</v>
      </c>
      <c r="M103">
        <f t="shared" si="16"/>
        <v>2.016900000000002E-3</v>
      </c>
      <c r="N103">
        <f t="shared" si="17"/>
        <v>4.8003200000000003E-2</v>
      </c>
      <c r="O103">
        <f t="shared" si="17"/>
        <v>0.2105688</v>
      </c>
      <c r="P103">
        <f t="shared" si="20"/>
        <v>-2.581689999999992E-2</v>
      </c>
      <c r="Q103">
        <f t="shared" si="21"/>
        <v>-0.20572999999999908</v>
      </c>
      <c r="R103">
        <f t="shared" si="22"/>
        <v>-821.80999999999767</v>
      </c>
      <c r="S103">
        <f t="shared" si="23"/>
        <v>-213.90000000000146</v>
      </c>
      <c r="T103">
        <f t="shared" si="24"/>
        <v>32.034939999999999</v>
      </c>
      <c r="U103">
        <f t="shared" si="25"/>
        <v>-16563.200000000012</v>
      </c>
      <c r="W103">
        <f t="shared" si="26"/>
        <v>1.8152499999999995E-2</v>
      </c>
      <c r="X103">
        <f t="shared" si="27"/>
        <v>1.8152499999999995E-2</v>
      </c>
      <c r="Y103">
        <f t="shared" si="28"/>
        <v>-1.2505099999999991E-2</v>
      </c>
      <c r="Z103">
        <f t="shared" si="29"/>
        <v>-2.1782999999999997E-2</v>
      </c>
      <c r="AA103">
        <f t="shared" si="30"/>
        <v>-0.84469999999999956</v>
      </c>
      <c r="AB103">
        <f t="shared" si="31"/>
        <v>621.34000000000378</v>
      </c>
      <c r="AC103">
        <f t="shared" si="32"/>
        <v>-174.85999999999694</v>
      </c>
      <c r="AD103">
        <f t="shared" si="33"/>
        <v>66.982529999999997</v>
      </c>
      <c r="AE103">
        <f t="shared" si="34"/>
        <v>23609.700000000012</v>
      </c>
      <c r="AG103">
        <f t="shared" si="19"/>
        <v>863.18253000000072</v>
      </c>
    </row>
    <row r="104" spans="2:33" x14ac:dyDescent="0.25">
      <c r="B104">
        <f t="shared" si="18"/>
        <v>53</v>
      </c>
      <c r="M104">
        <f t="shared" si="16"/>
        <v>3.1897999999999996E-3</v>
      </c>
      <c r="N104">
        <f t="shared" si="17"/>
        <v>4.50558E-2</v>
      </c>
      <c r="O104">
        <f t="shared" si="17"/>
        <v>0.2065391</v>
      </c>
      <c r="P104">
        <f t="shared" si="20"/>
        <v>-9.5693000000000028E-3</v>
      </c>
      <c r="Q104">
        <f t="shared" si="21"/>
        <v>-2.7900000000009584E-3</v>
      </c>
      <c r="R104">
        <f t="shared" si="22"/>
        <v>-921.80999999999767</v>
      </c>
      <c r="S104">
        <f t="shared" si="23"/>
        <v>-378.39000000000306</v>
      </c>
      <c r="T104">
        <f t="shared" si="24"/>
        <v>53.006300000000003</v>
      </c>
      <c r="U104">
        <f t="shared" si="25"/>
        <v>-17584.300000000047</v>
      </c>
      <c r="W104">
        <f t="shared" si="26"/>
        <v>2.1132400000000003E-2</v>
      </c>
      <c r="X104">
        <f t="shared" si="27"/>
        <v>2.1132400000000003E-2</v>
      </c>
      <c r="Y104">
        <f t="shared" si="28"/>
        <v>-9.1707000000000038E-3</v>
      </c>
      <c r="Z104">
        <f t="shared" si="29"/>
        <v>-3.5087800000000002E-2</v>
      </c>
      <c r="AA104">
        <f t="shared" si="30"/>
        <v>-1.0075699999999976</v>
      </c>
      <c r="AB104">
        <f t="shared" si="31"/>
        <v>-191.4600000000064</v>
      </c>
      <c r="AC104">
        <f t="shared" si="32"/>
        <v>-22.299999999999272</v>
      </c>
      <c r="AD104">
        <f t="shared" si="33"/>
        <v>-19.07461</v>
      </c>
      <c r="AE104">
        <f t="shared" si="34"/>
        <v>21881.200000000012</v>
      </c>
      <c r="AG104">
        <f t="shared" si="19"/>
        <v>-188.23461000000714</v>
      </c>
    </row>
    <row r="105" spans="2:33" x14ac:dyDescent="0.25">
      <c r="B105">
        <f t="shared" si="18"/>
        <v>54</v>
      </c>
      <c r="M105">
        <f t="shared" si="16"/>
        <v>2.0032000000000036E-3</v>
      </c>
      <c r="N105">
        <f t="shared" si="17"/>
        <v>5.2484000000000003E-2</v>
      </c>
      <c r="O105">
        <f t="shared" si="17"/>
        <v>0.2143429</v>
      </c>
      <c r="P105">
        <f t="shared" si="20"/>
        <v>-7.2115000000000373E-3</v>
      </c>
      <c r="Q105">
        <f t="shared" si="21"/>
        <v>-9.8559999999999093E-2</v>
      </c>
      <c r="R105">
        <f t="shared" si="22"/>
        <v>-241.13999999999942</v>
      </c>
      <c r="S105">
        <f t="shared" si="23"/>
        <v>-232.13000000000102</v>
      </c>
      <c r="T105">
        <f t="shared" si="24"/>
        <v>41.504130000000004</v>
      </c>
      <c r="U105">
        <f t="shared" si="25"/>
        <v>-17060.900000000023</v>
      </c>
      <c r="W105">
        <f t="shared" si="26"/>
        <v>9.6153999999999962E-3</v>
      </c>
      <c r="X105">
        <f t="shared" si="27"/>
        <v>9.6153999999999962E-3</v>
      </c>
      <c r="Y105">
        <f t="shared" si="28"/>
        <v>-4.0060000000000096E-4</v>
      </c>
      <c r="Z105">
        <f t="shared" si="29"/>
        <v>-2.9246800000000017E-2</v>
      </c>
      <c r="AA105">
        <f t="shared" si="30"/>
        <v>-0.90345000000000297</v>
      </c>
      <c r="AB105">
        <f t="shared" si="31"/>
        <v>-443.13000000000466</v>
      </c>
      <c r="AC105">
        <f t="shared" si="32"/>
        <v>71.380000000001019</v>
      </c>
      <c r="AD105">
        <f t="shared" si="33"/>
        <v>-27.637270000000001</v>
      </c>
      <c r="AE105">
        <f t="shared" si="34"/>
        <v>21664.200000000012</v>
      </c>
      <c r="AG105">
        <f t="shared" si="19"/>
        <v>-542.14727000000562</v>
      </c>
    </row>
    <row r="106" spans="2:33" x14ac:dyDescent="0.25">
      <c r="B106">
        <f t="shared" si="18"/>
        <v>55</v>
      </c>
      <c r="M106">
        <f t="shared" si="16"/>
        <v>1.1817399999999999E-2</v>
      </c>
      <c r="N106">
        <f t="shared" si="17"/>
        <v>5.7049700000000002E-2</v>
      </c>
      <c r="O106">
        <f t="shared" si="17"/>
        <v>0.207009</v>
      </c>
      <c r="P106">
        <f t="shared" si="20"/>
        <v>-1.8337399999999948E-2</v>
      </c>
      <c r="Q106">
        <f t="shared" si="21"/>
        <v>-0.11572999999999922</v>
      </c>
      <c r="R106">
        <f t="shared" si="22"/>
        <v>-744.94000000000233</v>
      </c>
      <c r="S106">
        <f t="shared" si="23"/>
        <v>-305.29000000000087</v>
      </c>
      <c r="T106">
        <f t="shared" si="24"/>
        <v>19.369319999999998</v>
      </c>
      <c r="U106">
        <f t="shared" si="25"/>
        <v>-14847.099999999977</v>
      </c>
      <c r="W106">
        <f t="shared" si="26"/>
        <v>2.8525000000000009E-3</v>
      </c>
      <c r="X106">
        <f t="shared" si="27"/>
        <v>2.8525000000000009E-3</v>
      </c>
      <c r="Y106">
        <f t="shared" si="28"/>
        <v>1.6299999999999926E-3</v>
      </c>
      <c r="Z106">
        <f t="shared" si="29"/>
        <v>-2.3227400000000009E-2</v>
      </c>
      <c r="AA106">
        <f t="shared" si="30"/>
        <v>-0.87816000000000116</v>
      </c>
      <c r="AB106">
        <f t="shared" si="31"/>
        <v>-448.97000000000116</v>
      </c>
      <c r="AC106">
        <f t="shared" si="32"/>
        <v>35.239999999997963</v>
      </c>
      <c r="AD106">
        <f t="shared" si="33"/>
        <v>1.605710000000002</v>
      </c>
      <c r="AE106">
        <f t="shared" si="34"/>
        <v>17198.5</v>
      </c>
      <c r="AG106">
        <f t="shared" si="19"/>
        <v>-482.60428999999914</v>
      </c>
    </row>
    <row r="107" spans="2:33" x14ac:dyDescent="0.25">
      <c r="B107">
        <f t="shared" si="18"/>
        <v>56</v>
      </c>
      <c r="M107">
        <f t="shared" si="16"/>
        <v>7.6736000000000026E-3</v>
      </c>
      <c r="N107">
        <f t="shared" si="17"/>
        <v>5.2504000000000002E-2</v>
      </c>
      <c r="O107">
        <f t="shared" si="17"/>
        <v>0.2075929</v>
      </c>
      <c r="P107">
        <f t="shared" si="20"/>
        <v>-2.0597699999999941E-2</v>
      </c>
      <c r="Q107">
        <f t="shared" si="21"/>
        <v>-0.14580000000000126</v>
      </c>
      <c r="R107">
        <f t="shared" si="22"/>
        <v>223.85999999999331</v>
      </c>
      <c r="S107">
        <f t="shared" si="23"/>
        <v>-558.27999999999884</v>
      </c>
      <c r="T107">
        <f t="shared" si="24"/>
        <v>11.21529</v>
      </c>
      <c r="U107">
        <f t="shared" si="25"/>
        <v>-16536.400000000023</v>
      </c>
      <c r="W107">
        <f t="shared" si="26"/>
        <v>2.827199999999995E-3</v>
      </c>
      <c r="X107">
        <f t="shared" si="27"/>
        <v>2.827199999999995E-3</v>
      </c>
      <c r="Y107">
        <f t="shared" si="28"/>
        <v>-1.2116000000000071E-3</v>
      </c>
      <c r="Z107">
        <f t="shared" si="29"/>
        <v>-1.7366700000000068E-2</v>
      </c>
      <c r="AA107">
        <f t="shared" si="30"/>
        <v>-0.70597999999999672</v>
      </c>
      <c r="AB107">
        <f t="shared" si="31"/>
        <v>-572.12999999999738</v>
      </c>
      <c r="AC107">
        <f t="shared" si="32"/>
        <v>-38.890000000006694</v>
      </c>
      <c r="AD107">
        <f t="shared" si="33"/>
        <v>12.523260000000001</v>
      </c>
      <c r="AE107">
        <f t="shared" si="34"/>
        <v>14920.299999999988</v>
      </c>
      <c r="AG107">
        <f t="shared" si="19"/>
        <v>-520.71673999999064</v>
      </c>
    </row>
    <row r="108" spans="2:33" x14ac:dyDescent="0.25">
      <c r="B108">
        <f t="shared" si="18"/>
        <v>57</v>
      </c>
      <c r="M108">
        <f t="shared" si="16"/>
        <v>1.3923100000000001E-2</v>
      </c>
      <c r="N108">
        <f t="shared" si="17"/>
        <v>5.07781E-2</v>
      </c>
      <c r="O108">
        <f t="shared" si="17"/>
        <v>0.2129402</v>
      </c>
      <c r="P108">
        <f t="shared" si="20"/>
        <v>-7.3710000000000164E-3</v>
      </c>
      <c r="Q108">
        <f t="shared" si="21"/>
        <v>0.29524999999999935</v>
      </c>
      <c r="R108">
        <f t="shared" si="22"/>
        <v>-11.94999999999709</v>
      </c>
      <c r="S108">
        <f t="shared" si="23"/>
        <v>-910.63999999999942</v>
      </c>
      <c r="T108">
        <f t="shared" si="24"/>
        <v>27.885739999999998</v>
      </c>
      <c r="U108">
        <f t="shared" si="25"/>
        <v>-23632</v>
      </c>
      <c r="W108">
        <f t="shared" si="26"/>
        <v>2.0475000000000007E-3</v>
      </c>
      <c r="X108">
        <f t="shared" si="27"/>
        <v>2.0475000000000007E-3</v>
      </c>
      <c r="Y108">
        <f t="shared" si="28"/>
        <v>-3.6855000000000082E-3</v>
      </c>
      <c r="Z108">
        <f t="shared" si="29"/>
        <v>-2.4569999999999981E-2</v>
      </c>
      <c r="AA108">
        <f t="shared" si="30"/>
        <v>-0.87387000000000015</v>
      </c>
      <c r="AB108">
        <f t="shared" si="31"/>
        <v>-524.93000000000029</v>
      </c>
      <c r="AC108">
        <f t="shared" si="32"/>
        <v>72.900000000001455</v>
      </c>
      <c r="AD108">
        <f t="shared" si="33"/>
        <v>-18.954442</v>
      </c>
      <c r="AE108">
        <f t="shared" si="34"/>
        <v>18880.400000000023</v>
      </c>
      <c r="AG108">
        <f t="shared" si="19"/>
        <v>-616.78444200000172</v>
      </c>
    </row>
    <row r="109" spans="2:33" x14ac:dyDescent="0.25">
      <c r="B109">
        <f t="shared" si="18"/>
        <v>58</v>
      </c>
      <c r="M109">
        <f t="shared" si="16"/>
        <v>4.8721000000000042E-3</v>
      </c>
      <c r="N109">
        <f t="shared" si="17"/>
        <v>4.6691000000000003E-2</v>
      </c>
      <c r="O109">
        <f t="shared" si="17"/>
        <v>0.2131547</v>
      </c>
      <c r="P109">
        <f t="shared" si="20"/>
        <v>-2.4360500000000007E-2</v>
      </c>
      <c r="Q109">
        <f t="shared" si="21"/>
        <v>-8.4450000000000358E-2</v>
      </c>
      <c r="R109">
        <f t="shared" si="22"/>
        <v>-209.22999999999593</v>
      </c>
      <c r="S109">
        <f t="shared" si="23"/>
        <v>-625.98999999999796</v>
      </c>
      <c r="T109">
        <f t="shared" si="24"/>
        <v>19.76746</v>
      </c>
      <c r="U109">
        <f t="shared" si="25"/>
        <v>-24678.600000000035</v>
      </c>
      <c r="W109">
        <f t="shared" si="26"/>
        <v>2.0301E-3</v>
      </c>
      <c r="X109">
        <f t="shared" si="27"/>
        <v>2.0301E-3</v>
      </c>
      <c r="Y109">
        <f t="shared" si="28"/>
        <v>3.6540999999999935E-3</v>
      </c>
      <c r="Z109">
        <f t="shared" si="29"/>
        <v>-1.1368299999999998E-2</v>
      </c>
      <c r="AA109">
        <f t="shared" si="30"/>
        <v>-3.0039999999999623E-2</v>
      </c>
      <c r="AB109">
        <f t="shared" si="31"/>
        <v>766.29999999999563</v>
      </c>
      <c r="AC109">
        <f t="shared" si="32"/>
        <v>-102.06000000000495</v>
      </c>
      <c r="AD109">
        <f t="shared" si="33"/>
        <v>-11.713984999999999</v>
      </c>
      <c r="AE109">
        <f t="shared" si="34"/>
        <v>23647.5</v>
      </c>
      <c r="AG109">
        <f t="shared" si="19"/>
        <v>856.6460150000006</v>
      </c>
    </row>
    <row r="110" spans="2:33" x14ac:dyDescent="0.25">
      <c r="B110">
        <f t="shared" si="18"/>
        <v>59</v>
      </c>
      <c r="M110">
        <f t="shared" si="16"/>
        <v>1.1836800000000001E-2</v>
      </c>
      <c r="N110">
        <f t="shared" si="17"/>
        <v>4.6938800000000003E-2</v>
      </c>
      <c r="O110">
        <f t="shared" si="17"/>
        <v>0.22081629999999999</v>
      </c>
      <c r="P110">
        <f t="shared" si="20"/>
        <v>-2.0000000000000018E-2</v>
      </c>
      <c r="Q110">
        <f t="shared" si="21"/>
        <v>-9.5919999999999561E-2</v>
      </c>
      <c r="R110">
        <f t="shared" si="22"/>
        <v>-701.46999999999389</v>
      </c>
      <c r="S110">
        <f t="shared" si="23"/>
        <v>-710.87000000000262</v>
      </c>
      <c r="T110">
        <f t="shared" si="24"/>
        <v>9.3302659999999999</v>
      </c>
      <c r="U110">
        <f t="shared" si="25"/>
        <v>-25014</v>
      </c>
      <c r="W110">
        <f t="shared" si="26"/>
        <v>4.0809999999999458E-4</v>
      </c>
      <c r="X110">
        <f t="shared" si="27"/>
        <v>4.0809999999999458E-4</v>
      </c>
      <c r="Y110">
        <f t="shared" si="28"/>
        <v>-6.9386999999999921E-3</v>
      </c>
      <c r="Z110">
        <f t="shared" si="29"/>
        <v>-1.8367399999999978E-2</v>
      </c>
      <c r="AA110">
        <f t="shared" si="30"/>
        <v>-0.6110199999999999</v>
      </c>
      <c r="AB110">
        <f t="shared" si="31"/>
        <v>409.37999999999738</v>
      </c>
      <c r="AC110">
        <f t="shared" si="32"/>
        <v>274.88999999999942</v>
      </c>
      <c r="AD110">
        <f t="shared" si="33"/>
        <v>3.6785239999999995</v>
      </c>
      <c r="AE110">
        <f t="shared" si="34"/>
        <v>25804.700000000012</v>
      </c>
      <c r="AG110">
        <f t="shared" si="19"/>
        <v>138.16852399999794</v>
      </c>
    </row>
    <row r="111" spans="2:33" x14ac:dyDescent="0.25">
      <c r="B111">
        <f t="shared" si="18"/>
        <v>60</v>
      </c>
      <c r="M111">
        <f t="shared" si="16"/>
        <v>1.24844E-2</v>
      </c>
      <c r="N111">
        <f t="shared" si="17"/>
        <v>4.5359999999999998E-2</v>
      </c>
      <c r="O111">
        <f t="shared" si="17"/>
        <v>0.20557639999999999</v>
      </c>
      <c r="P111">
        <f t="shared" si="20"/>
        <v>-3.5788600000000004E-2</v>
      </c>
      <c r="Q111">
        <f t="shared" si="21"/>
        <v>2.0399999999998641E-2</v>
      </c>
      <c r="R111">
        <f t="shared" si="22"/>
        <v>-304.06999999999971</v>
      </c>
      <c r="S111">
        <f t="shared" si="23"/>
        <v>-1008.4100000000035</v>
      </c>
      <c r="T111">
        <f t="shared" si="24"/>
        <v>9.7704900000000006</v>
      </c>
      <c r="U111">
        <f t="shared" si="25"/>
        <v>-33565.799999999988</v>
      </c>
      <c r="W111">
        <f t="shared" si="26"/>
        <v>1.2484000000000037E-3</v>
      </c>
      <c r="X111">
        <f t="shared" si="27"/>
        <v>1.2484000000000037E-3</v>
      </c>
      <c r="Y111">
        <f t="shared" si="28"/>
        <v>1.2484000000000106E-3</v>
      </c>
      <c r="Z111">
        <f t="shared" si="29"/>
        <v>5.409900000000023E-3</v>
      </c>
      <c r="AA111">
        <f t="shared" si="30"/>
        <v>-0.22847000000000151</v>
      </c>
      <c r="AB111">
        <f t="shared" si="31"/>
        <v>-84.279999999998836</v>
      </c>
      <c r="AC111">
        <f t="shared" si="32"/>
        <v>155.68000000000029</v>
      </c>
      <c r="AD111">
        <f t="shared" si="33"/>
        <v>-4.2696390000000006</v>
      </c>
      <c r="AE111">
        <f t="shared" si="34"/>
        <v>28823.599999999977</v>
      </c>
      <c r="AG111">
        <f t="shared" si="19"/>
        <v>-244.22963899999911</v>
      </c>
    </row>
    <row r="112" spans="2:33" x14ac:dyDescent="0.25">
      <c r="B112">
        <f t="shared" si="18"/>
        <v>61</v>
      </c>
      <c r="M112">
        <f t="shared" si="16"/>
        <v>1.5245099999999998E-2</v>
      </c>
      <c r="N112">
        <f t="shared" si="17"/>
        <v>5.3151999999999998E-2</v>
      </c>
      <c r="O112">
        <f t="shared" si="17"/>
        <v>0.20354349999999999</v>
      </c>
      <c r="P112">
        <f t="shared" si="20"/>
        <v>-2.7606100000000022E-2</v>
      </c>
      <c r="Q112">
        <f t="shared" si="21"/>
        <v>0.15203999999999951</v>
      </c>
      <c r="R112">
        <f t="shared" si="22"/>
        <v>-1034.2200000000012</v>
      </c>
      <c r="S112">
        <f t="shared" si="23"/>
        <v>-869.34000000000378</v>
      </c>
      <c r="T112">
        <f t="shared" si="24"/>
        <v>18.495159999999998</v>
      </c>
      <c r="U112">
        <f t="shared" si="25"/>
        <v>-35456.099999999977</v>
      </c>
      <c r="W112">
        <f t="shared" si="26"/>
        <v>-2.8841999999999965E-3</v>
      </c>
      <c r="X112">
        <f t="shared" si="27"/>
        <v>-2.8841999999999965E-3</v>
      </c>
      <c r="Y112">
        <f t="shared" si="28"/>
        <v>8.2406000000000146E-3</v>
      </c>
      <c r="Z112">
        <f t="shared" si="29"/>
        <v>-9.0646999999999811E-3</v>
      </c>
      <c r="AA112">
        <f t="shared" si="30"/>
        <v>-0.53605999999999909</v>
      </c>
      <c r="AB112">
        <f t="shared" si="31"/>
        <v>-738.13999999999942</v>
      </c>
      <c r="AC112">
        <f t="shared" si="32"/>
        <v>143.24000000000524</v>
      </c>
      <c r="AD112">
        <f t="shared" si="33"/>
        <v>-9.0407909999999987</v>
      </c>
      <c r="AE112">
        <f t="shared" si="34"/>
        <v>30885.599999999977</v>
      </c>
      <c r="AG112">
        <f t="shared" si="19"/>
        <v>-890.42079100000467</v>
      </c>
    </row>
    <row r="113" spans="2:33" x14ac:dyDescent="0.25">
      <c r="B113">
        <f t="shared" si="18"/>
        <v>62</v>
      </c>
      <c r="M113">
        <f t="shared" si="16"/>
        <v>7.9431000000000015E-3</v>
      </c>
      <c r="N113">
        <f t="shared" si="17"/>
        <v>5.1003300000000001E-2</v>
      </c>
      <c r="O113">
        <f t="shared" si="17"/>
        <v>0.2090301</v>
      </c>
      <c r="P113">
        <f t="shared" si="20"/>
        <v>-2.8010099999999982E-2</v>
      </c>
      <c r="Q113">
        <f t="shared" si="21"/>
        <v>-0.11120999999999981</v>
      </c>
      <c r="R113">
        <f t="shared" si="22"/>
        <v>-711.86000000000058</v>
      </c>
      <c r="S113">
        <f t="shared" si="23"/>
        <v>-600.27999999999884</v>
      </c>
      <c r="T113">
        <f t="shared" si="24"/>
        <v>9.2614280000000004</v>
      </c>
      <c r="U113">
        <f t="shared" si="25"/>
        <v>-32512.300000000047</v>
      </c>
      <c r="W113">
        <f t="shared" si="26"/>
        <v>4.1809999999999764E-4</v>
      </c>
      <c r="X113">
        <f t="shared" si="27"/>
        <v>4.1809999999999764E-4</v>
      </c>
      <c r="Y113">
        <f t="shared" si="28"/>
        <v>8.3612000000000131E-3</v>
      </c>
      <c r="Z113">
        <f t="shared" si="29"/>
        <v>-1.71404E-2</v>
      </c>
      <c r="AA113">
        <f t="shared" si="30"/>
        <v>-0.98244000000000042</v>
      </c>
      <c r="AB113">
        <f t="shared" si="31"/>
        <v>-697.20999999999913</v>
      </c>
      <c r="AC113">
        <f t="shared" si="32"/>
        <v>-239.09000000000378</v>
      </c>
      <c r="AD113">
        <f t="shared" si="33"/>
        <v>-6.0231400000000006</v>
      </c>
      <c r="AE113">
        <f t="shared" si="34"/>
        <v>24067.700000000012</v>
      </c>
      <c r="AG113">
        <f t="shared" si="19"/>
        <v>-464.14313999999536</v>
      </c>
    </row>
    <row r="114" spans="2:33" x14ac:dyDescent="0.25">
      <c r="B114">
        <f t="shared" si="18"/>
        <v>63</v>
      </c>
      <c r="M114">
        <f t="shared" si="16"/>
        <v>8.2884000000000013E-3</v>
      </c>
      <c r="N114">
        <f t="shared" si="17"/>
        <v>5.4703700000000001E-2</v>
      </c>
      <c r="O114">
        <f t="shared" si="17"/>
        <v>0.2142561</v>
      </c>
      <c r="P114">
        <f t="shared" si="20"/>
        <v>-3.6469099999999977E-2</v>
      </c>
      <c r="Q114">
        <f t="shared" si="21"/>
        <v>-8.826999999999785E-2</v>
      </c>
      <c r="R114">
        <f t="shared" si="22"/>
        <v>-583.15000000000146</v>
      </c>
      <c r="S114">
        <f t="shared" si="23"/>
        <v>-897.40000000000146</v>
      </c>
      <c r="T114">
        <f t="shared" si="24"/>
        <v>11.438330000000001</v>
      </c>
      <c r="U114">
        <f t="shared" si="25"/>
        <v>-34686.399999999965</v>
      </c>
      <c r="W114">
        <f t="shared" si="26"/>
        <v>4.558599999999996E-3</v>
      </c>
      <c r="X114">
        <f t="shared" si="27"/>
        <v>4.558599999999996E-3</v>
      </c>
      <c r="Y114">
        <f t="shared" si="28"/>
        <v>-1.2433000000000027E-3</v>
      </c>
      <c r="Z114">
        <f t="shared" si="29"/>
        <v>-1.3675900000000019E-2</v>
      </c>
      <c r="AA114">
        <f t="shared" si="30"/>
        <v>-0.39909000000000106</v>
      </c>
      <c r="AB114">
        <f t="shared" si="31"/>
        <v>-665.15999999999622</v>
      </c>
      <c r="AC114">
        <f t="shared" si="32"/>
        <v>-124.34999999999854</v>
      </c>
      <c r="AD114">
        <f t="shared" si="33"/>
        <v>-0.82662000000000013</v>
      </c>
      <c r="AE114">
        <f t="shared" si="34"/>
        <v>24927.399999999965</v>
      </c>
      <c r="AG114">
        <f t="shared" si="19"/>
        <v>-541.63661999999772</v>
      </c>
    </row>
    <row r="115" spans="2:33" x14ac:dyDescent="0.25">
      <c r="B115">
        <f t="shared" si="18"/>
        <v>64</v>
      </c>
      <c r="M115">
        <f t="shared" si="16"/>
        <v>1.5423100000000002E-2</v>
      </c>
      <c r="N115">
        <f t="shared" si="17"/>
        <v>5.7523999999999999E-2</v>
      </c>
      <c r="O115">
        <f t="shared" si="17"/>
        <v>0.2238433</v>
      </c>
      <c r="P115">
        <f t="shared" si="20"/>
        <v>-2.0425200000000032E-2</v>
      </c>
      <c r="Q115">
        <f t="shared" si="21"/>
        <v>-0.16882000000000019</v>
      </c>
      <c r="R115">
        <f t="shared" si="22"/>
        <v>-1194.0800000000017</v>
      </c>
      <c r="S115">
        <f t="shared" si="23"/>
        <v>-367.5</v>
      </c>
      <c r="T115">
        <f t="shared" si="24"/>
        <v>4.1104479999999999</v>
      </c>
      <c r="U115">
        <f t="shared" si="25"/>
        <v>-30718.300000000047</v>
      </c>
      <c r="W115">
        <f t="shared" si="26"/>
        <v>-3.7516000000000008E-3</v>
      </c>
      <c r="X115">
        <f t="shared" si="27"/>
        <v>-3.7516000000000008E-3</v>
      </c>
      <c r="Y115">
        <f t="shared" si="28"/>
        <v>2.917900000000001E-3</v>
      </c>
      <c r="Z115">
        <f t="shared" si="29"/>
        <v>-1.3338799999999984E-2</v>
      </c>
      <c r="AA115">
        <f t="shared" si="30"/>
        <v>0.17840999999999951</v>
      </c>
      <c r="AB115">
        <f t="shared" si="31"/>
        <v>-834.98999999999796</v>
      </c>
      <c r="AC115">
        <f t="shared" si="32"/>
        <v>-633.11999999999534</v>
      </c>
      <c r="AD115">
        <f t="shared" si="33"/>
        <v>-1.5631089999999999</v>
      </c>
      <c r="AE115">
        <f t="shared" si="34"/>
        <v>19406.400000000023</v>
      </c>
      <c r="AG115">
        <f t="shared" si="19"/>
        <v>-203.43310900000267</v>
      </c>
    </row>
    <row r="116" spans="2:33" x14ac:dyDescent="0.25">
      <c r="B116">
        <f t="shared" si="18"/>
        <v>65</v>
      </c>
      <c r="M116">
        <f t="shared" si="16"/>
        <v>1.1489400000000004E-2</v>
      </c>
      <c r="N116">
        <f t="shared" si="17"/>
        <v>0.1178723</v>
      </c>
      <c r="O116">
        <f t="shared" si="17"/>
        <v>0.1978723</v>
      </c>
      <c r="P116">
        <f t="shared" si="20"/>
        <v>-2.9361700000000046E-2</v>
      </c>
      <c r="Q116">
        <f t="shared" si="21"/>
        <v>-1.318719999999999</v>
      </c>
      <c r="R116">
        <f t="shared" si="22"/>
        <v>-3588.1699999999983</v>
      </c>
      <c r="S116">
        <f t="shared" si="23"/>
        <v>-1381.7200000000012</v>
      </c>
      <c r="T116">
        <f t="shared" si="24"/>
        <v>120.3522</v>
      </c>
      <c r="U116">
        <f t="shared" si="25"/>
        <v>-53898.5</v>
      </c>
      <c r="W116">
        <f t="shared" si="26"/>
        <v>2.1276000000000003E-3</v>
      </c>
      <c r="X116">
        <f t="shared" si="27"/>
        <v>-2.1275999999999934E-3</v>
      </c>
      <c r="Y116">
        <f t="shared" si="28"/>
        <v>9.3617000000000006E-3</v>
      </c>
      <c r="Z116">
        <f t="shared" si="29"/>
        <v>-2.2127699999999972E-2</v>
      </c>
      <c r="AA116">
        <f t="shared" si="30"/>
        <v>-0.59362000000000137</v>
      </c>
      <c r="AB116">
        <f t="shared" si="31"/>
        <v>945.86999999999534</v>
      </c>
      <c r="AC116">
        <f t="shared" si="32"/>
        <v>78.129999999997381</v>
      </c>
      <c r="AD116">
        <f t="shared" si="33"/>
        <v>38.01870000000001</v>
      </c>
      <c r="AE116">
        <f t="shared" si="34"/>
        <v>35176.699999999953</v>
      </c>
      <c r="AG116">
        <f t="shared" si="19"/>
        <v>905.75869999999793</v>
      </c>
    </row>
    <row r="117" spans="2:33" x14ac:dyDescent="0.25">
      <c r="B117">
        <f t="shared" si="18"/>
        <v>66</v>
      </c>
      <c r="M117">
        <f t="shared" si="16"/>
        <v>1.0561900000000006E-2</v>
      </c>
      <c r="N117">
        <f t="shared" si="17"/>
        <v>0.15335869999999999</v>
      </c>
      <c r="O117">
        <f t="shared" si="17"/>
        <v>0.20405580000000001</v>
      </c>
      <c r="P117">
        <f t="shared" si="20"/>
        <v>-4.0557599999999999E-2</v>
      </c>
      <c r="Q117">
        <f t="shared" si="21"/>
        <v>-1.7156699999999994</v>
      </c>
      <c r="R117">
        <f t="shared" si="22"/>
        <v>-4539.6100000000006</v>
      </c>
      <c r="S117">
        <f t="shared" si="23"/>
        <v>-1433.5699999999997</v>
      </c>
      <c r="T117">
        <f t="shared" si="24"/>
        <v>196.66229999999999</v>
      </c>
      <c r="U117">
        <f t="shared" si="25"/>
        <v>-47703.099999999977</v>
      </c>
      <c r="W117">
        <f t="shared" si="26"/>
        <v>5.914599999999999E-3</v>
      </c>
      <c r="X117">
        <f t="shared" si="27"/>
        <v>7.604500000000014E-3</v>
      </c>
      <c r="Y117">
        <f t="shared" si="28"/>
        <v>3.3797999999999884E-3</v>
      </c>
      <c r="Z117">
        <f t="shared" si="29"/>
        <v>-1.0139499999999996E-2</v>
      </c>
      <c r="AA117">
        <f t="shared" si="30"/>
        <v>-0.86860999999999855</v>
      </c>
      <c r="AB117">
        <f t="shared" si="31"/>
        <v>186.83000000000175</v>
      </c>
      <c r="AC117">
        <f t="shared" si="32"/>
        <v>81.529999999998836</v>
      </c>
      <c r="AD117">
        <f t="shared" si="33"/>
        <v>-1.9560999999999922</v>
      </c>
      <c r="AE117">
        <f t="shared" si="34"/>
        <v>29660</v>
      </c>
      <c r="AG117">
        <f t="shared" si="19"/>
        <v>103.34390000000292</v>
      </c>
    </row>
    <row r="118" spans="2:33" x14ac:dyDescent="0.25">
      <c r="B118">
        <f t="shared" si="18"/>
        <v>67</v>
      </c>
      <c r="M118">
        <f t="shared" si="16"/>
        <v>1.1450300000000004E-2</v>
      </c>
      <c r="N118">
        <f t="shared" si="17"/>
        <v>0.13740459999999999</v>
      </c>
      <c r="O118">
        <f t="shared" si="17"/>
        <v>0.206955</v>
      </c>
      <c r="P118">
        <f t="shared" si="20"/>
        <v>-3.0958399999999997E-2</v>
      </c>
      <c r="Q118">
        <f t="shared" si="21"/>
        <v>-0.9016099999999998</v>
      </c>
      <c r="R118">
        <f t="shared" si="22"/>
        <v>-2660.2200000000012</v>
      </c>
      <c r="S118">
        <f t="shared" si="23"/>
        <v>-944.81999999999971</v>
      </c>
      <c r="T118">
        <f t="shared" si="24"/>
        <v>210.33519999999999</v>
      </c>
      <c r="U118">
        <f t="shared" si="25"/>
        <v>-44564.800000000047</v>
      </c>
      <c r="W118">
        <f t="shared" si="26"/>
        <v>8.4820000000000034E-4</v>
      </c>
      <c r="X118">
        <f t="shared" si="27"/>
        <v>8.9058000000000193E-3</v>
      </c>
      <c r="Y118">
        <f t="shared" si="28"/>
        <v>6.3613999999999893E-3</v>
      </c>
      <c r="Z118">
        <f t="shared" si="29"/>
        <v>-9.7539999999999849E-3</v>
      </c>
      <c r="AA118">
        <f t="shared" si="30"/>
        <v>-1.293470000000001</v>
      </c>
      <c r="AB118">
        <f t="shared" si="31"/>
        <v>-949.81999999999971</v>
      </c>
      <c r="AC118">
        <f t="shared" si="32"/>
        <v>148.36999999999534</v>
      </c>
      <c r="AD118">
        <f t="shared" si="33"/>
        <v>-1.1329999999999814</v>
      </c>
      <c r="AE118">
        <f t="shared" si="34"/>
        <v>25949.599999999977</v>
      </c>
      <c r="AG118">
        <f t="shared" si="19"/>
        <v>-1099.3229999999951</v>
      </c>
    </row>
    <row r="119" spans="2:33" x14ac:dyDescent="0.25">
      <c r="B119">
        <f t="shared" si="18"/>
        <v>68</v>
      </c>
      <c r="M119">
        <f t="shared" si="16"/>
        <v>1.8867900000000007E-2</v>
      </c>
      <c r="N119">
        <f t="shared" si="17"/>
        <v>0.13330600000000001</v>
      </c>
      <c r="O119">
        <f t="shared" si="17"/>
        <v>0.21452009999999999</v>
      </c>
      <c r="P119">
        <f t="shared" si="20"/>
        <v>-1.3125500000000012E-2</v>
      </c>
      <c r="Q119">
        <f t="shared" si="21"/>
        <v>-0.84045000000000059</v>
      </c>
      <c r="R119">
        <f t="shared" si="22"/>
        <v>-2161.8899999999994</v>
      </c>
      <c r="S119">
        <f t="shared" si="23"/>
        <v>-930.12000000000262</v>
      </c>
      <c r="T119">
        <f t="shared" si="24"/>
        <v>181.8742</v>
      </c>
      <c r="U119">
        <f t="shared" si="25"/>
        <v>-43118.199999999953</v>
      </c>
      <c r="W119">
        <f t="shared" si="26"/>
        <v>-4.9221000000000056E-3</v>
      </c>
      <c r="X119">
        <f t="shared" si="27"/>
        <v>2.8711999999999904E-3</v>
      </c>
      <c r="Y119">
        <f t="shared" si="28"/>
        <v>-9.8440999999999945E-3</v>
      </c>
      <c r="Z119">
        <f t="shared" si="29"/>
        <v>-8.6135999999999852E-3</v>
      </c>
      <c r="AA119">
        <f t="shared" si="30"/>
        <v>-1.3683300000000003</v>
      </c>
      <c r="AB119">
        <f t="shared" si="31"/>
        <v>-1468.8300000000017</v>
      </c>
      <c r="AC119">
        <f t="shared" si="32"/>
        <v>21.490000000005239</v>
      </c>
      <c r="AD119">
        <f t="shared" si="33"/>
        <v>52.608699999999999</v>
      </c>
      <c r="AE119">
        <f t="shared" si="34"/>
        <v>20197.5</v>
      </c>
      <c r="AG119">
        <f t="shared" si="19"/>
        <v>-1437.711300000007</v>
      </c>
    </row>
    <row r="120" spans="2:33" x14ac:dyDescent="0.25">
      <c r="B120">
        <f t="shared" si="18"/>
        <v>69</v>
      </c>
      <c r="M120">
        <f t="shared" si="16"/>
        <v>1.3988800000000003E-2</v>
      </c>
      <c r="N120">
        <f t="shared" si="17"/>
        <v>0.14548359999999999</v>
      </c>
      <c r="O120">
        <f t="shared" si="17"/>
        <v>0.22462029999999999</v>
      </c>
      <c r="P120">
        <f t="shared" si="20"/>
        <v>-1.1191000000000006E-2</v>
      </c>
      <c r="Q120">
        <f t="shared" si="21"/>
        <v>-0.40807000000000038</v>
      </c>
      <c r="R120">
        <f t="shared" si="22"/>
        <v>-1785.4499999999971</v>
      </c>
      <c r="S120">
        <f t="shared" si="23"/>
        <v>-1156.1100000000006</v>
      </c>
      <c r="T120">
        <f t="shared" si="24"/>
        <v>269.39</v>
      </c>
      <c r="U120">
        <f t="shared" si="25"/>
        <v>-48178</v>
      </c>
      <c r="W120">
        <f t="shared" si="26"/>
        <v>6.394899999999995E-3</v>
      </c>
      <c r="X120">
        <f t="shared" si="27"/>
        <v>1.1991000000000085E-3</v>
      </c>
      <c r="Y120">
        <f t="shared" si="28"/>
        <v>-8.3932999999999924E-3</v>
      </c>
      <c r="Z120">
        <f t="shared" si="29"/>
        <v>-9.1925999999999952E-3</v>
      </c>
      <c r="AA120">
        <f t="shared" si="30"/>
        <v>-1.7981599999999993</v>
      </c>
      <c r="AB120">
        <f t="shared" si="31"/>
        <v>-1297.9499999999971</v>
      </c>
      <c r="AC120">
        <f t="shared" si="32"/>
        <v>-85.090000000003783</v>
      </c>
      <c r="AD120">
        <f t="shared" si="33"/>
        <v>-24.392499999999984</v>
      </c>
      <c r="AE120">
        <f t="shared" si="34"/>
        <v>12429.900000000023</v>
      </c>
      <c r="AG120">
        <f t="shared" si="19"/>
        <v>-1237.2524999999932</v>
      </c>
    </row>
    <row r="121" spans="2:33" x14ac:dyDescent="0.25">
      <c r="B121">
        <f t="shared" si="18"/>
        <v>70</v>
      </c>
      <c r="M121">
        <f t="shared" si="16"/>
        <v>2.4650999999999978E-3</v>
      </c>
      <c r="N121">
        <f t="shared" si="17"/>
        <v>0.14009859999999999</v>
      </c>
      <c r="O121">
        <f t="shared" si="17"/>
        <v>0.20254720000000001</v>
      </c>
      <c r="P121">
        <f t="shared" si="20"/>
        <v>-7.3951999999999907E-3</v>
      </c>
      <c r="Q121">
        <f t="shared" si="21"/>
        <v>-0.40508999999999951</v>
      </c>
      <c r="R121">
        <f t="shared" si="22"/>
        <v>-2514.4700000000012</v>
      </c>
      <c r="S121">
        <f t="shared" si="23"/>
        <v>-872.25999999999476</v>
      </c>
      <c r="T121">
        <f t="shared" si="24"/>
        <v>300.32650000000001</v>
      </c>
      <c r="U121">
        <f t="shared" si="25"/>
        <v>-39034.400000000023</v>
      </c>
      <c r="W121">
        <f t="shared" si="26"/>
        <v>9.4495000000000065E-3</v>
      </c>
      <c r="X121">
        <f t="shared" si="27"/>
        <v>9.4494999999999996E-3</v>
      </c>
      <c r="Y121">
        <f t="shared" si="28"/>
        <v>-9.4494000000000244E-3</v>
      </c>
      <c r="Z121">
        <f t="shared" si="29"/>
        <v>-1.0271200000000008E-2</v>
      </c>
      <c r="AA121">
        <f t="shared" si="30"/>
        <v>-1.660639999999999</v>
      </c>
      <c r="AB121">
        <f t="shared" si="31"/>
        <v>-2077.2700000000041</v>
      </c>
      <c r="AC121">
        <f t="shared" si="32"/>
        <v>-92.040000000000873</v>
      </c>
      <c r="AD121">
        <f t="shared" si="33"/>
        <v>-4.0305000000000177</v>
      </c>
      <c r="AE121">
        <f t="shared" si="34"/>
        <v>7799.5</v>
      </c>
      <c r="AG121">
        <f t="shared" si="19"/>
        <v>-1989.260500000003</v>
      </c>
    </row>
    <row r="122" spans="2:33" x14ac:dyDescent="0.25">
      <c r="B122">
        <f t="shared" si="18"/>
        <v>71</v>
      </c>
      <c r="M122">
        <f t="shared" si="16"/>
        <v>1.1637600000000005E-2</v>
      </c>
      <c r="N122">
        <f t="shared" si="17"/>
        <v>0.15793850000000001</v>
      </c>
      <c r="O122">
        <f t="shared" si="17"/>
        <v>0.1982544</v>
      </c>
      <c r="P122">
        <f t="shared" si="20"/>
        <v>-8.7282000000000054E-3</v>
      </c>
      <c r="Q122">
        <f t="shared" si="21"/>
        <v>-0.12635000000000041</v>
      </c>
      <c r="R122">
        <f t="shared" si="22"/>
        <v>-2295.0500000000029</v>
      </c>
      <c r="S122">
        <f t="shared" si="23"/>
        <v>-1222.8099999999977</v>
      </c>
      <c r="T122">
        <f t="shared" si="24"/>
        <v>327.2167</v>
      </c>
      <c r="U122">
        <f t="shared" si="25"/>
        <v>-52033.300000000047</v>
      </c>
      <c r="W122">
        <f t="shared" si="26"/>
        <v>4.1560000000000208E-4</v>
      </c>
      <c r="X122">
        <f t="shared" si="27"/>
        <v>6.2344000000000011E-3</v>
      </c>
      <c r="Y122">
        <f t="shared" si="28"/>
        <v>3.3249999999999946E-3</v>
      </c>
      <c r="Z122">
        <f t="shared" si="29"/>
        <v>-8.3125000000000004E-3</v>
      </c>
      <c r="AA122">
        <f t="shared" si="30"/>
        <v>-1.9634299999999989</v>
      </c>
      <c r="AB122">
        <f t="shared" si="31"/>
        <v>-1515.2299999999959</v>
      </c>
      <c r="AC122">
        <f t="shared" si="32"/>
        <v>211.65999999999622</v>
      </c>
      <c r="AD122">
        <f t="shared" si="33"/>
        <v>13.2029</v>
      </c>
      <c r="AE122">
        <f t="shared" si="34"/>
        <v>15652.099999999977</v>
      </c>
      <c r="AG122">
        <f t="shared" si="19"/>
        <v>-1713.6870999999921</v>
      </c>
    </row>
    <row r="123" spans="2:33" x14ac:dyDescent="0.25">
      <c r="B123">
        <f t="shared" si="18"/>
        <v>72</v>
      </c>
      <c r="M123">
        <f t="shared" si="16"/>
        <v>2.4906000000000025E-3</v>
      </c>
      <c r="N123">
        <f t="shared" si="17"/>
        <v>0.1677044</v>
      </c>
      <c r="O123">
        <f t="shared" si="17"/>
        <v>0.19883770000000001</v>
      </c>
      <c r="P123">
        <f t="shared" si="20"/>
        <v>-1.1623100000000004E-2</v>
      </c>
      <c r="Q123">
        <f t="shared" si="21"/>
        <v>-0.44665999999999961</v>
      </c>
      <c r="R123">
        <f t="shared" si="22"/>
        <v>-2235.3300000000017</v>
      </c>
      <c r="S123">
        <f t="shared" si="23"/>
        <v>-1101.7699999999968</v>
      </c>
      <c r="T123">
        <f t="shared" si="24"/>
        <v>366.44760000000002</v>
      </c>
      <c r="U123">
        <f t="shared" si="25"/>
        <v>-52337</v>
      </c>
      <c r="W123">
        <f t="shared" si="26"/>
        <v>9.9627000000000049E-3</v>
      </c>
      <c r="X123">
        <f t="shared" si="27"/>
        <v>4.1510999999999909E-3</v>
      </c>
      <c r="Y123">
        <f t="shared" si="28"/>
        <v>8.3021999999999818E-3</v>
      </c>
      <c r="Z123">
        <f t="shared" si="29"/>
        <v>-1.6604999999999953E-3</v>
      </c>
      <c r="AA123">
        <f t="shared" si="30"/>
        <v>-1.7754200000000004</v>
      </c>
      <c r="AB123">
        <f t="shared" si="31"/>
        <v>-2443.6300000000047</v>
      </c>
      <c r="AC123">
        <f t="shared" si="32"/>
        <v>24.899999999994179</v>
      </c>
      <c r="AD123">
        <f t="shared" si="33"/>
        <v>-60.423200000000008</v>
      </c>
      <c r="AE123">
        <f t="shared" si="34"/>
        <v>4500.5999999999767</v>
      </c>
      <c r="AG123">
        <f t="shared" si="19"/>
        <v>-2528.953199999999</v>
      </c>
    </row>
    <row r="124" spans="2:33" x14ac:dyDescent="0.25">
      <c r="B124">
        <f t="shared" si="18"/>
        <v>73</v>
      </c>
      <c r="M124">
        <f t="shared" si="16"/>
        <v>1.0074400000000004E-2</v>
      </c>
      <c r="N124">
        <f t="shared" si="17"/>
        <v>0.18615860000000001</v>
      </c>
      <c r="O124">
        <f t="shared" si="17"/>
        <v>0.1887867</v>
      </c>
      <c r="P124">
        <f t="shared" si="20"/>
        <v>-8.3223999999999972E-3</v>
      </c>
      <c r="Q124">
        <f t="shared" si="21"/>
        <v>-0.25624000000000002</v>
      </c>
      <c r="R124">
        <f t="shared" si="22"/>
        <v>-1281.429999999993</v>
      </c>
      <c r="S124">
        <f t="shared" si="23"/>
        <v>-433.83000000000175</v>
      </c>
      <c r="T124">
        <f t="shared" si="24"/>
        <v>396.63810000000001</v>
      </c>
      <c r="U124">
        <f t="shared" si="25"/>
        <v>-33749.5</v>
      </c>
      <c r="W124">
        <f t="shared" si="26"/>
        <v>6.5703000000000011E-3</v>
      </c>
      <c r="X124">
        <f t="shared" si="27"/>
        <v>1.7520000000000036E-3</v>
      </c>
      <c r="Y124">
        <f t="shared" si="28"/>
        <v>3.0661400000000005E-2</v>
      </c>
      <c r="Z124">
        <f t="shared" si="29"/>
        <v>-3.0661999999999981E-3</v>
      </c>
      <c r="AA124">
        <f t="shared" si="30"/>
        <v>-1.543584000000001</v>
      </c>
      <c r="AB124">
        <f t="shared" si="31"/>
        <v>-1048.4600000000064</v>
      </c>
      <c r="AC124">
        <f t="shared" si="32"/>
        <v>-295.59999999999854</v>
      </c>
      <c r="AD124">
        <f t="shared" si="33"/>
        <v>-14.615000000000009</v>
      </c>
      <c r="AE124">
        <f t="shared" si="34"/>
        <v>970</v>
      </c>
      <c r="AG124">
        <f t="shared" si="19"/>
        <v>-767.47500000000787</v>
      </c>
    </row>
    <row r="125" spans="2:33" x14ac:dyDescent="0.25">
      <c r="B125">
        <f t="shared" si="18"/>
        <v>74</v>
      </c>
      <c r="M125">
        <f t="shared" si="16"/>
        <v>1.0647700000000003E-2</v>
      </c>
      <c r="N125">
        <f t="shared" si="17"/>
        <v>0.18988459999999999</v>
      </c>
      <c r="O125">
        <f t="shared" si="17"/>
        <v>0.19742680000000001</v>
      </c>
      <c r="P125">
        <f t="shared" si="20"/>
        <v>-7.0984999999999972E-3</v>
      </c>
      <c r="Q125">
        <f t="shared" si="21"/>
        <v>-1.54969</v>
      </c>
      <c r="R125">
        <f t="shared" si="22"/>
        <v>-4910.3699999999953</v>
      </c>
      <c r="S125">
        <f t="shared" si="23"/>
        <v>-860.74000000000524</v>
      </c>
      <c r="T125">
        <f t="shared" si="24"/>
        <v>361.51780000000002</v>
      </c>
      <c r="U125">
        <f t="shared" si="25"/>
        <v>-42012</v>
      </c>
      <c r="W125">
        <f t="shared" si="26"/>
        <v>1.0647700000000003E-2</v>
      </c>
      <c r="X125">
        <f t="shared" si="27"/>
        <v>8.8732000000000255E-3</v>
      </c>
      <c r="Y125">
        <f t="shared" si="28"/>
        <v>2.2626399999999991E-2</v>
      </c>
      <c r="Z125">
        <f t="shared" si="29"/>
        <v>-5.7675000000000018E-3</v>
      </c>
      <c r="AA125">
        <f t="shared" si="30"/>
        <v>-1.5457000000000001</v>
      </c>
      <c r="AB125">
        <f t="shared" si="31"/>
        <v>267.13000000000466</v>
      </c>
      <c r="AC125">
        <f t="shared" si="32"/>
        <v>-507.06999999999971</v>
      </c>
      <c r="AD125">
        <f t="shared" si="33"/>
        <v>44.511499999999955</v>
      </c>
      <c r="AE125">
        <f t="shared" si="34"/>
        <v>-6268</v>
      </c>
      <c r="AG125">
        <f t="shared" si="19"/>
        <v>818.71150000000432</v>
      </c>
    </row>
    <row r="126" spans="2:33" x14ac:dyDescent="0.25">
      <c r="B126">
        <f t="shared" si="18"/>
        <v>75</v>
      </c>
      <c r="M126">
        <f t="shared" si="16"/>
        <v>1.3938900000000004E-2</v>
      </c>
      <c r="N126">
        <f t="shared" si="17"/>
        <v>0.21447840000000001</v>
      </c>
      <c r="O126">
        <f t="shared" si="17"/>
        <v>0.18705040000000001</v>
      </c>
      <c r="P126">
        <f t="shared" si="20"/>
        <v>-7.1943000000000007E-3</v>
      </c>
      <c r="Q126">
        <f t="shared" si="21"/>
        <v>-1.7661800000000003</v>
      </c>
      <c r="R126">
        <f t="shared" si="22"/>
        <v>-5391.6699999999983</v>
      </c>
      <c r="S126">
        <f t="shared" si="23"/>
        <v>-487.90999999999622</v>
      </c>
      <c r="T126">
        <f t="shared" si="24"/>
        <v>347.3519</v>
      </c>
      <c r="U126">
        <f t="shared" si="25"/>
        <v>-40026</v>
      </c>
      <c r="W126">
        <f t="shared" si="26"/>
        <v>7.6439000000000021E-3</v>
      </c>
      <c r="X126">
        <f t="shared" si="27"/>
        <v>1.1240999999999973E-2</v>
      </c>
      <c r="Y126">
        <f t="shared" si="28"/>
        <v>2.4280499999999983E-2</v>
      </c>
      <c r="Z126">
        <f t="shared" si="29"/>
        <v>-6.7446000000000016E-3</v>
      </c>
      <c r="AA126">
        <f t="shared" si="30"/>
        <v>-2.0067500000000003</v>
      </c>
      <c r="AB126">
        <f t="shared" si="31"/>
        <v>-2259.9500000000116</v>
      </c>
      <c r="AC126">
        <f t="shared" si="32"/>
        <v>-945.43000000000029</v>
      </c>
      <c r="AD126">
        <f t="shared" si="33"/>
        <v>-17.443500000000029</v>
      </c>
      <c r="AE126">
        <f t="shared" si="34"/>
        <v>-17323</v>
      </c>
      <c r="AG126">
        <f t="shared" si="19"/>
        <v>-1331.9635000000112</v>
      </c>
    </row>
    <row r="127" spans="2:33" x14ac:dyDescent="0.25">
      <c r="B127">
        <f t="shared" si="18"/>
        <v>76</v>
      </c>
      <c r="M127" t="str">
        <f t="shared" si="16"/>
        <v/>
      </c>
      <c r="N127" t="str">
        <f t="shared" si="17"/>
        <v/>
      </c>
      <c r="O127" t="str">
        <f t="shared" si="17"/>
        <v/>
      </c>
      <c r="P127" t="str">
        <f t="shared" si="20"/>
        <v/>
      </c>
      <c r="Q127" t="str">
        <f t="shared" si="21"/>
        <v/>
      </c>
      <c r="R127" t="str">
        <f t="shared" si="22"/>
        <v/>
      </c>
      <c r="S127" t="str">
        <f t="shared" si="23"/>
        <v/>
      </c>
      <c r="T127" t="str">
        <f t="shared" si="24"/>
        <v/>
      </c>
      <c r="U127" t="str">
        <f t="shared" si="25"/>
        <v/>
      </c>
      <c r="W127" t="str">
        <f t="shared" si="26"/>
        <v/>
      </c>
      <c r="X127" t="str">
        <f t="shared" si="27"/>
        <v/>
      </c>
      <c r="Y127" t="str">
        <f t="shared" si="28"/>
        <v/>
      </c>
      <c r="Z127" t="str">
        <f t="shared" si="29"/>
        <v/>
      </c>
      <c r="AA127" t="str">
        <f t="shared" si="30"/>
        <v/>
      </c>
      <c r="AB127" t="str">
        <f t="shared" si="31"/>
        <v/>
      </c>
      <c r="AC127" t="str">
        <f t="shared" si="32"/>
        <v/>
      </c>
      <c r="AD127" t="str">
        <f t="shared" si="33"/>
        <v/>
      </c>
      <c r="AE127" t="str">
        <f t="shared" si="34"/>
        <v/>
      </c>
    </row>
    <row r="128" spans="2:33" x14ac:dyDescent="0.25">
      <c r="B128">
        <f t="shared" si="18"/>
        <v>77</v>
      </c>
      <c r="M128" t="str">
        <f t="shared" si="16"/>
        <v/>
      </c>
      <c r="N128" t="str">
        <f t="shared" si="17"/>
        <v/>
      </c>
      <c r="O128" t="str">
        <f t="shared" si="17"/>
        <v/>
      </c>
      <c r="P128" t="str">
        <f t="shared" si="20"/>
        <v/>
      </c>
      <c r="Q128" t="str">
        <f t="shared" si="21"/>
        <v/>
      </c>
      <c r="R128" t="str">
        <f t="shared" si="22"/>
        <v/>
      </c>
      <c r="S128" t="str">
        <f t="shared" si="23"/>
        <v/>
      </c>
      <c r="T128" t="str">
        <f t="shared" si="24"/>
        <v/>
      </c>
      <c r="U128" t="str">
        <f t="shared" si="25"/>
        <v/>
      </c>
      <c r="W128" t="str">
        <f t="shared" si="26"/>
        <v/>
      </c>
      <c r="X128" t="str">
        <f t="shared" si="27"/>
        <v/>
      </c>
      <c r="Y128" t="str">
        <f t="shared" si="28"/>
        <v/>
      </c>
      <c r="Z128" t="str">
        <f t="shared" si="29"/>
        <v/>
      </c>
      <c r="AA128" t="str">
        <f t="shared" si="30"/>
        <v/>
      </c>
      <c r="AB128" t="str">
        <f t="shared" si="31"/>
        <v/>
      </c>
      <c r="AC128" t="str">
        <f t="shared" si="32"/>
        <v/>
      </c>
      <c r="AD128" t="str">
        <f t="shared" si="33"/>
        <v/>
      </c>
      <c r="AE128" t="str">
        <f t="shared" si="34"/>
        <v/>
      </c>
    </row>
    <row r="129" spans="2:31" x14ac:dyDescent="0.25">
      <c r="B129">
        <f t="shared" si="18"/>
        <v>78</v>
      </c>
      <c r="M129" t="str">
        <f t="shared" si="16"/>
        <v/>
      </c>
      <c r="N129" t="str">
        <f t="shared" si="17"/>
        <v/>
      </c>
      <c r="O129" t="str">
        <f t="shared" si="17"/>
        <v/>
      </c>
      <c r="P129" t="str">
        <f t="shared" si="20"/>
        <v/>
      </c>
      <c r="Q129" t="str">
        <f t="shared" si="21"/>
        <v/>
      </c>
      <c r="R129" t="str">
        <f t="shared" si="22"/>
        <v/>
      </c>
      <c r="S129" t="str">
        <f t="shared" si="23"/>
        <v/>
      </c>
      <c r="T129" t="str">
        <f t="shared" si="24"/>
        <v/>
      </c>
      <c r="U129" t="str">
        <f t="shared" si="25"/>
        <v/>
      </c>
      <c r="W129" t="str">
        <f t="shared" si="26"/>
        <v/>
      </c>
      <c r="X129" t="str">
        <f t="shared" si="27"/>
        <v/>
      </c>
      <c r="Y129" t="str">
        <f t="shared" si="28"/>
        <v/>
      </c>
      <c r="Z129" t="str">
        <f t="shared" si="29"/>
        <v/>
      </c>
      <c r="AA129" t="str">
        <f t="shared" si="30"/>
        <v/>
      </c>
      <c r="AB129" t="str">
        <f t="shared" si="31"/>
        <v/>
      </c>
      <c r="AC129" t="str">
        <f t="shared" si="32"/>
        <v/>
      </c>
      <c r="AD129" t="str">
        <f t="shared" si="33"/>
        <v/>
      </c>
      <c r="AE129" t="str">
        <f t="shared" si="34"/>
        <v/>
      </c>
    </row>
    <row r="130" spans="2:31" x14ac:dyDescent="0.25">
      <c r="B130">
        <f t="shared" si="18"/>
        <v>79</v>
      </c>
      <c r="M130" t="str">
        <f t="shared" si="16"/>
        <v/>
      </c>
      <c r="N130" t="str">
        <f t="shared" si="17"/>
        <v/>
      </c>
      <c r="O130" t="str">
        <f t="shared" si="17"/>
        <v/>
      </c>
      <c r="P130" t="str">
        <f t="shared" si="20"/>
        <v/>
      </c>
      <c r="Q130" t="str">
        <f t="shared" si="21"/>
        <v/>
      </c>
      <c r="R130" t="str">
        <f t="shared" si="22"/>
        <v/>
      </c>
      <c r="S130" t="str">
        <f t="shared" si="23"/>
        <v/>
      </c>
      <c r="T130" t="str">
        <f t="shared" si="24"/>
        <v/>
      </c>
      <c r="U130" t="str">
        <f t="shared" si="25"/>
        <v/>
      </c>
      <c r="W130" t="str">
        <f t="shared" si="26"/>
        <v/>
      </c>
      <c r="X130" t="str">
        <f t="shared" si="27"/>
        <v/>
      </c>
      <c r="Y130" t="str">
        <f t="shared" si="28"/>
        <v/>
      </c>
      <c r="Z130" t="str">
        <f t="shared" si="29"/>
        <v/>
      </c>
      <c r="AA130" t="str">
        <f t="shared" si="30"/>
        <v/>
      </c>
      <c r="AB130" t="str">
        <f t="shared" si="31"/>
        <v/>
      </c>
      <c r="AC130" t="str">
        <f t="shared" si="32"/>
        <v/>
      </c>
      <c r="AD130" t="str">
        <f t="shared" si="33"/>
        <v/>
      </c>
      <c r="AE130" t="str">
        <f t="shared" si="34"/>
        <v/>
      </c>
    </row>
    <row r="131" spans="2:31" x14ac:dyDescent="0.25">
      <c r="B131">
        <f t="shared" si="18"/>
        <v>80</v>
      </c>
      <c r="M131" t="str">
        <f t="shared" si="16"/>
        <v/>
      </c>
      <c r="N131" t="str">
        <f t="shared" si="17"/>
        <v/>
      </c>
      <c r="O131" t="str">
        <f t="shared" si="17"/>
        <v/>
      </c>
      <c r="P131" t="str">
        <f t="shared" si="20"/>
        <v/>
      </c>
      <c r="Q131" t="str">
        <f t="shared" si="21"/>
        <v/>
      </c>
      <c r="R131" t="str">
        <f t="shared" si="22"/>
        <v/>
      </c>
      <c r="S131" t="str">
        <f t="shared" si="23"/>
        <v/>
      </c>
      <c r="T131" t="str">
        <f t="shared" si="24"/>
        <v/>
      </c>
      <c r="U131" t="str">
        <f t="shared" si="25"/>
        <v/>
      </c>
      <c r="W131" t="str">
        <f t="shared" si="26"/>
        <v/>
      </c>
      <c r="X131" t="str">
        <f t="shared" si="27"/>
        <v/>
      </c>
      <c r="Y131" t="str">
        <f t="shared" si="28"/>
        <v/>
      </c>
      <c r="Z131" t="str">
        <f t="shared" si="29"/>
        <v/>
      </c>
      <c r="AA131" t="str">
        <f t="shared" si="30"/>
        <v/>
      </c>
      <c r="AB131" t="str">
        <f t="shared" si="31"/>
        <v/>
      </c>
      <c r="AC131" t="str">
        <f t="shared" si="32"/>
        <v/>
      </c>
      <c r="AD131" t="str">
        <f t="shared" si="33"/>
        <v/>
      </c>
      <c r="AE131" t="str">
        <f t="shared" si="3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childcare</vt:lpstr>
      <vt:lpstr>social care provision</vt:lpstr>
      <vt:lpstr>social care receipt</vt:lpstr>
      <vt:lpstr>population aggregate all</vt:lpstr>
      <vt:lpstr>population aggregate 1994birth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2024-06-27T07:10:00Z</dcterms:created>
  <dcterms:modified xsi:type="dcterms:W3CDTF">2024-06-28T14:56:09Z</dcterms:modified>
</cp:coreProperties>
</file>