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6A9881B2-CAEC-4F8D-8FF1-DBEC7485587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olarizzazione" sheetId="1" r:id="rId1"/>
    <sheet name="attività ottica" sheetId="2" r:id="rId2"/>
    <sheet name="Diffrazione" sheetId="3" r:id="rId3"/>
  </sheets>
  <calcPr calcId="191029"/>
  <extLst>
    <ext uri="GoogleSheetsCustomDataVersion1">
      <go:sheetsCustomData xmlns:go="http://customooxmlschemas.google.com/" r:id="rId7" roundtripDataSignature="AMtx7mgQk22mNphHFhnhTnWrZkqm6VEMrg=="/>
    </ext>
  </extLst>
</workbook>
</file>

<file path=xl/calcChain.xml><?xml version="1.0" encoding="utf-8"?>
<calcChain xmlns="http://schemas.openxmlformats.org/spreadsheetml/2006/main">
  <c r="E55" i="3" l="1"/>
  <c r="G55" i="3" s="1"/>
  <c r="F55" i="3"/>
  <c r="H55" i="3" s="1"/>
  <c r="N55" i="3"/>
  <c r="P55" i="3" s="1"/>
  <c r="O55" i="3"/>
  <c r="Q55" i="3" s="1"/>
  <c r="W55" i="3"/>
  <c r="Y55" i="3" s="1"/>
  <c r="X55" i="3"/>
  <c r="Z55" i="3" s="1"/>
  <c r="AF55" i="3"/>
  <c r="AH55" i="3" s="1"/>
  <c r="AG55" i="3"/>
  <c r="AI55" i="3" s="1"/>
  <c r="E56" i="3"/>
  <c r="G56" i="3" s="1"/>
  <c r="F56" i="3"/>
  <c r="H56" i="3" s="1"/>
  <c r="N56" i="3"/>
  <c r="P56" i="3" s="1"/>
  <c r="O56" i="3"/>
  <c r="Q56" i="3" s="1"/>
  <c r="W56" i="3"/>
  <c r="Y56" i="3" s="1"/>
  <c r="X56" i="3"/>
  <c r="Z56" i="3" s="1"/>
  <c r="AF56" i="3"/>
  <c r="AH56" i="3" s="1"/>
  <c r="AG56" i="3"/>
  <c r="AI56" i="3" s="1"/>
  <c r="E57" i="3"/>
  <c r="G57" i="3" s="1"/>
  <c r="F57" i="3"/>
  <c r="H57" i="3" s="1"/>
  <c r="N57" i="3"/>
  <c r="P57" i="3" s="1"/>
  <c r="O57" i="3"/>
  <c r="Q57" i="3" s="1"/>
  <c r="W57" i="3"/>
  <c r="Y57" i="3" s="1"/>
  <c r="X57" i="3"/>
  <c r="Z57" i="3" s="1"/>
  <c r="AF57" i="3"/>
  <c r="AH57" i="3" s="1"/>
  <c r="AG57" i="3"/>
  <c r="AI57" i="3" s="1"/>
  <c r="E58" i="3"/>
  <c r="G58" i="3" s="1"/>
  <c r="F58" i="3"/>
  <c r="H58" i="3" s="1"/>
  <c r="N58" i="3"/>
  <c r="P58" i="3" s="1"/>
  <c r="O58" i="3"/>
  <c r="Q58" i="3" s="1"/>
  <c r="W58" i="3"/>
  <c r="Y58" i="3" s="1"/>
  <c r="X58" i="3"/>
  <c r="Z58" i="3" s="1"/>
  <c r="AF58" i="3"/>
  <c r="AH58" i="3" s="1"/>
  <c r="AG58" i="3"/>
  <c r="AI58" i="3" s="1"/>
  <c r="E64" i="3"/>
  <c r="G64" i="3" s="1"/>
  <c r="F64" i="3"/>
  <c r="H64" i="3" s="1"/>
  <c r="N64" i="3"/>
  <c r="P64" i="3" s="1"/>
  <c r="O64" i="3"/>
  <c r="Q64" i="3" s="1"/>
  <c r="W64" i="3"/>
  <c r="Y64" i="3" s="1"/>
  <c r="X64" i="3"/>
  <c r="Z64" i="3" s="1"/>
  <c r="E65" i="3"/>
  <c r="G65" i="3" s="1"/>
  <c r="F65" i="3"/>
  <c r="H65" i="3" s="1"/>
  <c r="N65" i="3"/>
  <c r="P65" i="3" s="1"/>
  <c r="O65" i="3"/>
  <c r="Q65" i="3" s="1"/>
  <c r="W65" i="3"/>
  <c r="Y65" i="3" s="1"/>
  <c r="X65" i="3"/>
  <c r="Z65" i="3" s="1"/>
  <c r="E66" i="3"/>
  <c r="G66" i="3" s="1"/>
  <c r="F66" i="3"/>
  <c r="H66" i="3" s="1"/>
  <c r="N66" i="3"/>
  <c r="P66" i="3" s="1"/>
  <c r="O66" i="3"/>
  <c r="Q66" i="3" s="1"/>
  <c r="W66" i="3"/>
  <c r="Y66" i="3" s="1"/>
  <c r="X66" i="3"/>
  <c r="Z66" i="3" s="1"/>
  <c r="E67" i="3"/>
  <c r="G67" i="3" s="1"/>
  <c r="F67" i="3"/>
  <c r="H67" i="3" s="1"/>
  <c r="N67" i="3"/>
  <c r="P67" i="3" s="1"/>
  <c r="O67" i="3"/>
  <c r="Q67" i="3" s="1"/>
  <c r="W67" i="3"/>
  <c r="Y67" i="3" s="1"/>
  <c r="X67" i="3"/>
  <c r="Z67" i="3" s="1"/>
  <c r="AR42" i="3"/>
  <c r="AT42" i="3" s="1"/>
  <c r="AX42" i="3" s="1"/>
  <c r="AP42" i="3"/>
  <c r="AP41" i="3"/>
  <c r="AR41" i="3" s="1"/>
  <c r="AT41" i="3" s="1"/>
  <c r="AX41" i="3" s="1"/>
  <c r="AR40" i="3"/>
  <c r="AT40" i="3" s="1"/>
  <c r="AX40" i="3" s="1"/>
  <c r="AP40" i="3"/>
  <c r="AP39" i="3"/>
  <c r="AR39" i="3" s="1"/>
  <c r="AT39" i="3" s="1"/>
  <c r="AX39" i="3" s="1"/>
  <c r="AR38" i="3"/>
  <c r="AT38" i="3" s="1"/>
  <c r="AX38" i="3" s="1"/>
  <c r="AP38" i="3"/>
  <c r="AP37" i="3"/>
  <c r="AR37" i="3" s="1"/>
  <c r="AT37" i="3" s="1"/>
  <c r="AX37" i="3" s="1"/>
  <c r="AR36" i="3"/>
  <c r="AT36" i="3" s="1"/>
  <c r="AX36" i="3" s="1"/>
  <c r="AP36" i="3"/>
  <c r="AP35" i="3"/>
  <c r="AR35" i="3" s="1"/>
  <c r="AT35" i="3" s="1"/>
  <c r="AX35" i="3" s="1"/>
  <c r="AC43" i="3"/>
  <c r="AE43" i="3" s="1"/>
  <c r="AG43" i="3" s="1"/>
  <c r="AK43" i="3" s="1"/>
  <c r="AC42" i="3"/>
  <c r="AE42" i="3" s="1"/>
  <c r="AG42" i="3" s="1"/>
  <c r="AK42" i="3" s="1"/>
  <c r="AC41" i="3"/>
  <c r="AE41" i="3" s="1"/>
  <c r="AG41" i="3" s="1"/>
  <c r="AK41" i="3" s="1"/>
  <c r="AC40" i="3"/>
  <c r="AE40" i="3" s="1"/>
  <c r="AG40" i="3" s="1"/>
  <c r="AK40" i="3" s="1"/>
  <c r="AC39" i="3"/>
  <c r="AE39" i="3" s="1"/>
  <c r="AG39" i="3" s="1"/>
  <c r="AK39" i="3" s="1"/>
  <c r="AC38" i="3"/>
  <c r="AE38" i="3" s="1"/>
  <c r="AG38" i="3" s="1"/>
  <c r="AK38" i="3" s="1"/>
  <c r="AC37" i="3"/>
  <c r="AE37" i="3" s="1"/>
  <c r="AG37" i="3" s="1"/>
  <c r="AK37" i="3" s="1"/>
  <c r="AC36" i="3"/>
  <c r="AE36" i="3" s="1"/>
  <c r="AG36" i="3" s="1"/>
  <c r="AK36" i="3" s="1"/>
  <c r="AC35" i="3"/>
  <c r="AE35" i="3" s="1"/>
  <c r="AG35" i="3" s="1"/>
  <c r="AK35" i="3" s="1"/>
  <c r="P43" i="3"/>
  <c r="R43" i="3" s="1"/>
  <c r="T43" i="3" s="1"/>
  <c r="X43" i="3" s="1"/>
  <c r="P42" i="3"/>
  <c r="R42" i="3" s="1"/>
  <c r="T42" i="3" s="1"/>
  <c r="X42" i="3" s="1"/>
  <c r="P41" i="3"/>
  <c r="R41" i="3" s="1"/>
  <c r="T41" i="3" s="1"/>
  <c r="X41" i="3" s="1"/>
  <c r="P40" i="3"/>
  <c r="R40" i="3" s="1"/>
  <c r="T40" i="3" s="1"/>
  <c r="X40" i="3" s="1"/>
  <c r="P39" i="3"/>
  <c r="R39" i="3" s="1"/>
  <c r="T39" i="3" s="1"/>
  <c r="X39" i="3" s="1"/>
  <c r="P38" i="3"/>
  <c r="R38" i="3" s="1"/>
  <c r="T38" i="3" s="1"/>
  <c r="X38" i="3" s="1"/>
  <c r="P37" i="3"/>
  <c r="R37" i="3" s="1"/>
  <c r="T37" i="3" s="1"/>
  <c r="X37" i="3" s="1"/>
  <c r="P36" i="3"/>
  <c r="R36" i="3" s="1"/>
  <c r="T36" i="3" s="1"/>
  <c r="X36" i="3" s="1"/>
  <c r="P35" i="3"/>
  <c r="R35" i="3" s="1"/>
  <c r="T35" i="3" s="1"/>
  <c r="X35" i="3" s="1"/>
  <c r="C39" i="3"/>
  <c r="E39" i="3" s="1"/>
  <c r="G39" i="3" s="1"/>
  <c r="K39" i="3" s="1"/>
  <c r="C38" i="3"/>
  <c r="E38" i="3" s="1"/>
  <c r="G38" i="3" s="1"/>
  <c r="K38" i="3" s="1"/>
  <c r="C37" i="3"/>
  <c r="E37" i="3" s="1"/>
  <c r="G37" i="3" s="1"/>
  <c r="K37" i="3" s="1"/>
  <c r="C36" i="3"/>
  <c r="E36" i="3" s="1"/>
  <c r="G36" i="3" s="1"/>
  <c r="K36" i="3" s="1"/>
  <c r="C35" i="3"/>
  <c r="E35" i="3" s="1"/>
  <c r="G35" i="3" s="1"/>
  <c r="K35" i="3" s="1"/>
  <c r="B44" i="3" s="1"/>
  <c r="Y68" i="3" l="1"/>
  <c r="Y69" i="3"/>
  <c r="G68" i="3"/>
  <c r="G69" i="3"/>
  <c r="Y59" i="3"/>
  <c r="G59" i="3"/>
  <c r="H69" i="3"/>
  <c r="Q69" i="3"/>
  <c r="Q68" i="3"/>
  <c r="AI59" i="3"/>
  <c r="AI60" i="3"/>
  <c r="Q59" i="3"/>
  <c r="Q60" i="3"/>
  <c r="P69" i="3"/>
  <c r="P68" i="3"/>
  <c r="AH59" i="3"/>
  <c r="AH60" i="3"/>
  <c r="P60" i="3"/>
  <c r="P59" i="3"/>
  <c r="Z68" i="3"/>
  <c r="Z69" i="3"/>
  <c r="H68" i="3"/>
  <c r="Z59" i="3"/>
  <c r="H59" i="3"/>
  <c r="O44" i="3"/>
  <c r="Z60" i="3"/>
  <c r="H60" i="3"/>
  <c r="Y60" i="3"/>
  <c r="G60" i="3"/>
  <c r="AO43" i="3"/>
  <c r="AB44" i="3"/>
</calcChain>
</file>

<file path=xl/sharedStrings.xml><?xml version="1.0" encoding="utf-8"?>
<sst xmlns="http://schemas.openxmlformats.org/spreadsheetml/2006/main" count="281" uniqueCount="169">
  <si>
    <t>Polarizzazione della luce</t>
  </si>
  <si>
    <t>Esperimento 1</t>
  </si>
  <si>
    <t>Legge di Malus</t>
  </si>
  <si>
    <t>angolo</t>
  </si>
  <si>
    <t>V</t>
  </si>
  <si>
    <t>V/V(0)</t>
  </si>
  <si>
    <r>
      <rPr>
        <sz val="10"/>
        <color theme="1"/>
        <rFont val="Arial"/>
      </rPr>
      <t>cos</t>
    </r>
    <r>
      <rPr>
        <vertAlign val="superscript"/>
        <sz val="10"/>
        <color theme="1"/>
        <rFont val="Arial"/>
      </rPr>
      <t>2</t>
    </r>
    <r>
      <rPr>
        <sz val="10"/>
        <color theme="1"/>
        <rFont val="Arial"/>
      </rPr>
      <t>(θ)</t>
    </r>
  </si>
  <si>
    <t>Esperimento 2</t>
  </si>
  <si>
    <t>uso della lamina λ/2</t>
  </si>
  <si>
    <t>porre la lamina tra i due polarizzatori (polarizzatore e analizzatore)</t>
  </si>
  <si>
    <r>
      <rPr>
        <sz val="10"/>
        <color theme="1"/>
        <rFont val="Arial"/>
      </rPr>
      <t>cominciare allineando gli elementi in modo da misurare il massimo V</t>
    </r>
    <r>
      <rPr>
        <vertAlign val="subscript"/>
        <sz val="10"/>
        <color theme="1"/>
        <rFont val="Arial"/>
      </rPr>
      <t>o</t>
    </r>
  </si>
  <si>
    <r>
      <rPr>
        <sz val="10"/>
        <color theme="1"/>
        <rFont val="Arial"/>
      </rPr>
      <t xml:space="preserve">(idealmente </t>
    </r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= 0)</t>
    </r>
  </si>
  <si>
    <t>Vo =</t>
  </si>
  <si>
    <r>
      <rPr>
        <sz val="10"/>
        <color theme="1"/>
        <rFont val="Arial"/>
      </rPr>
      <t xml:space="preserve">ruotare la lamina di un angolo </t>
    </r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e quindi ruotare l’analizzatore cercando i valori di 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</si>
  <si>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t>corrispondenti al massimo e al minimo di trasmissione</t>
  </si>
  <si>
    <t>massimo</t>
  </si>
  <si>
    <t>minimo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</si>
  <si>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</t>
    </r>
  </si>
  <si>
    <t>Vmax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</si>
  <si>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</si>
  <si>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t>Vmin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</si>
  <si>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</si>
  <si>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t>Esperimento 3</t>
  </si>
  <si>
    <t>uso della lamina λ/4</t>
  </si>
  <si>
    <t>a) verificare che la lamina mantiene l’intensità del fascio</t>
  </si>
  <si>
    <t>montare il polarizzatore e la lamina</t>
  </si>
  <si>
    <t>controllare l’intensità in funzione della rotazione della lamina</t>
  </si>
  <si>
    <t>studiare la polarizzazione della luce con lamina allineata agli angoli specificati nei casi seguenti</t>
  </si>
  <si>
    <t xml:space="preserve">b) 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</si>
  <si>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0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</si>
  <si>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90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</si>
  <si>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</si>
  <si>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t>V/V(0,0)</t>
  </si>
  <si>
    <t xml:space="preserve">c) 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</si>
  <si>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45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</si>
  <si>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</si>
  <si>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>mettere in grafico la tabella relativa a θ</t>
    </r>
    <r>
      <rPr>
        <sz val="9"/>
        <color theme="1"/>
        <rFont val="Arial"/>
      </rPr>
      <t>1</t>
    </r>
    <r>
      <rPr>
        <sz val="10"/>
        <color theme="1"/>
        <rFont val="Arial"/>
      </rPr>
      <t>=45°</t>
    </r>
  </si>
  <si>
    <t xml:space="preserve">d) </t>
  </si>
  <si>
    <t>θ1 diverso da 0, 45, 90</t>
  </si>
  <si>
    <t>mettere in grafico usando un plot polare (i numeri già scritti vanno sostituiti)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</si>
  <si>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_________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</si>
  <si>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= _________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</si>
  <si>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</t>
    </r>
  </si>
  <si>
    <t xml:space="preserve">   determinare gli assi ottici dell’ellisse</t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</si>
  <si>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1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</si>
  <si>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del massimo</t>
    </r>
  </si>
  <si>
    <r>
      <rPr>
        <sz val="10"/>
        <color theme="1"/>
        <rFont val="Arial"/>
      </rPr>
      <t>θ</t>
    </r>
    <r>
      <rPr>
        <vertAlign val="subscript"/>
        <sz val="10"/>
        <color theme="1"/>
        <rFont val="Arial"/>
      </rPr>
      <t>2</t>
    </r>
    <r>
      <rPr>
        <sz val="10"/>
        <color theme="1"/>
        <rFont val="Arial"/>
      </rPr>
      <t xml:space="preserve"> del minimo</t>
    </r>
  </si>
  <si>
    <t xml:space="preserve">Esperimento 4 : </t>
  </si>
  <si>
    <t>verificare lo stato di (non) polarizzazione della luce del LED</t>
  </si>
  <si>
    <t>usando una lamina λ/4 a 45° rispetto all'analizzatore</t>
  </si>
  <si>
    <t>verificare che la luce LED non è polarizzata circolarmente</t>
  </si>
  <si>
    <t>Esperimenti sulla attività ottica</t>
  </si>
  <si>
    <t>Esperimento 1: verifica della legge di Biot usando il saccarosio</t>
  </si>
  <si>
    <t xml:space="preserve">Esperimento 2: misura del potere rotatorio specifico di soluzioni di saccarosio, fruttosio, glucosio </t>
  </si>
  <si>
    <t xml:space="preserve">Lunghezza d'onda: = </t>
  </si>
  <si>
    <r>
      <rPr>
        <sz val="12"/>
        <color theme="1"/>
        <rFont val="Calibri"/>
      </rPr>
      <t xml:space="preserve">Saccarosio. Risultato finale: </t>
    </r>
    <r>
      <rPr>
        <i/>
        <sz val="12"/>
        <color theme="1"/>
        <rFont val="Calibri"/>
      </rPr>
      <t>k</t>
    </r>
    <r>
      <rPr>
        <sz val="12"/>
        <color theme="1"/>
        <rFont val="Calibri"/>
      </rPr>
      <t xml:space="preserve">@589 nm=           , </t>
    </r>
    <r>
      <rPr>
        <sz val="12"/>
        <color theme="1"/>
        <rFont val="Symbol"/>
      </rPr>
      <t>s</t>
    </r>
    <r>
      <rPr>
        <sz val="12"/>
        <color theme="1"/>
        <rFont val="Calibri"/>
      </rPr>
      <t xml:space="preserve">=      </t>
    </r>
  </si>
  <si>
    <r>
      <rPr>
        <sz val="11"/>
        <color theme="1"/>
        <rFont val="Calibri"/>
      </rPr>
      <t xml:space="preserve">a) Misure in funzione della lunghezza </t>
    </r>
    <r>
      <rPr>
        <i/>
        <sz val="11"/>
        <color theme="1"/>
        <rFont val="Calibri"/>
      </rPr>
      <t>L.</t>
    </r>
  </si>
  <si>
    <t>S</t>
  </si>
  <si>
    <t>P</t>
  </si>
  <si>
    <t>l</t>
  </si>
  <si>
    <r>
      <rPr>
        <i/>
        <sz val="12"/>
        <color theme="1"/>
        <rFont val="Noto Sans Symbols"/>
      </rPr>
      <t>a</t>
    </r>
    <r>
      <rPr>
        <sz val="12"/>
        <color theme="1"/>
        <rFont val="Calibri"/>
      </rPr>
      <t xml:space="preserve"> </t>
    </r>
  </si>
  <si>
    <t>k</t>
  </si>
  <si>
    <r>
      <rPr>
        <i/>
        <sz val="12"/>
        <color theme="1"/>
        <rFont val="Calibri"/>
      </rPr>
      <t>A</t>
    </r>
    <r>
      <rPr>
        <i/>
        <sz val="12"/>
        <color theme="1"/>
        <rFont val="Symbol"/>
      </rPr>
      <t>º</t>
    </r>
    <r>
      <rPr>
        <i/>
        <sz val="12"/>
        <color theme="1"/>
        <rFont val="Calibri"/>
      </rPr>
      <t>k</t>
    </r>
    <r>
      <rPr>
        <i/>
        <sz val="12"/>
        <color theme="1"/>
        <rFont val="Symbol"/>
      </rPr>
      <t>l</t>
    </r>
    <r>
      <rPr>
        <vertAlign val="superscript"/>
        <sz val="12"/>
        <color theme="1"/>
        <rFont val="Calibri"/>
      </rPr>
      <t>2</t>
    </r>
  </si>
  <si>
    <r>
      <rPr>
        <sz val="12"/>
        <color theme="1"/>
        <rFont val="Calibri"/>
      </rPr>
      <t>(cm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)</t>
    </r>
  </si>
  <si>
    <t>(g)</t>
  </si>
  <si>
    <r>
      <rPr>
        <sz val="12"/>
        <color theme="1"/>
        <rFont val="Calibri"/>
      </rPr>
      <t>(</t>
    </r>
    <r>
      <rPr>
        <sz val="12"/>
        <color theme="1"/>
        <rFont val="Symbol"/>
      </rPr>
      <t>m</t>
    </r>
    <r>
      <rPr>
        <sz val="12"/>
        <color theme="1"/>
        <rFont val="Calibri"/>
      </rPr>
      <t>m)</t>
    </r>
  </si>
  <si>
    <t>(deg)</t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</si>
  <si>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</si>
  <si>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·</t>
    </r>
    <r>
      <rPr>
        <sz val="12"/>
        <color theme="1"/>
        <rFont val="Symbol"/>
      </rPr>
      <t>m</t>
    </r>
    <r>
      <rPr>
        <sz val="12"/>
        <color theme="1"/>
        <rFont val="Calibri"/>
      </rPr>
      <t>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</si>
  <si>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i/>
        <sz val="12"/>
        <color theme="1"/>
        <rFont val="Calibri"/>
      </rPr>
      <t>P</t>
    </r>
    <r>
      <rPr>
        <sz val="12"/>
        <color theme="1"/>
        <rFont val="Calibri"/>
      </rPr>
      <t xml:space="preserve"> (g) fixed</t>
    </r>
  </si>
  <si>
    <r>
      <rPr>
        <i/>
        <sz val="12"/>
        <color theme="1"/>
        <rFont val="Calibri"/>
      </rPr>
      <t xml:space="preserve">L </t>
    </r>
    <r>
      <rPr>
        <sz val="12"/>
        <color theme="1"/>
        <rFont val="Calibri"/>
      </rPr>
      <t>(cm)</t>
    </r>
  </si>
  <si>
    <r>
      <rPr>
        <i/>
        <sz val="12"/>
        <color theme="1"/>
        <rFont val="Noto Sans Symbols"/>
      </rPr>
      <t>a</t>
    </r>
    <r>
      <rPr>
        <sz val="12"/>
        <color theme="1"/>
        <rFont val="Symbol"/>
      </rPr>
      <t xml:space="preserve"> </t>
    </r>
    <r>
      <rPr>
        <sz val="12"/>
        <color theme="1"/>
        <rFont val="Calibri"/>
      </rPr>
      <t>(deg)</t>
    </r>
  </si>
  <si>
    <t>0.630</t>
  </si>
  <si>
    <t>0.580</t>
  </si>
  <si>
    <t>0.525</t>
  </si>
  <si>
    <t>0.468</t>
  </si>
  <si>
    <r>
      <rPr>
        <sz val="12"/>
        <color theme="1"/>
        <rFont val="Calibri"/>
      </rPr>
      <t xml:space="preserve">b) Misure in funzione della concentrazione </t>
    </r>
    <r>
      <rPr>
        <i/>
        <sz val="12"/>
        <color theme="1"/>
        <rFont val="Calibri"/>
      </rPr>
      <t xml:space="preserve">c=P/V. </t>
    </r>
    <r>
      <rPr>
        <sz val="12"/>
        <color theme="1"/>
        <rFont val="Calibri"/>
      </rPr>
      <t xml:space="preserve"> </t>
    </r>
  </si>
  <si>
    <r>
      <rPr>
        <sz val="12"/>
        <color theme="1"/>
        <rFont val="Calibri"/>
      </rPr>
      <t xml:space="preserve">Fruttosio. Risultato finale: </t>
    </r>
    <r>
      <rPr>
        <i/>
        <sz val="12"/>
        <color theme="1"/>
        <rFont val="Calibri"/>
      </rPr>
      <t>k</t>
    </r>
    <r>
      <rPr>
        <sz val="12"/>
        <color theme="1"/>
        <rFont val="Calibri"/>
      </rPr>
      <t xml:space="preserve">@589 nm=           , </t>
    </r>
    <r>
      <rPr>
        <sz val="12"/>
        <color theme="1"/>
        <rFont val="Symbol"/>
      </rPr>
      <t>s</t>
    </r>
    <r>
      <rPr>
        <sz val="12"/>
        <color theme="1"/>
        <rFont val="Calibri"/>
      </rPr>
      <t xml:space="preserve">=      </t>
    </r>
  </si>
  <si>
    <r>
      <rPr>
        <i/>
        <sz val="12"/>
        <color theme="1"/>
        <rFont val="Calibri"/>
      </rPr>
      <t xml:space="preserve">S </t>
    </r>
    <r>
      <rPr>
        <sz val="12"/>
        <color theme="1"/>
        <rFont val="Calibri"/>
      </rPr>
      <t>(cm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) fixed</t>
    </r>
  </si>
  <si>
    <t>P (g)</t>
  </si>
  <si>
    <r>
      <rPr>
        <i/>
        <sz val="12"/>
        <color theme="1"/>
        <rFont val="Noto Sans Symbols"/>
      </rPr>
      <t>a</t>
    </r>
    <r>
      <rPr>
        <sz val="12"/>
        <color theme="1"/>
        <rFont val="Symbol"/>
      </rPr>
      <t xml:space="preserve"> </t>
    </r>
    <r>
      <rPr>
        <sz val="12"/>
        <color theme="1"/>
        <rFont val="Calibri"/>
      </rPr>
      <t>(deg)</t>
    </r>
  </si>
  <si>
    <r>
      <rPr>
        <i/>
        <sz val="12"/>
        <color theme="1"/>
        <rFont val="Calibri"/>
      </rPr>
      <t>k</t>
    </r>
    <r>
      <rPr>
        <sz val="12"/>
        <color theme="1"/>
        <rFont val="Calibri"/>
      </rPr>
      <t xml:space="preserve"> 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</si>
  <si>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i/>
        <sz val="12"/>
        <color theme="1"/>
        <rFont val="Noto Sans Symbols"/>
      </rPr>
      <t>a</t>
    </r>
    <r>
      <rPr>
        <sz val="12"/>
        <color theme="1"/>
        <rFont val="Calibri"/>
      </rPr>
      <t xml:space="preserve"> </t>
    </r>
  </si>
  <si>
    <r>
      <rPr>
        <i/>
        <sz val="12"/>
        <color theme="1"/>
        <rFont val="Calibri"/>
      </rPr>
      <t>A</t>
    </r>
    <r>
      <rPr>
        <i/>
        <sz val="12"/>
        <color theme="1"/>
        <rFont val="Symbol"/>
      </rPr>
      <t>º</t>
    </r>
    <r>
      <rPr>
        <i/>
        <sz val="12"/>
        <color theme="1"/>
        <rFont val="Calibri"/>
      </rPr>
      <t>k</t>
    </r>
    <r>
      <rPr>
        <i/>
        <sz val="12"/>
        <color theme="1"/>
        <rFont val="Symbol"/>
      </rPr>
      <t>l</t>
    </r>
    <r>
      <rPr>
        <vertAlign val="superscript"/>
        <sz val="12"/>
        <color theme="1"/>
        <rFont val="Calibri"/>
      </rPr>
      <t>2</t>
    </r>
  </si>
  <si>
    <r>
      <rPr>
        <sz val="12"/>
        <color theme="1"/>
        <rFont val="Calibri"/>
      </rPr>
      <t>(cm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)</t>
    </r>
  </si>
  <si>
    <r>
      <rPr>
        <sz val="12"/>
        <color theme="1"/>
        <rFont val="Calibri"/>
      </rPr>
      <t>(</t>
    </r>
    <r>
      <rPr>
        <sz val="12"/>
        <color theme="1"/>
        <rFont val="Symbol"/>
      </rPr>
      <t>m</t>
    </r>
    <r>
      <rPr>
        <sz val="12"/>
        <color theme="1"/>
        <rFont val="Calibri"/>
      </rPr>
      <t>m)</t>
    </r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</si>
  <si>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</si>
  <si>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·</t>
    </r>
    <r>
      <rPr>
        <sz val="12"/>
        <color theme="1"/>
        <rFont val="Symbol"/>
      </rPr>
      <t>m</t>
    </r>
    <r>
      <rPr>
        <sz val="12"/>
        <color theme="1"/>
        <rFont val="Calibri"/>
      </rPr>
      <t>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</si>
  <si>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sz val="12"/>
        <color theme="1"/>
        <rFont val="Calibri"/>
      </rPr>
      <t xml:space="preserve">N.b. la sezione </t>
    </r>
    <r>
      <rPr>
        <u/>
        <sz val="12"/>
        <color theme="1"/>
        <rFont val="Calibri"/>
      </rPr>
      <t>S</t>
    </r>
    <r>
      <rPr>
        <sz val="12"/>
        <color theme="1"/>
        <rFont val="Calibri"/>
      </rPr>
      <t xml:space="preserve"> può essere misurata in due modi:</t>
    </r>
  </si>
  <si>
    <r>
      <rPr>
        <sz val="12"/>
        <color theme="1"/>
        <rFont val="Calibri"/>
      </rPr>
      <t xml:space="preserve">(i) dal diametro interno: </t>
    </r>
    <r>
      <rPr>
        <i/>
        <sz val="12"/>
        <color theme="1"/>
        <rFont val="Calibri"/>
      </rPr>
      <t>S</t>
    </r>
    <r>
      <rPr>
        <sz val="12"/>
        <color theme="1"/>
        <rFont val="Calibri"/>
      </rPr>
      <t>=</t>
    </r>
    <r>
      <rPr>
        <sz val="12"/>
        <color theme="1"/>
        <rFont val="Symbol"/>
      </rPr>
      <t>p</t>
    </r>
    <r>
      <rPr>
        <sz val="12"/>
        <color theme="1"/>
        <rFont val="Calibri"/>
      </rPr>
      <t>(</t>
    </r>
    <r>
      <rPr>
        <i/>
        <sz val="12"/>
        <color theme="1"/>
        <rFont val="Calibri"/>
      </rPr>
      <t>D</t>
    </r>
    <r>
      <rPr>
        <sz val="12"/>
        <color theme="1"/>
        <rFont val="Calibri"/>
      </rPr>
      <t>/2)</t>
    </r>
    <r>
      <rPr>
        <vertAlign val="superscript"/>
        <sz val="12"/>
        <color theme="1"/>
        <rFont val="Calibri"/>
      </rPr>
      <t>2</t>
    </r>
  </si>
  <si>
    <r>
      <rPr>
        <sz val="12"/>
        <color theme="1"/>
        <rFont val="Calibri"/>
      </rPr>
      <t xml:space="preserve">(ii) dall’altezza di un volume noto: ad es per </t>
    </r>
    <r>
      <rPr>
        <i/>
        <sz val="12"/>
        <color theme="1"/>
        <rFont val="Calibri"/>
      </rPr>
      <t>V</t>
    </r>
    <r>
      <rPr>
        <sz val="12"/>
        <color theme="1"/>
        <rFont val="Calibri"/>
      </rPr>
      <t>=100 cm</t>
    </r>
    <r>
      <rPr>
        <vertAlign val="superscript"/>
        <sz val="12"/>
        <color theme="1"/>
        <rFont val="Calibri"/>
      </rPr>
      <t>3</t>
    </r>
    <r>
      <rPr>
        <sz val="12"/>
        <color theme="1"/>
        <rFont val="Calibri"/>
      </rPr>
      <t>=</t>
    </r>
    <r>
      <rPr>
        <i/>
        <sz val="12"/>
        <color theme="1"/>
        <rFont val="Calibri"/>
      </rPr>
      <t>S</t>
    </r>
    <r>
      <rPr>
        <sz val="12"/>
        <color theme="1"/>
        <rFont val="Calibri"/>
      </rPr>
      <t>·</t>
    </r>
    <r>
      <rPr>
        <i/>
        <sz val="12"/>
        <color theme="1"/>
        <rFont val="Calibri"/>
      </rPr>
      <t>L</t>
    </r>
    <r>
      <rPr>
        <sz val="12"/>
        <color theme="1"/>
        <rFont val="Calibri"/>
      </rPr>
      <t xml:space="preserve">, </t>
    </r>
  </si>
  <si>
    <r>
      <rPr>
        <sz val="12"/>
        <color theme="1"/>
        <rFont val="Calibri"/>
      </rPr>
      <t xml:space="preserve">Glucosio. Risultato finale: </t>
    </r>
    <r>
      <rPr>
        <i/>
        <sz val="12"/>
        <color theme="1"/>
        <rFont val="Calibri"/>
      </rPr>
      <t>k</t>
    </r>
    <r>
      <rPr>
        <sz val="12"/>
        <color theme="1"/>
        <rFont val="Calibri"/>
      </rPr>
      <t xml:space="preserve">@589 nm=           , </t>
    </r>
    <r>
      <rPr>
        <sz val="12"/>
        <color theme="1"/>
        <rFont val="Symbol"/>
      </rPr>
      <t>s</t>
    </r>
    <r>
      <rPr>
        <sz val="12"/>
        <color theme="1"/>
        <rFont val="Calibri"/>
      </rPr>
      <t xml:space="preserve">=      </t>
    </r>
  </si>
  <si>
    <t>occorre solo misurare l’altezza L che corrisponde ai 100 ml del nostro cilindro graduato.</t>
  </si>
  <si>
    <r>
      <rPr>
        <i/>
        <sz val="12"/>
        <color theme="1"/>
        <rFont val="Noto Sans Symbols"/>
      </rPr>
      <t>a</t>
    </r>
    <r>
      <rPr>
        <sz val="12"/>
        <color theme="1"/>
        <rFont val="Calibri"/>
      </rPr>
      <t xml:space="preserve"> </t>
    </r>
  </si>
  <si>
    <r>
      <rPr>
        <i/>
        <sz val="12"/>
        <color theme="1"/>
        <rFont val="Calibri"/>
      </rPr>
      <t>A</t>
    </r>
    <r>
      <rPr>
        <i/>
        <sz val="12"/>
        <color theme="1"/>
        <rFont val="Symbol"/>
      </rPr>
      <t>º</t>
    </r>
    <r>
      <rPr>
        <i/>
        <sz val="12"/>
        <color theme="1"/>
        <rFont val="Calibri"/>
      </rPr>
      <t>k</t>
    </r>
    <r>
      <rPr>
        <i/>
        <sz val="12"/>
        <color theme="1"/>
        <rFont val="Symbol"/>
      </rPr>
      <t>l</t>
    </r>
    <r>
      <rPr>
        <vertAlign val="superscript"/>
        <sz val="12"/>
        <color theme="1"/>
        <rFont val="Calibri"/>
      </rPr>
      <t>2</t>
    </r>
  </si>
  <si>
    <r>
      <rPr>
        <sz val="12"/>
        <color theme="1"/>
        <rFont val="Calibri"/>
      </rPr>
      <t>(cm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)</t>
    </r>
  </si>
  <si>
    <r>
      <rPr>
        <sz val="12"/>
        <color theme="1"/>
        <rFont val="Calibri"/>
      </rPr>
      <t>(</t>
    </r>
    <r>
      <rPr>
        <sz val="12"/>
        <color theme="1"/>
        <rFont val="Symbol"/>
      </rPr>
      <t>m</t>
    </r>
    <r>
      <rPr>
        <sz val="12"/>
        <color theme="1"/>
        <rFont val="Calibri"/>
      </rPr>
      <t>m)</t>
    </r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</si>
  <si>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</si>
  <si>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·</t>
    </r>
    <r>
      <rPr>
        <sz val="12"/>
        <color theme="1"/>
        <rFont val="Symbol"/>
      </rPr>
      <t>m</t>
    </r>
    <r>
      <rPr>
        <sz val="12"/>
        <color theme="1"/>
        <rFont val="Calibri"/>
      </rPr>
      <t>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</si>
  <si>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t>Esperimento 3: mutarotazione del glucosio</t>
  </si>
  <si>
    <r>
      <rPr>
        <sz val="12"/>
        <color theme="1"/>
        <rFont val="Calibri"/>
      </rPr>
      <t xml:space="preserve">Parametri fissi: </t>
    </r>
    <r>
      <rPr>
        <sz val="12"/>
        <color theme="1"/>
        <rFont val="Symbol"/>
      </rPr>
      <t>l</t>
    </r>
    <r>
      <rPr>
        <sz val="12"/>
        <color theme="1"/>
        <rFont val="Calibri"/>
      </rPr>
      <t xml:space="preserve">=               ,   S=                    ,  P=    </t>
    </r>
  </si>
  <si>
    <r>
      <rPr>
        <i/>
        <sz val="12"/>
        <color theme="1"/>
        <rFont val="Calibri"/>
      </rPr>
      <t xml:space="preserve">t </t>
    </r>
    <r>
      <rPr>
        <sz val="12"/>
        <color theme="1"/>
        <rFont val="Calibri"/>
      </rPr>
      <t>(min)</t>
    </r>
  </si>
  <si>
    <r>
      <rPr>
        <i/>
        <sz val="12"/>
        <color theme="1"/>
        <rFont val="Noto Sans Symbols"/>
      </rPr>
      <t>a</t>
    </r>
    <r>
      <rPr>
        <sz val="12"/>
        <color theme="1"/>
        <rFont val="Calibri"/>
      </rPr>
      <t xml:space="preserve"> (deg)</t>
    </r>
  </si>
  <si>
    <r>
      <rPr>
        <i/>
        <sz val="12"/>
        <color theme="1"/>
        <rFont val="Calibri"/>
      </rPr>
      <t>k</t>
    </r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</si>
  <si>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t>Esperimento 4: inversione della soluzione di saccarosio</t>
  </si>
  <si>
    <r>
      <rPr>
        <sz val="12"/>
        <color theme="1"/>
        <rFont val="Calibri"/>
      </rPr>
      <t xml:space="preserve">Parametri fissi: </t>
    </r>
    <r>
      <rPr>
        <sz val="12"/>
        <color theme="1"/>
        <rFont val="Symbol"/>
      </rPr>
      <t>l</t>
    </r>
    <r>
      <rPr>
        <sz val="12"/>
        <color theme="1"/>
        <rFont val="Calibri"/>
      </rPr>
      <t xml:space="preserve">=               ,   S=                    ,  P=      </t>
    </r>
  </si>
  <si>
    <r>
      <rPr>
        <i/>
        <sz val="12"/>
        <color theme="1"/>
        <rFont val="Calibri"/>
      </rPr>
      <t xml:space="preserve">t </t>
    </r>
    <r>
      <rPr>
        <sz val="12"/>
        <color theme="1"/>
        <rFont val="Calibri"/>
      </rPr>
      <t>(min)</t>
    </r>
  </si>
  <si>
    <r>
      <rPr>
        <i/>
        <sz val="12"/>
        <color theme="1"/>
        <rFont val="Noto Sans Symbols"/>
      </rPr>
      <t>a</t>
    </r>
    <r>
      <rPr>
        <sz val="12"/>
        <color theme="1"/>
        <rFont val="Calibri"/>
      </rPr>
      <t xml:space="preserve"> (deg)</t>
    </r>
  </si>
  <si>
    <r>
      <rPr>
        <i/>
        <sz val="12"/>
        <color theme="1"/>
        <rFont val="Calibri"/>
      </rPr>
      <t>k</t>
    </r>
    <r>
      <rPr>
        <sz val="12"/>
        <color theme="1"/>
        <rFont val="Calibri"/>
      </rPr>
      <t>(deg·cm</t>
    </r>
    <r>
      <rPr>
        <vertAlign val="superscript"/>
        <sz val="12"/>
        <color theme="1"/>
        <rFont val="Calibri"/>
      </rPr>
      <t>2</t>
    </r>
    <r>
      <rPr>
        <sz val="12"/>
        <color theme="1"/>
        <rFont val="Calibri"/>
      </rPr>
      <t>/g)</t>
    </r>
  </si>
  <si>
    <t>ogni gruppo dispone di:</t>
  </si>
  <si>
    <t>sorgente laser λ=636.7 nm = λ1</t>
  </si>
  <si>
    <r>
      <rPr>
        <sz val="11"/>
        <color theme="1"/>
        <rFont val="Arial"/>
      </rPr>
      <t>- sorgente laser λ=532 nm = λ</t>
    </r>
    <r>
      <rPr>
        <vertAlign val="subscript"/>
        <sz val="11"/>
        <color theme="1"/>
        <rFont val="Arial"/>
      </rPr>
      <t>2</t>
    </r>
  </si>
  <si>
    <t>- 1 set di fenditure singole di diversa larghezza (b)</t>
  </si>
  <si>
    <t>1)</t>
  </si>
  <si>
    <t>- 1 set di fenditure doppie a spaziatura fissa (d) e diversa larghezza (b)</t>
  </si>
  <si>
    <t xml:space="preserve">2) </t>
  </si>
  <si>
    <t>- 1 set di fenditure doppie a larghezza fissa e diversa spaziatura</t>
  </si>
  <si>
    <t>3)</t>
  </si>
  <si>
    <t>scopo dell’esperienza:</t>
  </si>
  <si>
    <t>usando i laser a diversa lunghezza d’onda studiare le figure di diffrazione a lunga distanza (r &gt; 1m)</t>
  </si>
  <si>
    <t xml:space="preserve">determinare gli angoli di diffrazione e da questi verificare le leggi relative, ricavando i parametri </t>
  </si>
  <si>
    <t>(larghezza e spaziatura) geometrici</t>
  </si>
  <si>
    <t xml:space="preserve">suggerimenti: </t>
  </si>
  <si>
    <t>&gt;  si ottiene un risultato più accurato misurando le distanze tra gli “zeri” (zone di buio) dell’intensità</t>
  </si>
  <si>
    <t>b sin(θ) = λ, 2λ, 3λ, … = p λ</t>
  </si>
  <si>
    <t>d sin(θ) = λ/2, 3λ/2, 5λ/2, …  (m+1/2) λ</t>
  </si>
  <si>
    <t>&gt;  trattandosi di agoli miolto piccoli, il seno è ben approssimato dal valore dell'angolo in radianti e questo è pressochè identico al rapporto delle distanze trasversali tra le frange e la distanza reticolo-schermo</t>
  </si>
  <si>
    <t>&gt;  conviene individuare l'ordine zero (è sufficiente togliere il reticolo e vedere dove arriva il fascio) e contare gli ordini a partire da quello</t>
  </si>
  <si>
    <t>&gt;  per determinare con maggiore precisione i parametri è conveniente valutare le medie sulle misure di più ordini o, equivalentemente, mettere in grafico sin(θ)/λ in funzione del numero d'ordine e valutare la linearità del risultato</t>
  </si>
  <si>
    <t>&gt;  nel caso della doppia fenditura individuare e analizzare separatamente le due serie</t>
  </si>
  <si>
    <t>1) misura su fenditura singola</t>
  </si>
  <si>
    <t xml:space="preserve">    determinare la larghezza b</t>
  </si>
  <si>
    <r>
      <rPr>
        <sz val="16"/>
        <color theme="1"/>
        <rFont val="Arial"/>
      </rPr>
      <t>I = A</t>
    </r>
    <r>
      <rPr>
        <vertAlign val="superscript"/>
        <sz val="16"/>
        <color theme="1"/>
        <rFont val="Arial"/>
      </rPr>
      <t>2</t>
    </r>
    <r>
      <rPr>
        <sz val="16"/>
        <color theme="1"/>
        <rFont val="Arial"/>
      </rPr>
      <t xml:space="preserve"> (sin(β)/β)</t>
    </r>
    <r>
      <rPr>
        <vertAlign val="superscript"/>
        <sz val="16"/>
        <color theme="1"/>
        <rFont val="Arial"/>
      </rPr>
      <t>2</t>
    </r>
  </si>
  <si>
    <t xml:space="preserve"> β= π b sin(θ)/λ</t>
  </si>
  <si>
    <t xml:space="preserve"> λ (nm) = _________________</t>
  </si>
  <si>
    <t xml:space="preserve"> r (m) =</t>
  </si>
  <si>
    <t>numero di ordine p</t>
  </si>
  <si>
    <t>distanze figura di diffrazione (mm)</t>
  </si>
  <si>
    <t>angolo di diffrazione</t>
  </si>
  <si>
    <t>seno dell'angolo</t>
  </si>
  <si>
    <t>distanza doppia</t>
  </si>
  <si>
    <t>b [mm]</t>
  </si>
  <si>
    <t>b</t>
  </si>
  <si>
    <t>b (mm) =</t>
  </si>
  <si>
    <t xml:space="preserve"> λ (nm)=</t>
  </si>
  <si>
    <t xml:space="preserve"> r (m)=</t>
  </si>
  <si>
    <t>b (mm)</t>
  </si>
  <si>
    <t xml:space="preserve">b (mm)= </t>
  </si>
  <si>
    <t xml:space="preserve"> λ (nm) =</t>
  </si>
  <si>
    <t>b(mm)=</t>
  </si>
  <si>
    <t xml:space="preserve"> λ (nm)= </t>
  </si>
  <si>
    <t xml:space="preserve">b (mm) = </t>
  </si>
  <si>
    <t>2) misura su fenditure doppie (spaziatura fissa)</t>
  </si>
  <si>
    <t xml:space="preserve">    determinare larghezza (b) e spaziatura (d)</t>
  </si>
  <si>
    <r>
      <rPr>
        <sz val="16"/>
        <color theme="1"/>
        <rFont val="Arial"/>
      </rPr>
      <t>I = A</t>
    </r>
    <r>
      <rPr>
        <vertAlign val="superscript"/>
        <sz val="16"/>
        <color theme="1"/>
        <rFont val="Arial"/>
      </rPr>
      <t>2</t>
    </r>
    <r>
      <rPr>
        <sz val="16"/>
        <color theme="1"/>
        <rFont val="Arial"/>
      </rPr>
      <t xml:space="preserve"> (sin(β)/β)</t>
    </r>
    <r>
      <rPr>
        <vertAlign val="superscript"/>
        <sz val="16"/>
        <color theme="1"/>
        <rFont val="Arial"/>
      </rPr>
      <t>2</t>
    </r>
    <r>
      <rPr>
        <sz val="16"/>
        <color theme="1"/>
        <rFont val="Arial"/>
      </rPr>
      <t xml:space="preserve"> cos</t>
    </r>
    <r>
      <rPr>
        <vertAlign val="superscript"/>
        <sz val="16"/>
        <color theme="1"/>
        <rFont val="Arial"/>
      </rPr>
      <t>2</t>
    </r>
    <r>
      <rPr>
        <sz val="16"/>
        <color theme="1"/>
        <rFont val="Arial"/>
      </rPr>
      <t>(γ)</t>
    </r>
  </si>
  <si>
    <r>
      <rPr>
        <sz val="16"/>
        <color theme="1"/>
        <rFont val="Arial"/>
      </rPr>
      <t xml:space="preserve"> β= π b sin(θ)/λ</t>
    </r>
  </si>
  <si>
    <r>
      <rPr>
        <sz val="16"/>
        <color theme="1"/>
        <rFont val="Arial"/>
      </rPr>
      <t xml:space="preserve"> γ= π d sin(θ)/λ</t>
    </r>
  </si>
  <si>
    <t>d [mm]</t>
  </si>
  <si>
    <t>seno dell'angolo di interferenza</t>
  </si>
  <si>
    <t>seno dell'angolo di diffrazione</t>
  </si>
  <si>
    <t>distanze figura di interferenza [mm]</t>
  </si>
  <si>
    <t>distanze figura di diffrazione [mm]</t>
  </si>
  <si>
    <t>distanzeinterferenza [mm]</t>
  </si>
  <si>
    <t>distanze diffrazione [mm]</t>
  </si>
  <si>
    <t xml:space="preserve"> r [m]</t>
  </si>
  <si>
    <t xml:space="preserve"> λ [nm]</t>
  </si>
  <si>
    <t>seno angolo interferenza</t>
  </si>
  <si>
    <t>seno angolo diffrazione</t>
  </si>
  <si>
    <t>distanze interferenza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</si>
</sst>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Calibri"/>
      <scheme val="minor"/>
    </font>
    <font>
      <sz val="16"/>
      <color theme="1"/>
      <name val="Calibri"/>
    </font>
    <font>
      <sz val="10"/>
      <color rgb="FF000000"/>
      <name val="Arial"/>
    </font>
    <font>
      <sz val="14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6"/>
      <color theme="1"/>
      <name val="Arial"/>
    </font>
    <font>
      <sz val="10"/>
      <name val="Calibri"/>
    </font>
    <font>
      <sz val="14"/>
      <color theme="1"/>
      <name val="Arial"/>
    </font>
    <font>
      <sz val="12"/>
      <color theme="1"/>
      <name val="Calibri"/>
    </font>
    <font>
      <sz val="14"/>
      <color rgb="FF000000"/>
      <name val="Arial"/>
    </font>
    <font>
      <b/>
      <sz val="12"/>
      <color theme="1"/>
      <name val="Calibri"/>
    </font>
    <font>
      <sz val="11"/>
      <color theme="1"/>
      <name val="Calibri"/>
    </font>
    <font>
      <i/>
      <sz val="12"/>
      <color theme="1"/>
      <name val="Noto Sans Symbols"/>
    </font>
    <font>
      <i/>
      <sz val="12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rgb="FF4C4C4C"/>
      <name val="Arial"/>
    </font>
    <font>
      <sz val="11"/>
      <color rgb="FFFF0000"/>
      <name val="Arial"/>
    </font>
    <font>
      <sz val="16"/>
      <color rgb="FF000000"/>
      <name val="Arial"/>
    </font>
    <font>
      <vertAlign val="superscript"/>
      <sz val="10"/>
      <color theme="1"/>
      <name val="Arial"/>
    </font>
    <font>
      <vertAlign val="subscript"/>
      <sz val="10"/>
      <color theme="1"/>
      <name val="Arial"/>
    </font>
    <font>
      <sz val="9"/>
      <color theme="1"/>
      <name val="Arial"/>
    </font>
    <font>
      <sz val="12"/>
      <color theme="1"/>
      <name val="Symbol"/>
    </font>
    <font>
      <i/>
      <sz val="11"/>
      <color theme="1"/>
      <name val="Calibri"/>
    </font>
    <font>
      <i/>
      <sz val="12"/>
      <color theme="1"/>
      <name val="Symbol"/>
    </font>
    <font>
      <vertAlign val="superscript"/>
      <sz val="12"/>
      <color theme="1"/>
      <name val="Calibri"/>
    </font>
    <font>
      <u/>
      <sz val="12"/>
      <color theme="1"/>
      <name val="Calibri"/>
    </font>
    <font>
      <vertAlign val="subscript"/>
      <sz val="11"/>
      <color theme="1"/>
      <name val="Arial"/>
    </font>
    <font>
      <vertAlign val="superscript"/>
      <sz val="16"/>
      <color theme="1"/>
      <name val="Arial"/>
    </font>
    <font>
      <strike/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3" xfId="0" applyFont="1" applyBorder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9" fillId="0" borderId="0" xfId="0" applyFont="1"/>
    <xf numFmtId="0" fontId="12" fillId="0" borderId="0" xfId="0" applyFont="1"/>
    <xf numFmtId="0" fontId="9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 wrapText="1"/>
    </xf>
    <xf numFmtId="0" fontId="1" fillId="0" borderId="0" xfId="0" applyFont="1"/>
    <xf numFmtId="0" fontId="6" fillId="0" borderId="0" xfId="0" applyFont="1"/>
    <xf numFmtId="0" fontId="5" fillId="0" borderId="2" xfId="0" applyFont="1" applyBorder="1"/>
    <xf numFmtId="0" fontId="5" fillId="0" borderId="3" xfId="0" applyFont="1" applyBorder="1"/>
    <xf numFmtId="0" fontId="19" fillId="0" borderId="0" xfId="0" applyFont="1"/>
    <xf numFmtId="0" fontId="5" fillId="0" borderId="2" xfId="0" applyFont="1" applyBorder="1" applyAlignment="1">
      <alignment horizontal="left" vertical="center"/>
    </xf>
    <xf numFmtId="0" fontId="7" fillId="0" borderId="3" xfId="0" applyFont="1" applyBorder="1"/>
    <xf numFmtId="0" fontId="9" fillId="0" borderId="4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5" fillId="0" borderId="2" xfId="0" applyFont="1" applyBorder="1"/>
    <xf numFmtId="0" fontId="15" fillId="0" borderId="0" xfId="0" applyFont="1" applyAlignment="1">
      <alignment horizontal="left" wrapText="1"/>
    </xf>
    <xf numFmtId="0" fontId="0" fillId="0" borderId="0" xfId="0"/>
    <xf numFmtId="0" fontId="15" fillId="0" borderId="0" xfId="0" applyFont="1" applyAlignment="1">
      <alignment horizontal="left" vertical="center"/>
    </xf>
    <xf numFmtId="0" fontId="30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31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polarizzazione!$B$125:$B$148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polarizzazione!$D$125:$D$148</c:f>
              <c:numCache>
                <c:formatCode>General</c:formatCode>
                <c:ptCount val="24"/>
                <c:pt idx="0">
                  <c:v>20</c:v>
                </c:pt>
                <c:pt idx="1">
                  <c:v>25</c:v>
                </c:pt>
                <c:pt idx="3">
                  <c:v>30</c:v>
                </c:pt>
                <c:pt idx="4">
                  <c:v>40</c:v>
                </c:pt>
                <c:pt idx="7">
                  <c:v>50</c:v>
                </c:pt>
                <c:pt idx="8">
                  <c:v>70</c:v>
                </c:pt>
                <c:pt idx="11">
                  <c:v>20</c:v>
                </c:pt>
                <c:pt idx="12">
                  <c:v>15</c:v>
                </c:pt>
                <c:pt idx="14">
                  <c:v>70</c:v>
                </c:pt>
                <c:pt idx="17">
                  <c:v>10</c:v>
                </c:pt>
                <c:pt idx="18">
                  <c:v>50</c:v>
                </c:pt>
                <c:pt idx="20">
                  <c:v>50</c:v>
                </c:pt>
                <c:pt idx="22">
                  <c:v>40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4889-9880-FE4C616F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83447"/>
        <c:axId val="1408108528"/>
      </c:radarChart>
      <c:catAx>
        <c:axId val="1930583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408108528"/>
        <c:crosses val="autoZero"/>
        <c:auto val="1"/>
        <c:lblAlgn val="ctr"/>
        <c:lblOffset val="100"/>
        <c:noMultiLvlLbl val="1"/>
      </c:catAx>
      <c:valAx>
        <c:axId val="1408108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305834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153</xdr:row>
      <xdr:rowOff>76200</xdr:rowOff>
    </xdr:from>
    <xdr:ext cx="3829050" cy="2209800"/>
    <xdr:graphicFrame macro="">
      <xdr:nvGraphicFramePr>
        <xdr:cNvPr id="1133663636" name="Chart 1" descr="Chart 0">
          <a:extLst>
            <a:ext uri="{FF2B5EF4-FFF2-40B4-BE49-F238E27FC236}">
              <a16:creationId xmlns:a16="http://schemas.microsoft.com/office/drawing/2014/main" id="{00000000-0008-0000-0000-00009455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133350</xdr:colOff>
      <xdr:row>3</xdr:row>
      <xdr:rowOff>38100</xdr:rowOff>
    </xdr:from>
    <xdr:ext cx="4791075" cy="12382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3350" y="518160"/>
          <a:ext cx="4791075" cy="1238250"/>
          <a:chOff x="2950463" y="3160875"/>
          <a:chExt cx="4791075" cy="12382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950463" y="3160875"/>
            <a:ext cx="4791075" cy="1238250"/>
            <a:chOff x="133350" y="523875"/>
            <a:chExt cx="4791075" cy="12382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33350" y="523875"/>
              <a:ext cx="4791075" cy="1238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62275" y="523875"/>
              <a:ext cx="228600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Times New Roman"/>
                <a:buNone/>
              </a:pPr>
              <a:r>
                <a:rPr lang="en-US" sz="1400" i="0" u="none" strike="noStrike">
                  <a:latin typeface="Times New Roman"/>
                  <a:ea typeface="Times New Roman"/>
                  <a:cs typeface="Times New Roman"/>
                  <a:sym typeface="Times New Roman"/>
                </a:rPr>
                <a:t>θ</a:t>
              </a: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133350" y="552450"/>
              <a:ext cx="4791075" cy="1209675"/>
              <a:chOff x="133350" y="390525"/>
              <a:chExt cx="4791075" cy="1209675"/>
            </a:xfrm>
          </xdr:grpSpPr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371475" y="1076325"/>
                <a:ext cx="981075" cy="142875"/>
                <a:chOff x="4860225" y="3713325"/>
                <a:chExt cx="971550" cy="1333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4860225" y="3713325"/>
                  <a:ext cx="971550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CxnSpPr/>
              </xdr:nvCxnSpPr>
              <xdr:spPr>
                <a:xfrm>
                  <a:off x="4860225" y="3713325"/>
                  <a:ext cx="971550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133350" y="390525"/>
                <a:ext cx="4791075" cy="1209675"/>
                <a:chOff x="133350" y="133350"/>
                <a:chExt cx="4791075" cy="1209675"/>
              </a:xfrm>
            </xdr:grpSpPr>
            <xdr:grpSp>
              <xdr:nvGrp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GrpSpPr/>
              </xdr:nvGrpSpPr>
              <xdr:grpSpPr>
                <a:xfrm>
                  <a:off x="1400175" y="942975"/>
                  <a:ext cx="2428875" cy="38100"/>
                  <a:chOff x="4131563" y="3775238"/>
                  <a:chExt cx="2428875" cy="9525"/>
                </a:xfrm>
              </xdr:grpSpPr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/>
                </xdr:nvSpPr>
                <xdr:spPr>
                  <a:xfrm>
                    <a:off x="4131563" y="3775238"/>
                    <a:ext cx="24288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131563" y="3775238"/>
                    <a:ext cx="24288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000-00000E000000}"/>
                    </a:ext>
                  </a:extLst>
                </xdr:cNvPr>
                <xdr:cNvSpPr/>
              </xdr:nvSpPr>
              <xdr:spPr>
                <a:xfrm>
                  <a:off x="133350" y="647700"/>
                  <a:ext cx="276225" cy="266700"/>
                </a:xfrm>
                <a:prstGeom prst="sun">
                  <a:avLst>
                    <a:gd name="adj" fmla="val 25000"/>
                  </a:avLst>
                </a:prstGeom>
                <a:solidFill>
                  <a:srgbClr val="FF950E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000-00000F000000}"/>
                    </a:ext>
                  </a:extLst>
                </xdr:cNvPr>
                <xdr:cNvSpPr/>
              </xdr:nvSpPr>
              <xdr:spPr>
                <a:xfrm>
                  <a:off x="1314450" y="485775"/>
                  <a:ext cx="142875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6" name="Shape 16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GrpSpPr/>
              </xdr:nvGrpSpPr>
              <xdr:grpSpPr>
                <a:xfrm>
                  <a:off x="381000" y="581025"/>
                  <a:ext cx="1009650" cy="161925"/>
                  <a:chOff x="4845938" y="3703800"/>
                  <a:chExt cx="1000125" cy="152400"/>
                </a:xfrm>
              </xdr:grpSpPr>
              <xdr:sp macro="" textlink="">
                <xdr:nv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000-000011000000}"/>
                      </a:ext>
                    </a:extLst>
                  </xdr:cNvPr>
                  <xdr:cNvSpPr/>
                </xdr:nvSpPr>
                <xdr:spPr>
                  <a:xfrm>
                    <a:off x="4845938" y="3703800"/>
                    <a:ext cx="1000125" cy="152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8" name="Shape 18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845938" y="3703800"/>
                    <a:ext cx="1000125" cy="1524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  <xdr:grpSp>
              <xdr:nvGrpSpPr>
                <xdr:cNvPr id="19" name="Shape 19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GrpSpPr/>
              </xdr:nvGrpSpPr>
              <xdr:grpSpPr>
                <a:xfrm>
                  <a:off x="3933825" y="571500"/>
                  <a:ext cx="990600" cy="200025"/>
                  <a:chOff x="4855463" y="3684750"/>
                  <a:chExt cx="981075" cy="190500"/>
                </a:xfrm>
              </xdr:grpSpPr>
              <xdr:sp macro="" textlink="">
                <xdr:nvSpPr>
                  <xdr:cNvPr id="20" name="Shape 20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4855463" y="3684750"/>
                    <a:ext cx="981075" cy="190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21" name="Shape 21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CxnSpPr/>
                </xdr:nvCxnSpPr>
                <xdr:spPr>
                  <a:xfrm>
                    <a:off x="4855463" y="3684750"/>
                    <a:ext cx="981075" cy="1905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  <xdr:grpSp>
              <xdr:nvGrpSpPr>
                <xdr:cNvPr id="22" name="Shape 22">
                  <a:extLst>
                    <a:ext uri="{FF2B5EF4-FFF2-40B4-BE49-F238E27FC236}">
                      <a16:creationId xmlns:a16="http://schemas.microsoft.com/office/drawing/2014/main" id="{00000000-0008-0000-0000-000016000000}"/>
                    </a:ext>
                  </a:extLst>
                </xdr:cNvPr>
                <xdr:cNvGrpSpPr/>
              </xdr:nvGrpSpPr>
              <xdr:grpSpPr>
                <a:xfrm>
                  <a:off x="3914775" y="781050"/>
                  <a:ext cx="971550" cy="133350"/>
                  <a:chOff x="4864988" y="3718088"/>
                  <a:chExt cx="962025" cy="123825"/>
                </a:xfrm>
              </xdr:grpSpPr>
              <xdr:sp macro="" textlink="">
                <xdr:nvSpPr>
                  <xdr:cNvPr id="23" name="Shape 23">
                    <a:extLst>
                      <a:ext uri="{FF2B5EF4-FFF2-40B4-BE49-F238E27FC236}">
                        <a16:creationId xmlns:a16="http://schemas.microsoft.com/office/drawing/2014/main" id="{00000000-0008-0000-0000-000017000000}"/>
                      </a:ext>
                    </a:extLst>
                  </xdr:cNvPr>
                  <xdr:cNvSpPr/>
                </xdr:nvSpPr>
                <xdr:spPr>
                  <a:xfrm>
                    <a:off x="4864988" y="3718088"/>
                    <a:ext cx="962025" cy="1238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24" name="Shape 24">
                    <a:extLst>
                      <a:ext uri="{FF2B5EF4-FFF2-40B4-BE49-F238E27FC236}">
                        <a16:creationId xmlns:a16="http://schemas.microsoft.com/office/drawing/2014/main" id="{00000000-0008-0000-0000-000018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864988" y="3718088"/>
                    <a:ext cx="962025" cy="1238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  <xdr:sp macro="" textlink="">
              <xdr:nvSpPr>
                <xdr:cNvPr id="25" name="Shape 25">
                  <a:extLst>
                    <a:ext uri="{FF2B5EF4-FFF2-40B4-BE49-F238E27FC236}">
                      <a16:creationId xmlns:a16="http://schemas.microsoft.com/office/drawing/2014/main" id="{00000000-0008-0000-0000-000019000000}"/>
                    </a:ext>
                  </a:extLst>
                </xdr:cNvPr>
                <xdr:cNvSpPr/>
              </xdr:nvSpPr>
              <xdr:spPr>
                <a:xfrm>
                  <a:off x="3800475" y="485775"/>
                  <a:ext cx="152400" cy="542925"/>
                </a:xfrm>
                <a:prstGeom prst="ellipse">
                  <a:avLst/>
                </a:prstGeom>
                <a:solidFill>
                  <a:srgbClr val="729FC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6" name="Shape 26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GrpSpPr/>
              </xdr:nvGrpSpPr>
              <xdr:grpSpPr>
                <a:xfrm>
                  <a:off x="1409700" y="552450"/>
                  <a:ext cx="2428875" cy="38100"/>
                  <a:chOff x="4131563" y="3775238"/>
                  <a:chExt cx="2428875" cy="9525"/>
                </a:xfrm>
              </xdr:grpSpPr>
              <xdr:sp macro="" textlink="">
                <xdr:nvSpPr>
                  <xdr:cNvPr id="27" name="Shape 27">
                    <a:extLst>
                      <a:ext uri="{FF2B5EF4-FFF2-40B4-BE49-F238E27FC236}">
                        <a16:creationId xmlns:a16="http://schemas.microsoft.com/office/drawing/2014/main" id="{00000000-0008-0000-0000-00001B000000}"/>
                      </a:ext>
                    </a:extLst>
                  </xdr:cNvPr>
                  <xdr:cNvSpPr/>
                </xdr:nvSpPr>
                <xdr:spPr>
                  <a:xfrm>
                    <a:off x="4131563" y="3775238"/>
                    <a:ext cx="24288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28" name="Shape 28">
                    <a:extLst>
                      <a:ext uri="{FF2B5EF4-FFF2-40B4-BE49-F238E27FC236}">
                        <a16:creationId xmlns:a16="http://schemas.microsoft.com/office/drawing/2014/main" id="{00000000-0008-0000-0000-00001C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131563" y="3775238"/>
                    <a:ext cx="24288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  <xdr:sp macro="" textlink="">
              <xdr:nvSpPr>
                <xdr:cNvPr id="29" name="Shape 29">
                  <a:extLst>
                    <a:ext uri="{FF2B5EF4-FFF2-40B4-BE49-F238E27FC236}">
                      <a16:creationId xmlns:a16="http://schemas.microsoft.com/office/drawing/2014/main" id="{00000000-0008-0000-0000-00001D000000}"/>
                    </a:ext>
                  </a:extLst>
                </xdr:cNvPr>
                <xdr:cNvSpPr/>
              </xdr:nvSpPr>
              <xdr:spPr>
                <a:xfrm rot="-2400000">
                  <a:off x="2915034" y="442283"/>
                  <a:ext cx="628258" cy="629597"/>
                </a:xfrm>
                <a:prstGeom prst="parallelogram">
                  <a:avLst>
                    <a:gd name="adj" fmla="val 111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0" name="Shape 30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GrpSpPr/>
              </xdr:nvGrpSpPr>
              <xdr:grpSpPr>
                <a:xfrm>
                  <a:off x="2933700" y="228600"/>
                  <a:ext cx="542925" cy="847725"/>
                  <a:chOff x="5079300" y="3356138"/>
                  <a:chExt cx="533400" cy="847725"/>
                </a:xfrm>
              </xdr:grpSpPr>
              <xdr:sp macro="" textlink="">
                <xdr:nvSpPr>
                  <xdr:cNvPr id="31" name="Shape 31">
                    <a:extLst>
                      <a:ext uri="{FF2B5EF4-FFF2-40B4-BE49-F238E27FC236}">
                        <a16:creationId xmlns:a16="http://schemas.microsoft.com/office/drawing/2014/main" id="{00000000-0008-0000-0000-00001F000000}"/>
                      </a:ext>
                    </a:extLst>
                  </xdr:cNvPr>
                  <xdr:cNvSpPr/>
                </xdr:nvSpPr>
                <xdr:spPr>
                  <a:xfrm>
                    <a:off x="5079300" y="3356138"/>
                    <a:ext cx="533400" cy="847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32" name="Shape 32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CxnSpPr/>
                </xdr:nvCxnSpPr>
                <xdr:spPr>
                  <a:xfrm rot="10800000">
                    <a:off x="5079300" y="3356138"/>
                    <a:ext cx="533400" cy="8477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triangle" w="med" len="med"/>
                  </a:ln>
                </xdr:spPr>
              </xdr:cxnSp>
            </xdr:grpSp>
            <xdr:pic>
              <xdr:nvPicPr>
                <xdr:cNvPr id="33" name="Shape 33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724400" y="685800"/>
                  <a:ext cx="200025" cy="1619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cxnSp macro="">
              <xdr:nvCxnSpPr>
                <xdr:cNvPr id="34" name="Shape 34">
                  <a:extLst>
                    <a:ext uri="{FF2B5EF4-FFF2-40B4-BE49-F238E27FC236}">
                      <a16:creationId xmlns:a16="http://schemas.microsoft.com/office/drawing/2014/main" id="{00000000-0008-0000-0000-000022000000}"/>
                    </a:ext>
                  </a:extLst>
                </xdr:cNvPr>
                <xdr:cNvCxnSpPr/>
              </xdr:nvCxnSpPr>
              <xdr:spPr>
                <a:xfrm rot="10800000">
                  <a:off x="3238500" y="133350"/>
                  <a:ext cx="0" cy="12001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accent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35" name="Shape 35">
                  <a:extLst>
                    <a:ext uri="{FF2B5EF4-FFF2-40B4-BE49-F238E27FC236}">
                      <a16:creationId xmlns:a16="http://schemas.microsoft.com/office/drawing/2014/main" id="{00000000-0008-0000-0000-000023000000}"/>
                    </a:ext>
                  </a:extLst>
                </xdr:cNvPr>
                <xdr:cNvSpPr/>
              </xdr:nvSpPr>
              <xdr:spPr>
                <a:xfrm rot="-600000">
                  <a:off x="1647825" y="428625"/>
                  <a:ext cx="571500" cy="695325"/>
                </a:xfrm>
                <a:prstGeom prst="parallelogram">
                  <a:avLst>
                    <a:gd name="adj" fmla="val 25000"/>
                  </a:avLst>
                </a:prstGeom>
                <a:solidFill>
                  <a:srgbClr val="00FFFF"/>
                </a:solidFill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6" name="Shape 36">
                  <a:extLst>
                    <a:ext uri="{FF2B5EF4-FFF2-40B4-BE49-F238E27FC236}">
                      <a16:creationId xmlns:a16="http://schemas.microsoft.com/office/drawing/2014/main" id="{00000000-0008-0000-0000-000024000000}"/>
                    </a:ext>
                  </a:extLst>
                </xdr:cNvPr>
                <xdr:cNvCxnSpPr/>
              </xdr:nvCxnSpPr>
              <xdr:spPr>
                <a:xfrm rot="10800000">
                  <a:off x="1933575" y="142875"/>
                  <a:ext cx="0" cy="12001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accent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0</xdr:colOff>
      <xdr:row>10</xdr:row>
      <xdr:rowOff>95250</xdr:rowOff>
    </xdr:from>
    <xdr:ext cx="4772025" cy="66675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959988" y="3446625"/>
          <a:ext cx="4772025" cy="666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Porre in sequenza un polarizzatore fisso ed uno ruotante (Analizzatore).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Misurare l'Intensità in funzione dell’angolo di rotazione dell’analizzatore.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Riportare in tabella e in grafico i risultati confrontando con la previsione teorica.</a:t>
          </a:r>
          <a:endParaRPr sz="1400"/>
        </a:p>
      </xdr:txBody>
    </xdr:sp>
    <xdr:clientData fLocksWithSheet="0"/>
  </xdr:oneCellAnchor>
  <xdr:oneCellAnchor>
    <xdr:from>
      <xdr:col>0</xdr:col>
      <xdr:colOff>123825</xdr:colOff>
      <xdr:row>42</xdr:row>
      <xdr:rowOff>76200</xdr:rowOff>
    </xdr:from>
    <xdr:ext cx="48958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123825" y="7338060"/>
          <a:ext cx="4895850" cy="1295400"/>
          <a:chOff x="2898075" y="3132300"/>
          <a:chExt cx="4895850" cy="1295400"/>
        </a:xfrm>
      </xdr:grpSpPr>
      <xdr:grpSp>
        <xdr:nvGrpSpPr>
          <xdr:cNvPr id="39" name="Shap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2898075" y="3132300"/>
            <a:ext cx="4895850" cy="1295400"/>
            <a:chOff x="123825" y="7010400"/>
            <a:chExt cx="4895850" cy="1295400"/>
          </a:xfrm>
        </xdr:grpSpPr>
        <xdr:sp macro="" textlink="">
          <xdr:nvSpPr>
            <xdr:cNvPr id="40" name="Shape 4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23825" y="7010400"/>
              <a:ext cx="489585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3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1400175" y="7858124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42" name="Shape 40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" name="Shape 41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  <xdr:grpSp>
          <xdr:nvGrpSpPr>
            <xdr:cNvPr id="44" name="Shape 42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pSpPr/>
          </xdr:nvGrpSpPr>
          <xdr:grpSpPr>
            <a:xfrm>
              <a:off x="123825" y="7010400"/>
              <a:ext cx="4895850" cy="1295400"/>
              <a:chOff x="123825" y="6991350"/>
              <a:chExt cx="4895850" cy="1295400"/>
            </a:xfrm>
          </xdr:grpSpPr>
          <xdr:grpSp>
            <xdr:nvGrpSpPr>
              <xdr:cNvPr id="45" name="Shape 43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GrpSpPr/>
            </xdr:nvGrpSpPr>
            <xdr:grpSpPr>
              <a:xfrm>
                <a:off x="123825" y="6991350"/>
                <a:ext cx="4895850" cy="1295400"/>
                <a:chOff x="123825" y="7067550"/>
                <a:chExt cx="4895850" cy="1295400"/>
              </a:xfrm>
            </xdr:grpSpPr>
            <xdr:sp macro="" textlink="">
              <xdr:nvSpPr>
                <xdr:cNvPr id="46" name="Shape 44">
                  <a:extLst>
                    <a:ext uri="{FF2B5EF4-FFF2-40B4-BE49-F238E27FC236}">
                      <a16:creationId xmlns:a16="http://schemas.microsoft.com/office/drawing/2014/main" id="{00000000-0008-0000-0000-00002E000000}"/>
                    </a:ext>
                  </a:extLst>
                </xdr:cNvPr>
                <xdr:cNvSpPr/>
              </xdr:nvSpPr>
              <xdr:spPr>
                <a:xfrm>
                  <a:off x="2266950" y="7067550"/>
                  <a:ext cx="381000" cy="2857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Times New Roman"/>
                    <a:buNone/>
                  </a:pPr>
                  <a:r>
                    <a:rPr lang="en-US" sz="1400" i="0" u="none" strike="noStrike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θ</a:t>
                  </a:r>
                  <a:r>
                    <a:rPr lang="en-US" sz="1400" i="0" u="none" strike="noStrike" baseline="-25000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1</a:t>
                  </a:r>
                  <a:endParaRPr sz="1400"/>
                </a:p>
              </xdr:txBody>
            </xdr:sp>
            <xdr:grpSp>
              <xdr:nvGrpSpPr>
                <xdr:cNvPr id="47" name="Shape 45">
                  <a:extLst>
                    <a:ext uri="{FF2B5EF4-FFF2-40B4-BE49-F238E27FC236}">
                      <a16:creationId xmlns:a16="http://schemas.microsoft.com/office/drawing/2014/main" id="{00000000-0008-0000-0000-00002F000000}"/>
                    </a:ext>
                  </a:extLst>
                </xdr:cNvPr>
                <xdr:cNvGrpSpPr/>
              </xdr:nvGrpSpPr>
              <xdr:grpSpPr>
                <a:xfrm>
                  <a:off x="123825" y="7077075"/>
                  <a:ext cx="4895850" cy="1285875"/>
                  <a:chOff x="123825" y="7019925"/>
                  <a:chExt cx="4895850" cy="1285875"/>
                </a:xfrm>
              </xdr:grpSpPr>
              <xdr:sp macro="" textlink="">
                <xdr:nvSpPr>
                  <xdr:cNvPr id="48" name="Shape 46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SpPr/>
                </xdr:nvSpPr>
                <xdr:spPr>
                  <a:xfrm rot="-600000">
                    <a:off x="1638300" y="7362825"/>
                    <a:ext cx="571500" cy="695325"/>
                  </a:xfrm>
                  <a:prstGeom prst="parallelogram">
                    <a:avLst>
                      <a:gd name="adj" fmla="val 25000"/>
                    </a:avLst>
                  </a:prstGeom>
                  <a:solidFill>
                    <a:srgbClr val="00FFF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49" name="Shape 47">
                    <a:extLst>
                      <a:ext uri="{FF2B5EF4-FFF2-40B4-BE49-F238E27FC236}">
                        <a16:creationId xmlns:a16="http://schemas.microsoft.com/office/drawing/2014/main" id="{00000000-0008-0000-0000-000031000000}"/>
                      </a:ext>
                    </a:extLst>
                  </xdr:cNvPr>
                  <xdr:cNvSpPr/>
                </xdr:nvSpPr>
                <xdr:spPr>
                  <a:xfrm>
                    <a:off x="123825" y="7572375"/>
                    <a:ext cx="276225" cy="257175"/>
                  </a:xfrm>
                  <a:prstGeom prst="sun">
                    <a:avLst>
                      <a:gd name="adj" fmla="val 25000"/>
                    </a:avLst>
                  </a:prstGeom>
                  <a:solidFill>
                    <a:srgbClr val="FF950E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50" name="Shape 48">
                    <a:extLst>
                      <a:ext uri="{FF2B5EF4-FFF2-40B4-BE49-F238E27FC236}">
                        <a16:creationId xmlns:a16="http://schemas.microsoft.com/office/drawing/2014/main" id="{00000000-0008-0000-0000-000032000000}"/>
                      </a:ext>
                    </a:extLst>
                  </xdr:cNvPr>
                  <xdr:cNvSpPr/>
                </xdr:nvSpPr>
                <xdr:spPr>
                  <a:xfrm>
                    <a:off x="1304925" y="7410450"/>
                    <a:ext cx="142875" cy="542925"/>
                  </a:xfrm>
                  <a:prstGeom prst="ellipse">
                    <a:avLst/>
                  </a:prstGeom>
                  <a:solidFill>
                    <a:srgbClr val="729FC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51" name="Shape 49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GrpSpPr/>
                </xdr:nvGrpSpPr>
                <xdr:grpSpPr>
                  <a:xfrm>
                    <a:off x="371475" y="7505700"/>
                    <a:ext cx="1009650" cy="161925"/>
                    <a:chOff x="4845938" y="3703800"/>
                    <a:chExt cx="1000125" cy="152400"/>
                  </a:xfrm>
                </xdr:grpSpPr>
                <xdr:sp macro="" textlink="">
                  <xdr:nvSpPr>
                    <xdr:cNvPr id="52" name="Shape 50">
                      <a:extLst>
                        <a:ext uri="{FF2B5EF4-FFF2-40B4-BE49-F238E27FC236}">
                          <a16:creationId xmlns:a16="http://schemas.microsoft.com/office/drawing/2014/main" id="{00000000-0008-0000-0000-000034000000}"/>
                        </a:ext>
                      </a:extLst>
                    </xdr:cNvPr>
                    <xdr:cNvSpPr/>
                  </xdr:nvSpPr>
                  <xdr:spPr>
                    <a:xfrm>
                      <a:off x="4845938" y="3703800"/>
                      <a:ext cx="1000125" cy="152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53" name="Shape 51">
                      <a:extLst>
                        <a:ext uri="{FF2B5EF4-FFF2-40B4-BE49-F238E27FC236}">
                          <a16:creationId xmlns:a16="http://schemas.microsoft.com/office/drawing/2014/main" id="{00000000-0008-0000-0000-000035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45938" y="3703800"/>
                      <a:ext cx="1000125" cy="1524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54" name="Shape 52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GrpSpPr/>
                </xdr:nvGrpSpPr>
                <xdr:grpSpPr>
                  <a:xfrm>
                    <a:off x="352425" y="7734300"/>
                    <a:ext cx="981075" cy="133350"/>
                    <a:chOff x="4860225" y="3718088"/>
                    <a:chExt cx="971550" cy="123825"/>
                  </a:xfrm>
                </xdr:grpSpPr>
                <xdr:sp macro="" textlink="">
                  <xdr:nvSpPr>
                    <xdr:cNvPr id="55" name="Shape 53">
                      <a:extLst>
                        <a:ext uri="{FF2B5EF4-FFF2-40B4-BE49-F238E27FC236}">
                          <a16:creationId xmlns:a16="http://schemas.microsoft.com/office/drawing/2014/main" id="{00000000-0008-0000-0000-000037000000}"/>
                        </a:ext>
                      </a:extLst>
                    </xdr:cNvPr>
                    <xdr:cNvSpPr/>
                  </xdr:nvSpPr>
                  <xdr:spPr>
                    <a:xfrm>
                      <a:off x="4860225" y="3718088"/>
                      <a:ext cx="971550" cy="1238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56" name="Shape 54">
                      <a:extLst>
                        <a:ext uri="{FF2B5EF4-FFF2-40B4-BE49-F238E27FC236}">
                          <a16:creationId xmlns:a16="http://schemas.microsoft.com/office/drawing/2014/main" id="{00000000-0008-0000-0000-000038000000}"/>
                        </a:ext>
                      </a:extLst>
                    </xdr:cNvPr>
                    <xdr:cNvCxnSpPr/>
                  </xdr:nvCxnSpPr>
                  <xdr:spPr>
                    <a:xfrm>
                      <a:off x="4860225" y="3718088"/>
                      <a:ext cx="971550" cy="1238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57" name="Shape 55">
                    <a:extLst>
                      <a:ext uri="{FF2B5EF4-FFF2-40B4-BE49-F238E27FC236}">
                        <a16:creationId xmlns:a16="http://schemas.microsoft.com/office/drawing/2014/main" id="{00000000-0008-0000-0000-000039000000}"/>
                      </a:ext>
                    </a:extLst>
                  </xdr:cNvPr>
                  <xdr:cNvGrpSpPr/>
                </xdr:nvGrpSpPr>
                <xdr:grpSpPr>
                  <a:xfrm>
                    <a:off x="3924300" y="7496175"/>
                    <a:ext cx="990600" cy="200025"/>
                    <a:chOff x="4855463" y="3684750"/>
                    <a:chExt cx="981075" cy="190500"/>
                  </a:xfrm>
                </xdr:grpSpPr>
                <xdr:sp macro="" textlink="">
                  <xdr:nvSpPr>
                    <xdr:cNvPr id="58" name="Shape 56">
                      <a:extLst>
                        <a:ext uri="{FF2B5EF4-FFF2-40B4-BE49-F238E27FC236}">
                          <a16:creationId xmlns:a16="http://schemas.microsoft.com/office/drawing/2014/main" id="{00000000-0008-0000-0000-00003A000000}"/>
                        </a:ext>
                      </a:extLst>
                    </xdr:cNvPr>
                    <xdr:cNvSpPr/>
                  </xdr:nvSpPr>
                  <xdr:spPr>
                    <a:xfrm>
                      <a:off x="4855463" y="3684750"/>
                      <a:ext cx="981075" cy="1905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59" name="Shape 57">
                      <a:extLst>
                        <a:ext uri="{FF2B5EF4-FFF2-40B4-BE49-F238E27FC236}">
                          <a16:creationId xmlns:a16="http://schemas.microsoft.com/office/drawing/2014/main" id="{00000000-0008-0000-0000-00003B000000}"/>
                        </a:ext>
                      </a:extLst>
                    </xdr:cNvPr>
                    <xdr:cNvCxnSpPr/>
                  </xdr:nvCxnSpPr>
                  <xdr:spPr>
                    <a:xfrm>
                      <a:off x="4855463" y="3684750"/>
                      <a:ext cx="981075" cy="1905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60" name="Shape 58">
                    <a:extLst>
                      <a:ext uri="{FF2B5EF4-FFF2-40B4-BE49-F238E27FC236}">
                        <a16:creationId xmlns:a16="http://schemas.microsoft.com/office/drawing/2014/main" id="{00000000-0008-0000-0000-00003C000000}"/>
                      </a:ext>
                    </a:extLst>
                  </xdr:cNvPr>
                  <xdr:cNvGrpSpPr/>
                </xdr:nvGrpSpPr>
                <xdr:grpSpPr>
                  <a:xfrm>
                    <a:off x="3924300" y="7705725"/>
                    <a:ext cx="971550" cy="142875"/>
                    <a:chOff x="4864988" y="3713325"/>
                    <a:chExt cx="962025" cy="133350"/>
                  </a:xfrm>
                </xdr:grpSpPr>
                <xdr:sp macro="" textlink="">
                  <xdr:nvSpPr>
                    <xdr:cNvPr id="61" name="Shape 59">
                      <a:extLst>
                        <a:ext uri="{FF2B5EF4-FFF2-40B4-BE49-F238E27FC236}">
                          <a16:creationId xmlns:a16="http://schemas.microsoft.com/office/drawing/2014/main" id="{00000000-0008-0000-0000-00003D000000}"/>
                        </a:ext>
                      </a:extLst>
                    </xdr:cNvPr>
                    <xdr:cNvSpPr/>
                  </xdr:nvSpPr>
                  <xdr:spPr>
                    <a:xfrm>
                      <a:off x="4864988" y="3713325"/>
                      <a:ext cx="962025" cy="1333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62" name="Shape 60">
                      <a:extLst>
                        <a:ext uri="{FF2B5EF4-FFF2-40B4-BE49-F238E27FC236}">
                          <a16:creationId xmlns:a16="http://schemas.microsoft.com/office/drawing/2014/main" id="{00000000-0008-0000-0000-00003E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64988" y="3713325"/>
                      <a:ext cx="962025" cy="13335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sp macro="" textlink="">
                <xdr:nvSpPr>
                  <xdr:cNvPr id="63" name="Shape 61">
                    <a:extLst>
                      <a:ext uri="{FF2B5EF4-FFF2-40B4-BE49-F238E27FC236}">
                        <a16:creationId xmlns:a16="http://schemas.microsoft.com/office/drawing/2014/main" id="{00000000-0008-0000-0000-00003F000000}"/>
                      </a:ext>
                    </a:extLst>
                  </xdr:cNvPr>
                  <xdr:cNvSpPr/>
                </xdr:nvSpPr>
                <xdr:spPr>
                  <a:xfrm>
                    <a:off x="3790950" y="7400925"/>
                    <a:ext cx="152400" cy="542925"/>
                  </a:xfrm>
                  <a:prstGeom prst="ellipse">
                    <a:avLst/>
                  </a:prstGeom>
                  <a:solidFill>
                    <a:srgbClr val="729FC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33663616" name="Shape 62">
                    <a:extLst>
                      <a:ext uri="{FF2B5EF4-FFF2-40B4-BE49-F238E27FC236}">
                        <a16:creationId xmlns:a16="http://schemas.microsoft.com/office/drawing/2014/main" id="{00000000-0008-0000-0000-000080559243}"/>
                      </a:ext>
                    </a:extLst>
                  </xdr:cNvPr>
                  <xdr:cNvGrpSpPr/>
                </xdr:nvGrpSpPr>
                <xdr:grpSpPr>
                  <a:xfrm>
                    <a:off x="1400175" y="7477124"/>
                    <a:ext cx="2428875" cy="38100"/>
                    <a:chOff x="4131563" y="3775238"/>
                    <a:chExt cx="2428875" cy="9525"/>
                  </a:xfrm>
                </xdr:grpSpPr>
                <xdr:sp macro="" textlink="">
                  <xdr:nvSpPr>
                    <xdr:cNvPr id="1133663617" name="Shape 63">
                      <a:extLst>
                        <a:ext uri="{FF2B5EF4-FFF2-40B4-BE49-F238E27FC236}">
                          <a16:creationId xmlns:a16="http://schemas.microsoft.com/office/drawing/2014/main" id="{00000000-0008-0000-0000-000081559243}"/>
                        </a:ext>
                      </a:extLst>
                    </xdr:cNvPr>
                    <xdr:cNvSpPr/>
                  </xdr:nvSpPr>
                  <xdr:spPr>
                    <a:xfrm>
                      <a:off x="4131563" y="3775238"/>
                      <a:ext cx="2428875" cy="95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64" name="Shape 64">
                      <a:extLst>
                        <a:ext uri="{FF2B5EF4-FFF2-40B4-BE49-F238E27FC236}">
                          <a16:creationId xmlns:a16="http://schemas.microsoft.com/office/drawing/2014/main" id="{00000000-0008-0000-0000-000040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131563" y="3775238"/>
                      <a:ext cx="2428875" cy="95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sp macro="" textlink="">
                <xdr:nvSpPr>
                  <xdr:cNvPr id="65" name="Shape 65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SpPr/>
                </xdr:nvSpPr>
                <xdr:spPr>
                  <a:xfrm rot="-5400000" flipH="1">
                    <a:off x="3000375" y="7419975"/>
                    <a:ext cx="600075" cy="542925"/>
                  </a:xfrm>
                  <a:prstGeom prst="parallelogram">
                    <a:avLst>
                      <a:gd name="adj" fmla="val 25000"/>
                    </a:avLst>
                  </a:prstGeom>
                  <a:solidFill>
                    <a:srgbClr val="00FFF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66" name="Shape 66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GrpSpPr/>
                </xdr:nvGrpSpPr>
                <xdr:grpSpPr>
                  <a:xfrm>
                    <a:off x="2886075" y="7572375"/>
                    <a:ext cx="914400" cy="238125"/>
                    <a:chOff x="4893563" y="3660938"/>
                    <a:chExt cx="904875" cy="238125"/>
                  </a:xfrm>
                </xdr:grpSpPr>
                <xdr:sp macro="" textlink="">
                  <xdr:nvSpPr>
                    <xdr:cNvPr id="67" name="Shape 67">
                      <a:extLst>
                        <a:ext uri="{FF2B5EF4-FFF2-40B4-BE49-F238E27FC236}">
                          <a16:creationId xmlns:a16="http://schemas.microsoft.com/office/drawing/2014/main" id="{00000000-0008-0000-0000-000043000000}"/>
                        </a:ext>
                      </a:extLst>
                    </xdr:cNvPr>
                    <xdr:cNvSpPr/>
                  </xdr:nvSpPr>
                  <xdr:spPr>
                    <a:xfrm>
                      <a:off x="4893563" y="3660938"/>
                      <a:ext cx="904875" cy="2381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68" name="Shape 68">
                      <a:extLst>
                        <a:ext uri="{FF2B5EF4-FFF2-40B4-BE49-F238E27FC236}">
                          <a16:creationId xmlns:a16="http://schemas.microsoft.com/office/drawing/2014/main" id="{00000000-0008-0000-0000-000044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4893563" y="3660938"/>
                      <a:ext cx="904875" cy="2381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  <xdr:sp macro="" textlink="">
                <xdr:nvSpPr>
                  <xdr:cNvPr id="69" name="Shape 69">
                    <a:extLst>
                      <a:ext uri="{FF2B5EF4-FFF2-40B4-BE49-F238E27FC236}">
                        <a16:creationId xmlns:a16="http://schemas.microsoft.com/office/drawing/2014/main" id="{00000000-0008-0000-0000-000045000000}"/>
                      </a:ext>
                    </a:extLst>
                  </xdr:cNvPr>
                  <xdr:cNvSpPr/>
                </xdr:nvSpPr>
                <xdr:spPr>
                  <a:xfrm rot="-2400000">
                    <a:off x="2270515" y="7390033"/>
                    <a:ext cx="597498" cy="690170"/>
                  </a:xfrm>
                  <a:prstGeom prst="parallelogram">
                    <a:avLst>
                      <a:gd name="adj" fmla="val 18262"/>
                    </a:avLst>
                  </a:prstGeom>
                  <a:solidFill>
                    <a:srgbClr val="FF9966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70" name="Shape 70">
                    <a:extLst>
                      <a:ext uri="{FF2B5EF4-FFF2-40B4-BE49-F238E27FC236}">
                        <a16:creationId xmlns:a16="http://schemas.microsoft.com/office/drawing/2014/main" id="{00000000-0008-0000-0000-000046000000}"/>
                      </a:ext>
                    </a:extLst>
                  </xdr:cNvPr>
                  <xdr:cNvGrpSpPr/>
                </xdr:nvGrpSpPr>
                <xdr:grpSpPr>
                  <a:xfrm>
                    <a:off x="2228850" y="7181850"/>
                    <a:ext cx="533400" cy="857250"/>
                    <a:chOff x="5084063" y="3356138"/>
                    <a:chExt cx="523875" cy="847725"/>
                  </a:xfrm>
                </xdr:grpSpPr>
                <xdr:sp macro="" textlink="">
                  <xdr:nvSpPr>
                    <xdr:cNvPr id="71" name="Shape 71">
                      <a:extLst>
                        <a:ext uri="{FF2B5EF4-FFF2-40B4-BE49-F238E27FC236}">
                          <a16:creationId xmlns:a16="http://schemas.microsoft.com/office/drawing/2014/main" id="{00000000-0008-0000-0000-000047000000}"/>
                        </a:ext>
                      </a:extLst>
                    </xdr:cNvPr>
                    <xdr:cNvSpPr/>
                  </xdr:nvSpPr>
                  <xdr:spPr>
                    <a:xfrm>
                      <a:off x="5084063" y="3356138"/>
                      <a:ext cx="523875" cy="847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72" name="Shape 72">
                      <a:extLst>
                        <a:ext uri="{FF2B5EF4-FFF2-40B4-BE49-F238E27FC236}">
                          <a16:creationId xmlns:a16="http://schemas.microsoft.com/office/drawing/2014/main" id="{00000000-0008-0000-0000-000048000000}"/>
                        </a:ext>
                      </a:extLst>
                    </xdr:cNvPr>
                    <xdr:cNvCxnSpPr/>
                  </xdr:nvCxnSpPr>
                  <xdr:spPr>
                    <a:xfrm rot="10800000">
                      <a:off x="5084063" y="3356138"/>
                      <a:ext cx="523875" cy="8477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  <xdr:sp macro="" textlink="">
                <xdr:nvSpPr>
                  <xdr:cNvPr id="73" name="Shape 73">
                    <a:extLst>
                      <a:ext uri="{FF2B5EF4-FFF2-40B4-BE49-F238E27FC236}">
                        <a16:creationId xmlns:a16="http://schemas.microsoft.com/office/drawing/2014/main" id="{00000000-0008-0000-0000-000049000000}"/>
                      </a:ext>
                    </a:extLst>
                  </xdr:cNvPr>
                  <xdr:cNvSpPr/>
                </xdr:nvSpPr>
                <xdr:spPr>
                  <a:xfrm>
                    <a:off x="2962275" y="7200900"/>
                    <a:ext cx="495300" cy="2952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Times New Roman"/>
                      <a:buNone/>
                    </a:pPr>
                    <a:r>
                      <a:rPr lang="en-US" sz="1400" i="0" u="none" strike="noStrike"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θ</a:t>
                    </a:r>
                    <a:r>
                      <a:rPr lang="en-US" sz="1400" i="0" u="none" strike="noStrike" baseline="-25000"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2</a:t>
                    </a:r>
                    <a:endParaRPr sz="1400"/>
                  </a:p>
                </xdr:txBody>
              </xdr:sp>
              <xdr:pic>
                <xdr:nvPicPr>
                  <xdr:cNvPr id="74" name="Shape 74">
                    <a:extLst>
                      <a:ext uri="{FF2B5EF4-FFF2-40B4-BE49-F238E27FC236}">
                        <a16:creationId xmlns:a16="http://schemas.microsoft.com/office/drawing/2014/main" id="{00000000-0008-0000-0000-00004A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2">
                    <a:alphaModFix/>
                  </a:blip>
                  <a:srcRect/>
                  <a:stretch/>
                </xdr:blipFill>
                <xdr:spPr>
                  <a:xfrm>
                    <a:off x="4743450" y="7600950"/>
                    <a:ext cx="276225" cy="2190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  <xdr:cxnSp macro="">
                <xdr:nvCxnSpPr>
                  <xdr:cNvPr id="75" name="Shape 75">
                    <a:extLst>
                      <a:ext uri="{FF2B5EF4-FFF2-40B4-BE49-F238E27FC236}">
                        <a16:creationId xmlns:a16="http://schemas.microsoft.com/office/drawing/2014/main" id="{00000000-0008-0000-0000-00004B000000}"/>
                      </a:ext>
                    </a:extLst>
                  </xdr:cNvPr>
                  <xdr:cNvCxnSpPr/>
                </xdr:nvCxnSpPr>
                <xdr:spPr>
                  <a:xfrm rot="10800000">
                    <a:off x="3362325" y="701992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76" name="Shape 76">
                    <a:extLst>
                      <a:ext uri="{FF2B5EF4-FFF2-40B4-BE49-F238E27FC236}">
                        <a16:creationId xmlns:a16="http://schemas.microsoft.com/office/drawing/2014/main" id="{00000000-0008-0000-0000-00004C000000}"/>
                      </a:ext>
                    </a:extLst>
                  </xdr:cNvPr>
                  <xdr:cNvCxnSpPr/>
                </xdr:nvCxnSpPr>
                <xdr:spPr>
                  <a:xfrm rot="10800000">
                    <a:off x="2562225" y="705802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77" name="Shape 77">
                    <a:extLst>
                      <a:ext uri="{FF2B5EF4-FFF2-40B4-BE49-F238E27FC236}">
                        <a16:creationId xmlns:a16="http://schemas.microsoft.com/office/drawing/2014/main" id="{00000000-0008-0000-0000-00004D000000}"/>
                      </a:ext>
                    </a:extLst>
                  </xdr:cNvPr>
                  <xdr:cNvCxnSpPr/>
                </xdr:nvCxnSpPr>
                <xdr:spPr>
                  <a:xfrm rot="10800000">
                    <a:off x="1924050" y="703897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</xdr:grpSp>
          </xdr:grpSp>
          <xdr:sp macro="" textlink="">
            <xdr:nvSpPr>
              <xdr:cNvPr id="78" name="Shape 78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 rot="-6215511">
                <a:off x="2990850" y="7096125"/>
                <a:ext cx="847725" cy="1000125"/>
              </a:xfrm>
              <a:prstGeom prst="arc">
                <a:avLst>
                  <a:gd name="adj1" fmla="val 16200000"/>
                  <a:gd name="adj2" fmla="val 0"/>
                </a:avLst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0</xdr:col>
      <xdr:colOff>438150</xdr:colOff>
      <xdr:row>80</xdr:row>
      <xdr:rowOff>76200</xdr:rowOff>
    </xdr:from>
    <xdr:ext cx="4838700" cy="1295400"/>
    <xdr:grpSp>
      <xdr:nvGrpSpPr>
        <xdr:cNvPr id="1133663618" name="Shape 2">
          <a:extLst>
            <a:ext uri="{FF2B5EF4-FFF2-40B4-BE49-F238E27FC236}">
              <a16:creationId xmlns:a16="http://schemas.microsoft.com/office/drawing/2014/main" id="{00000000-0008-0000-0000-000082559243}"/>
            </a:ext>
          </a:extLst>
        </xdr:cNvPr>
        <xdr:cNvGrpSpPr/>
      </xdr:nvGrpSpPr>
      <xdr:grpSpPr>
        <a:xfrm>
          <a:off x="438150" y="13876020"/>
          <a:ext cx="4838700" cy="1295400"/>
          <a:chOff x="2926650" y="3132300"/>
          <a:chExt cx="4838700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GrpSpPr/>
        </xdr:nvGrpSpPr>
        <xdr:grpSpPr>
          <a:xfrm>
            <a:off x="2926650" y="3132300"/>
            <a:ext cx="4838700" cy="1295400"/>
            <a:chOff x="1543050" y="14163675"/>
            <a:chExt cx="4838700" cy="1295400"/>
          </a:xfrm>
        </xdr:grpSpPr>
        <xdr:sp macro="" textlink="">
          <xdr:nvSpPr>
            <xdr:cNvPr id="1133663619" name="Shape 4">
              <a:extLst>
                <a:ext uri="{FF2B5EF4-FFF2-40B4-BE49-F238E27FC236}">
                  <a16:creationId xmlns:a16="http://schemas.microsoft.com/office/drawing/2014/main" id="{00000000-0008-0000-0000-000083559243}"/>
                </a:ext>
              </a:extLst>
            </xdr:cNvPr>
            <xdr:cNvSpPr/>
          </xdr:nvSpPr>
          <xdr:spPr>
            <a:xfrm>
              <a:off x="1543050" y="14163675"/>
              <a:ext cx="483870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543050" y="14735175"/>
              <a:ext cx="276225" cy="257175"/>
            </a:xfrm>
            <a:prstGeom prst="sun">
              <a:avLst>
                <a:gd name="adj" fmla="val 25000"/>
              </a:avLst>
            </a:prstGeom>
            <a:solidFill>
              <a:srgbClr val="FF950E"/>
            </a:solidFill>
            <a:ln w="9525" cap="flat" cmpd="sng">
              <a:solidFill>
                <a:srgbClr val="3465A4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grpSp>
          <xdr:nvGrpSpPr>
            <xdr:cNvPr id="81" name="Shape 8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GrpSpPr/>
          </xdr:nvGrpSpPr>
          <xdr:grpSpPr>
            <a:xfrm>
              <a:off x="1714500" y="14163675"/>
              <a:ext cx="4667250" cy="1295400"/>
              <a:chOff x="1771650" y="14173200"/>
              <a:chExt cx="4667250" cy="1295400"/>
            </a:xfrm>
          </xdr:grpSpPr>
          <xdr:grpSp>
            <xdr:nvGrpSpPr>
              <xdr:cNvPr id="82" name="Shape 82">
                <a:extLst>
                  <a:ext uri="{FF2B5EF4-FFF2-40B4-BE49-F238E27FC236}">
                    <a16:creationId xmlns:a16="http://schemas.microsoft.com/office/drawing/2014/main" id="{00000000-0008-0000-0000-000052000000}"/>
                  </a:ext>
                </a:extLst>
              </xdr:cNvPr>
              <xdr:cNvGrpSpPr/>
            </xdr:nvGrpSpPr>
            <xdr:grpSpPr>
              <a:xfrm>
                <a:off x="2819400" y="15020925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83" name="Shape 83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84" name="Shape 84">
                  <a:extLst>
                    <a:ext uri="{FF2B5EF4-FFF2-40B4-BE49-F238E27FC236}">
                      <a16:creationId xmlns:a16="http://schemas.microsoft.com/office/drawing/2014/main" id="{00000000-0008-0000-0000-00005400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sp macro="" textlink="">
            <xdr:nvSpPr>
              <xdr:cNvPr id="85" name="Shape 85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3686175" y="14173200"/>
                <a:ext cx="3810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Times New Roman"/>
                  <a:buNone/>
                </a:pPr>
                <a:r>
                  <a:rPr lang="en-US" sz="1400" i="0" u="none" strike="noStrike">
                    <a:latin typeface="Times New Roman"/>
                    <a:ea typeface="Times New Roman"/>
                    <a:cs typeface="Times New Roman"/>
                    <a:sym typeface="Times New Roman"/>
                  </a:rPr>
                  <a:t>θ</a:t>
                </a:r>
                <a:r>
                  <a:rPr lang="en-US" sz="1400" i="0" u="none" strike="noStrike" baseline="-25000">
                    <a:latin typeface="Times New Roman"/>
                    <a:ea typeface="Times New Roman"/>
                    <a:cs typeface="Times New Roman"/>
                    <a:sym typeface="Times New Roman"/>
                  </a:rPr>
                  <a:t>1</a:t>
                </a:r>
                <a:endParaRPr sz="1400"/>
              </a:p>
            </xdr:txBody>
          </xdr:sp>
          <xdr:sp macro="" textlink="">
            <xdr:nvSpPr>
              <xdr:cNvPr id="86" name="Shape 86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 rot="-600000">
                <a:off x="3057525" y="14525625"/>
                <a:ext cx="571500" cy="695325"/>
              </a:xfrm>
              <a:prstGeom prst="parallelogram">
                <a:avLst>
                  <a:gd name="adj" fmla="val 25000"/>
                </a:avLst>
              </a:prstGeom>
              <a:solidFill>
                <a:srgbClr val="00FFF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87" name="Shape 87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SpPr/>
            </xdr:nvSpPr>
            <xdr:spPr>
              <a:xfrm>
                <a:off x="2724150" y="14573250"/>
                <a:ext cx="142875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88" name="Shape 88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GrpSpPr/>
            </xdr:nvGrpSpPr>
            <xdr:grpSpPr>
              <a:xfrm>
                <a:off x="1790700" y="14668500"/>
                <a:ext cx="1009650" cy="161925"/>
                <a:chOff x="4845938" y="3703800"/>
                <a:chExt cx="1000125" cy="152400"/>
              </a:xfrm>
            </xdr:grpSpPr>
            <xdr:sp macro="" textlink="">
              <xdr:nvSpPr>
                <xdr:cNvPr id="89" name="Shape 89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4845938" y="3703800"/>
                  <a:ext cx="1000125" cy="152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0" name="Shape 90">
                  <a:extLst>
                    <a:ext uri="{FF2B5EF4-FFF2-40B4-BE49-F238E27FC236}">
                      <a16:creationId xmlns:a16="http://schemas.microsoft.com/office/drawing/2014/main" id="{00000000-0008-0000-0000-00005A000000}"/>
                    </a:ext>
                  </a:extLst>
                </xdr:cNvPr>
                <xdr:cNvCxnSpPr/>
              </xdr:nvCxnSpPr>
              <xdr:spPr>
                <a:xfrm rot="10800000" flipH="1">
                  <a:off x="4845938" y="3703800"/>
                  <a:ext cx="1000125" cy="1524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91" name="Shape 91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GrpSpPr/>
            </xdr:nvGrpSpPr>
            <xdr:grpSpPr>
              <a:xfrm>
                <a:off x="1771650" y="14897100"/>
                <a:ext cx="981075" cy="133350"/>
                <a:chOff x="4860225" y="3718088"/>
                <a:chExt cx="971550" cy="123825"/>
              </a:xfrm>
            </xdr:grpSpPr>
            <xdr:sp macro="" textlink="">
              <xdr:nvSpPr>
                <xdr:cNvPr id="92" name="Shape 92">
                  <a:extLst>
                    <a:ext uri="{FF2B5EF4-FFF2-40B4-BE49-F238E27FC236}">
                      <a16:creationId xmlns:a16="http://schemas.microsoft.com/office/drawing/2014/main" id="{00000000-0008-0000-0000-00005C000000}"/>
                    </a:ext>
                  </a:extLst>
                </xdr:cNvPr>
                <xdr:cNvSpPr/>
              </xdr:nvSpPr>
              <xdr:spPr>
                <a:xfrm>
                  <a:off x="4860225" y="3718088"/>
                  <a:ext cx="971550" cy="1238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3" name="Shape 93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CxnSpPr/>
              </xdr:nvCxnSpPr>
              <xdr:spPr>
                <a:xfrm>
                  <a:off x="4860225" y="3718088"/>
                  <a:ext cx="971550" cy="1238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94" name="Shape 94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GrpSpPr/>
            </xdr:nvGrpSpPr>
            <xdr:grpSpPr>
              <a:xfrm>
                <a:off x="5343525" y="14658975"/>
                <a:ext cx="990600" cy="200025"/>
                <a:chOff x="4855463" y="3684750"/>
                <a:chExt cx="981075" cy="190500"/>
              </a:xfrm>
            </xdr:grpSpPr>
            <xdr:sp macro="" textlink="">
              <xdr:nvSpPr>
                <xdr:cNvPr id="95" name="Shape 95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SpPr/>
              </xdr:nvSpPr>
              <xdr:spPr>
                <a:xfrm>
                  <a:off x="4855463" y="3684750"/>
                  <a:ext cx="981075" cy="190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6" name="Shape 96">
                  <a:extLst>
                    <a:ext uri="{FF2B5EF4-FFF2-40B4-BE49-F238E27FC236}">
                      <a16:creationId xmlns:a16="http://schemas.microsoft.com/office/drawing/2014/main" id="{00000000-0008-0000-0000-000060000000}"/>
                    </a:ext>
                  </a:extLst>
                </xdr:cNvPr>
                <xdr:cNvCxnSpPr/>
              </xdr:nvCxnSpPr>
              <xdr:spPr>
                <a:xfrm>
                  <a:off x="4855463" y="3684750"/>
                  <a:ext cx="981075" cy="1905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97" name="Shape 97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GrpSpPr/>
            </xdr:nvGrpSpPr>
            <xdr:grpSpPr>
              <a:xfrm>
                <a:off x="5343525" y="14868525"/>
                <a:ext cx="971550" cy="142875"/>
                <a:chOff x="4864988" y="3713325"/>
                <a:chExt cx="962025" cy="133350"/>
              </a:xfrm>
            </xdr:grpSpPr>
            <xdr:sp macro="" textlink="">
              <xdr:nvSpPr>
                <xdr:cNvPr id="98" name="Shape 98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4864988" y="3713325"/>
                  <a:ext cx="962025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99" name="Shape 99">
                  <a:extLst>
                    <a:ext uri="{FF2B5EF4-FFF2-40B4-BE49-F238E27FC236}">
                      <a16:creationId xmlns:a16="http://schemas.microsoft.com/office/drawing/2014/main" id="{00000000-0008-0000-0000-000063000000}"/>
                    </a:ext>
                  </a:extLst>
                </xdr:cNvPr>
                <xdr:cNvCxnSpPr/>
              </xdr:nvCxnSpPr>
              <xdr:spPr>
                <a:xfrm rot="10800000" flipH="1">
                  <a:off x="4864988" y="3713325"/>
                  <a:ext cx="962025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sp macro="" textlink="">
            <xdr:nvSpPr>
              <xdr:cNvPr id="100" name="Shape 100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/>
            </xdr:nvSpPr>
            <xdr:spPr>
              <a:xfrm>
                <a:off x="5210175" y="14563725"/>
                <a:ext cx="152400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1" name="Shape 101">
                <a:extLst>
                  <a:ext uri="{FF2B5EF4-FFF2-40B4-BE49-F238E27FC236}">
                    <a16:creationId xmlns:a16="http://schemas.microsoft.com/office/drawing/2014/main" id="{00000000-0008-0000-0000-000065000000}"/>
                  </a:ext>
                </a:extLst>
              </xdr:cNvPr>
              <xdr:cNvGrpSpPr/>
            </xdr:nvGrpSpPr>
            <xdr:grpSpPr>
              <a:xfrm>
                <a:off x="2819400" y="14639925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102" name="Shape 102">
                  <a:extLst>
                    <a:ext uri="{FF2B5EF4-FFF2-40B4-BE49-F238E27FC236}">
                      <a16:creationId xmlns:a16="http://schemas.microsoft.com/office/drawing/2014/main" id="{00000000-0008-0000-0000-00006600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03" name="Shape 103">
                  <a:extLst>
                    <a:ext uri="{FF2B5EF4-FFF2-40B4-BE49-F238E27FC236}">
                      <a16:creationId xmlns:a16="http://schemas.microsoft.com/office/drawing/2014/main" id="{00000000-0008-0000-0000-00006700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sp macro="" textlink="">
            <xdr:nvSpPr>
              <xdr:cNvPr id="104" name="Shape 104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SpPr/>
            </xdr:nvSpPr>
            <xdr:spPr>
              <a:xfrm rot="-2400000">
                <a:off x="3689740" y="14552833"/>
                <a:ext cx="597498" cy="690170"/>
              </a:xfrm>
              <a:prstGeom prst="parallelogram">
                <a:avLst>
                  <a:gd name="adj" fmla="val 18262"/>
                </a:avLst>
              </a:prstGeom>
              <a:solidFill>
                <a:srgbClr val="FF9966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5" name="Shape 105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GrpSpPr/>
            </xdr:nvGrpSpPr>
            <xdr:grpSpPr>
              <a:xfrm>
                <a:off x="3648075" y="14344650"/>
                <a:ext cx="533400" cy="857250"/>
                <a:chOff x="5084063" y="3356138"/>
                <a:chExt cx="523875" cy="847725"/>
              </a:xfrm>
            </xdr:grpSpPr>
            <xdr:sp macro="" textlink="">
              <xdr:nvSpPr>
                <xdr:cNvPr id="106" name="Shape 106">
                  <a:extLst>
                    <a:ext uri="{FF2B5EF4-FFF2-40B4-BE49-F238E27FC236}">
                      <a16:creationId xmlns:a16="http://schemas.microsoft.com/office/drawing/2014/main" id="{00000000-0008-0000-0000-00006A000000}"/>
                    </a:ext>
                  </a:extLst>
                </xdr:cNvPr>
                <xdr:cNvSpPr/>
              </xdr:nvSpPr>
              <xdr:spPr>
                <a:xfrm>
                  <a:off x="5084063" y="3356138"/>
                  <a:ext cx="523875" cy="847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07" name="Shape 107">
                  <a:extLst>
                    <a:ext uri="{FF2B5EF4-FFF2-40B4-BE49-F238E27FC236}">
                      <a16:creationId xmlns:a16="http://schemas.microsoft.com/office/drawing/2014/main" id="{00000000-0008-0000-0000-00006B000000}"/>
                    </a:ext>
                  </a:extLst>
                </xdr:cNvPr>
                <xdr:cNvCxnSpPr/>
              </xdr:nvCxnSpPr>
              <xdr:spPr>
                <a:xfrm rot="10800000">
                  <a:off x="5084063" y="3356138"/>
                  <a:ext cx="523875" cy="8477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  <xdr:pic>
            <xdr:nvPicPr>
              <xdr:cNvPr id="108" name="Shape 108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6162675" y="14763750"/>
                <a:ext cx="276225" cy="21907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cxnSp macro="">
            <xdr:nvCxnSpPr>
              <xdr:cNvPr id="109" name="Shape 109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CxnSpPr/>
            </xdr:nvCxnSpPr>
            <xdr:spPr>
              <a:xfrm rot="10800000">
                <a:off x="3981450" y="14220825"/>
                <a:ext cx="0" cy="12477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110" name="Shape 110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CxnSpPr/>
            </xdr:nvCxnSpPr>
            <xdr:spPr>
              <a:xfrm rot="10800000">
                <a:off x="3343275" y="14201775"/>
                <a:ext cx="0" cy="12477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0</xdr:col>
      <xdr:colOff>371475</xdr:colOff>
      <xdr:row>89</xdr:row>
      <xdr:rowOff>114300</xdr:rowOff>
    </xdr:from>
    <xdr:ext cx="4895850" cy="1295400"/>
    <xdr:grpSp>
      <xdr:nvGrpSpPr>
        <xdr:cNvPr id="1133663620" name="Shape 2">
          <a:extLst>
            <a:ext uri="{FF2B5EF4-FFF2-40B4-BE49-F238E27FC236}">
              <a16:creationId xmlns:a16="http://schemas.microsoft.com/office/drawing/2014/main" id="{00000000-0008-0000-0000-000084559243}"/>
            </a:ext>
          </a:extLst>
        </xdr:cNvPr>
        <xdr:cNvGrpSpPr/>
      </xdr:nvGrpSpPr>
      <xdr:grpSpPr>
        <a:xfrm>
          <a:off x="371475" y="15491460"/>
          <a:ext cx="4895850" cy="1295400"/>
          <a:chOff x="2898075" y="3132300"/>
          <a:chExt cx="4895850" cy="1295400"/>
        </a:xfrm>
      </xdr:grpSpPr>
      <xdr:grpSp>
        <xdr:nvGrpSpPr>
          <xdr:cNvPr id="111" name="Shape 111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GrpSpPr/>
        </xdr:nvGrpSpPr>
        <xdr:grpSpPr>
          <a:xfrm>
            <a:off x="2898075" y="3132300"/>
            <a:ext cx="4895850" cy="1295400"/>
            <a:chOff x="123825" y="7010400"/>
            <a:chExt cx="4895850" cy="1295400"/>
          </a:xfrm>
        </xdr:grpSpPr>
        <xdr:sp macro="" textlink="">
          <xdr:nvSpPr>
            <xdr:cNvPr id="1133663621" name="Shape 4">
              <a:extLst>
                <a:ext uri="{FF2B5EF4-FFF2-40B4-BE49-F238E27FC236}">
                  <a16:creationId xmlns:a16="http://schemas.microsoft.com/office/drawing/2014/main" id="{00000000-0008-0000-0000-000085559243}"/>
                </a:ext>
              </a:extLst>
            </xdr:cNvPr>
            <xdr:cNvSpPr/>
          </xdr:nvSpPr>
          <xdr:spPr>
            <a:xfrm>
              <a:off x="123825" y="7010400"/>
              <a:ext cx="489585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2" name="Shape 112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GrpSpPr/>
          </xdr:nvGrpSpPr>
          <xdr:grpSpPr>
            <a:xfrm>
              <a:off x="1400175" y="7858124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113" name="Shape 113">
                <a:extLst>
                  <a:ext uri="{FF2B5EF4-FFF2-40B4-BE49-F238E27FC236}">
                    <a16:creationId xmlns:a16="http://schemas.microsoft.com/office/drawing/2014/main" id="{00000000-0008-0000-0000-00007100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4" name="Shape 114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  <xdr:grpSp>
          <xdr:nvGrpSpPr>
            <xdr:cNvPr id="115" name="Shape 1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GrpSpPr/>
          </xdr:nvGrpSpPr>
          <xdr:grpSpPr>
            <a:xfrm>
              <a:off x="123825" y="7010400"/>
              <a:ext cx="4895850" cy="1295400"/>
              <a:chOff x="123825" y="6991350"/>
              <a:chExt cx="4895850" cy="1295400"/>
            </a:xfrm>
          </xdr:grpSpPr>
          <xdr:grpSp>
            <xdr:nvGrpSpPr>
              <xdr:cNvPr id="116" name="Shape 116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GrpSpPr/>
            </xdr:nvGrpSpPr>
            <xdr:grpSpPr>
              <a:xfrm>
                <a:off x="123825" y="6991350"/>
                <a:ext cx="4895850" cy="1295400"/>
                <a:chOff x="123825" y="7067550"/>
                <a:chExt cx="4895850" cy="1295400"/>
              </a:xfrm>
            </xdr:grpSpPr>
            <xdr:sp macro="" textlink="">
              <xdr:nvSpPr>
                <xdr:cNvPr id="117" name="Shape 117">
                  <a:extLst>
                    <a:ext uri="{FF2B5EF4-FFF2-40B4-BE49-F238E27FC236}">
                      <a16:creationId xmlns:a16="http://schemas.microsoft.com/office/drawing/2014/main" id="{00000000-0008-0000-0000-000075000000}"/>
                    </a:ext>
                  </a:extLst>
                </xdr:cNvPr>
                <xdr:cNvSpPr/>
              </xdr:nvSpPr>
              <xdr:spPr>
                <a:xfrm>
                  <a:off x="2266950" y="7067550"/>
                  <a:ext cx="381000" cy="2857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Times New Roman"/>
                    <a:buNone/>
                  </a:pPr>
                  <a:r>
                    <a:rPr lang="en-US" sz="1400" i="0" u="none" strike="noStrike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θ</a:t>
                  </a:r>
                  <a:r>
                    <a:rPr lang="en-US" sz="1400" i="0" u="none" strike="noStrike" baseline="-25000"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1</a:t>
                  </a:r>
                  <a:endParaRPr sz="1400"/>
                </a:p>
              </xdr:txBody>
            </xdr:sp>
            <xdr:grpSp>
              <xdr:nvGrpSpPr>
                <xdr:cNvPr id="118" name="Shape 118">
                  <a:extLst>
                    <a:ext uri="{FF2B5EF4-FFF2-40B4-BE49-F238E27FC236}">
                      <a16:creationId xmlns:a16="http://schemas.microsoft.com/office/drawing/2014/main" id="{00000000-0008-0000-0000-000076000000}"/>
                    </a:ext>
                  </a:extLst>
                </xdr:cNvPr>
                <xdr:cNvGrpSpPr/>
              </xdr:nvGrpSpPr>
              <xdr:grpSpPr>
                <a:xfrm>
                  <a:off x="123825" y="7077075"/>
                  <a:ext cx="4895850" cy="1285875"/>
                  <a:chOff x="123825" y="7019925"/>
                  <a:chExt cx="4895850" cy="1285875"/>
                </a:xfrm>
              </xdr:grpSpPr>
              <xdr:sp macro="" textlink="">
                <xdr:nvSpPr>
                  <xdr:cNvPr id="119" name="Shape 119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SpPr/>
                </xdr:nvSpPr>
                <xdr:spPr>
                  <a:xfrm rot="-600000">
                    <a:off x="1638300" y="7362825"/>
                    <a:ext cx="571500" cy="695325"/>
                  </a:xfrm>
                  <a:prstGeom prst="parallelogram">
                    <a:avLst>
                      <a:gd name="adj" fmla="val 25000"/>
                    </a:avLst>
                  </a:prstGeom>
                  <a:solidFill>
                    <a:srgbClr val="00FFF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20" name="Shape 120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SpPr/>
                </xdr:nvSpPr>
                <xdr:spPr>
                  <a:xfrm>
                    <a:off x="123825" y="7572375"/>
                    <a:ext cx="276225" cy="257175"/>
                  </a:xfrm>
                  <a:prstGeom prst="sun">
                    <a:avLst>
                      <a:gd name="adj" fmla="val 25000"/>
                    </a:avLst>
                  </a:prstGeom>
                  <a:solidFill>
                    <a:srgbClr val="FF950E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21" name="Shape 121">
                    <a:extLst>
                      <a:ext uri="{FF2B5EF4-FFF2-40B4-BE49-F238E27FC236}">
                        <a16:creationId xmlns:a16="http://schemas.microsoft.com/office/drawing/2014/main" id="{00000000-0008-0000-0000-000079000000}"/>
                      </a:ext>
                    </a:extLst>
                  </xdr:cNvPr>
                  <xdr:cNvSpPr/>
                </xdr:nvSpPr>
                <xdr:spPr>
                  <a:xfrm>
                    <a:off x="1304925" y="7410450"/>
                    <a:ext cx="142875" cy="542925"/>
                  </a:xfrm>
                  <a:prstGeom prst="ellipse">
                    <a:avLst/>
                  </a:prstGeom>
                  <a:solidFill>
                    <a:srgbClr val="729FC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22" name="Shape 122">
                    <a:extLst>
                      <a:ext uri="{FF2B5EF4-FFF2-40B4-BE49-F238E27FC236}">
                        <a16:creationId xmlns:a16="http://schemas.microsoft.com/office/drawing/2014/main" id="{00000000-0008-0000-0000-00007A000000}"/>
                      </a:ext>
                    </a:extLst>
                  </xdr:cNvPr>
                  <xdr:cNvGrpSpPr/>
                </xdr:nvGrpSpPr>
                <xdr:grpSpPr>
                  <a:xfrm>
                    <a:off x="371475" y="7505700"/>
                    <a:ext cx="1009650" cy="161925"/>
                    <a:chOff x="4845938" y="3703800"/>
                    <a:chExt cx="1000125" cy="152400"/>
                  </a:xfrm>
                </xdr:grpSpPr>
                <xdr:sp macro="" textlink="">
                  <xdr:nvSpPr>
                    <xdr:cNvPr id="123" name="Shape 123">
                      <a:extLst>
                        <a:ext uri="{FF2B5EF4-FFF2-40B4-BE49-F238E27FC236}">
                          <a16:creationId xmlns:a16="http://schemas.microsoft.com/office/drawing/2014/main" id="{00000000-0008-0000-0000-00007B000000}"/>
                        </a:ext>
                      </a:extLst>
                    </xdr:cNvPr>
                    <xdr:cNvSpPr/>
                  </xdr:nvSpPr>
                  <xdr:spPr>
                    <a:xfrm>
                      <a:off x="4845938" y="3703800"/>
                      <a:ext cx="1000125" cy="152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24" name="Shape 124">
                      <a:extLst>
                        <a:ext uri="{FF2B5EF4-FFF2-40B4-BE49-F238E27FC236}">
                          <a16:creationId xmlns:a16="http://schemas.microsoft.com/office/drawing/2014/main" id="{00000000-0008-0000-0000-00007C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45938" y="3703800"/>
                      <a:ext cx="1000125" cy="1524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125" name="Shape 125">
                    <a:extLst>
                      <a:ext uri="{FF2B5EF4-FFF2-40B4-BE49-F238E27FC236}">
                        <a16:creationId xmlns:a16="http://schemas.microsoft.com/office/drawing/2014/main" id="{00000000-0008-0000-0000-00007D000000}"/>
                      </a:ext>
                    </a:extLst>
                  </xdr:cNvPr>
                  <xdr:cNvGrpSpPr/>
                </xdr:nvGrpSpPr>
                <xdr:grpSpPr>
                  <a:xfrm>
                    <a:off x="352425" y="7734300"/>
                    <a:ext cx="981075" cy="133350"/>
                    <a:chOff x="4860225" y="3718088"/>
                    <a:chExt cx="971550" cy="123825"/>
                  </a:xfrm>
                </xdr:grpSpPr>
                <xdr:sp macro="" textlink="">
                  <xdr:nvSpPr>
                    <xdr:cNvPr id="126" name="Shape 126">
                      <a:extLst>
                        <a:ext uri="{FF2B5EF4-FFF2-40B4-BE49-F238E27FC236}">
                          <a16:creationId xmlns:a16="http://schemas.microsoft.com/office/drawing/2014/main" id="{00000000-0008-0000-0000-00007E000000}"/>
                        </a:ext>
                      </a:extLst>
                    </xdr:cNvPr>
                    <xdr:cNvSpPr/>
                  </xdr:nvSpPr>
                  <xdr:spPr>
                    <a:xfrm>
                      <a:off x="4860225" y="3718088"/>
                      <a:ext cx="971550" cy="1238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27" name="Shape 127">
                      <a:extLst>
                        <a:ext uri="{FF2B5EF4-FFF2-40B4-BE49-F238E27FC236}">
                          <a16:creationId xmlns:a16="http://schemas.microsoft.com/office/drawing/2014/main" id="{00000000-0008-0000-0000-00007F000000}"/>
                        </a:ext>
                      </a:extLst>
                    </xdr:cNvPr>
                    <xdr:cNvCxnSpPr/>
                  </xdr:nvCxnSpPr>
                  <xdr:spPr>
                    <a:xfrm>
                      <a:off x="4860225" y="3718088"/>
                      <a:ext cx="971550" cy="1238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128" name="Shape 128">
                    <a:extLst>
                      <a:ext uri="{FF2B5EF4-FFF2-40B4-BE49-F238E27FC236}">
                        <a16:creationId xmlns:a16="http://schemas.microsoft.com/office/drawing/2014/main" id="{00000000-0008-0000-0000-000080000000}"/>
                      </a:ext>
                    </a:extLst>
                  </xdr:cNvPr>
                  <xdr:cNvGrpSpPr/>
                </xdr:nvGrpSpPr>
                <xdr:grpSpPr>
                  <a:xfrm>
                    <a:off x="3924300" y="7496175"/>
                    <a:ext cx="990600" cy="200025"/>
                    <a:chOff x="4855463" y="3684750"/>
                    <a:chExt cx="981075" cy="190500"/>
                  </a:xfrm>
                </xdr:grpSpPr>
                <xdr:sp macro="" textlink="">
                  <xdr:nvSpPr>
                    <xdr:cNvPr id="129" name="Shape 129">
                      <a:extLst>
                        <a:ext uri="{FF2B5EF4-FFF2-40B4-BE49-F238E27FC236}">
                          <a16:creationId xmlns:a16="http://schemas.microsoft.com/office/drawing/2014/main" id="{00000000-0008-0000-0000-000081000000}"/>
                        </a:ext>
                      </a:extLst>
                    </xdr:cNvPr>
                    <xdr:cNvSpPr/>
                  </xdr:nvSpPr>
                  <xdr:spPr>
                    <a:xfrm>
                      <a:off x="4855463" y="3684750"/>
                      <a:ext cx="981075" cy="1905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0" name="Shape 130">
                      <a:extLst>
                        <a:ext uri="{FF2B5EF4-FFF2-40B4-BE49-F238E27FC236}">
                          <a16:creationId xmlns:a16="http://schemas.microsoft.com/office/drawing/2014/main" id="{00000000-0008-0000-0000-000082000000}"/>
                        </a:ext>
                      </a:extLst>
                    </xdr:cNvPr>
                    <xdr:cNvCxnSpPr/>
                  </xdr:nvCxnSpPr>
                  <xdr:spPr>
                    <a:xfrm>
                      <a:off x="4855463" y="3684750"/>
                      <a:ext cx="981075" cy="19050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grpSp>
                <xdr:nvGrpSpPr>
                  <xdr:cNvPr id="131" name="Shape 131">
                    <a:extLst>
                      <a:ext uri="{FF2B5EF4-FFF2-40B4-BE49-F238E27FC236}">
                        <a16:creationId xmlns:a16="http://schemas.microsoft.com/office/drawing/2014/main" id="{00000000-0008-0000-0000-000083000000}"/>
                      </a:ext>
                    </a:extLst>
                  </xdr:cNvPr>
                  <xdr:cNvGrpSpPr/>
                </xdr:nvGrpSpPr>
                <xdr:grpSpPr>
                  <a:xfrm>
                    <a:off x="3924300" y="7705725"/>
                    <a:ext cx="971550" cy="142875"/>
                    <a:chOff x="4864988" y="3713325"/>
                    <a:chExt cx="962025" cy="133350"/>
                  </a:xfrm>
                </xdr:grpSpPr>
                <xdr:sp macro="" textlink="">
                  <xdr:nvSpPr>
                    <xdr:cNvPr id="132" name="Shape 132">
                      <a:extLst>
                        <a:ext uri="{FF2B5EF4-FFF2-40B4-BE49-F238E27FC236}">
                          <a16:creationId xmlns:a16="http://schemas.microsoft.com/office/drawing/2014/main" id="{00000000-0008-0000-0000-000084000000}"/>
                        </a:ext>
                      </a:extLst>
                    </xdr:cNvPr>
                    <xdr:cNvSpPr/>
                  </xdr:nvSpPr>
                  <xdr:spPr>
                    <a:xfrm>
                      <a:off x="4864988" y="3713325"/>
                      <a:ext cx="962025" cy="1333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3" name="Shape 133">
                      <a:extLst>
                        <a:ext uri="{FF2B5EF4-FFF2-40B4-BE49-F238E27FC236}">
                          <a16:creationId xmlns:a16="http://schemas.microsoft.com/office/drawing/2014/main" id="{00000000-0008-0000-0000-000085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864988" y="3713325"/>
                      <a:ext cx="962025" cy="133350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sp macro="" textlink="">
                <xdr:nvSpPr>
                  <xdr:cNvPr id="134" name="Shape 134">
                    <a:extLst>
                      <a:ext uri="{FF2B5EF4-FFF2-40B4-BE49-F238E27FC236}">
                        <a16:creationId xmlns:a16="http://schemas.microsoft.com/office/drawing/2014/main" id="{00000000-0008-0000-0000-000086000000}"/>
                      </a:ext>
                    </a:extLst>
                  </xdr:cNvPr>
                  <xdr:cNvSpPr/>
                </xdr:nvSpPr>
                <xdr:spPr>
                  <a:xfrm>
                    <a:off x="3790950" y="7400925"/>
                    <a:ext cx="152400" cy="542925"/>
                  </a:xfrm>
                  <a:prstGeom prst="ellipse">
                    <a:avLst/>
                  </a:prstGeom>
                  <a:solidFill>
                    <a:srgbClr val="729FC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35" name="Shape 135">
                    <a:extLst>
                      <a:ext uri="{FF2B5EF4-FFF2-40B4-BE49-F238E27FC236}">
                        <a16:creationId xmlns:a16="http://schemas.microsoft.com/office/drawing/2014/main" id="{00000000-0008-0000-0000-000087000000}"/>
                      </a:ext>
                    </a:extLst>
                  </xdr:cNvPr>
                  <xdr:cNvGrpSpPr/>
                </xdr:nvGrpSpPr>
                <xdr:grpSpPr>
                  <a:xfrm>
                    <a:off x="1400175" y="7477124"/>
                    <a:ext cx="2428875" cy="38100"/>
                    <a:chOff x="4131563" y="3775238"/>
                    <a:chExt cx="2428875" cy="9525"/>
                  </a:xfrm>
                </xdr:grpSpPr>
                <xdr:sp macro="" textlink="">
                  <xdr:nvSpPr>
                    <xdr:cNvPr id="136" name="Shape 136">
                      <a:extLst>
                        <a:ext uri="{FF2B5EF4-FFF2-40B4-BE49-F238E27FC236}">
                          <a16:creationId xmlns:a16="http://schemas.microsoft.com/office/drawing/2014/main" id="{00000000-0008-0000-0000-000088000000}"/>
                        </a:ext>
                      </a:extLst>
                    </xdr:cNvPr>
                    <xdr:cNvSpPr/>
                  </xdr:nvSpPr>
                  <xdr:spPr>
                    <a:xfrm>
                      <a:off x="4131563" y="3775238"/>
                      <a:ext cx="2428875" cy="95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37" name="Shape 137">
                      <a:extLst>
                        <a:ext uri="{FF2B5EF4-FFF2-40B4-BE49-F238E27FC236}">
                          <a16:creationId xmlns:a16="http://schemas.microsoft.com/office/drawing/2014/main" id="{00000000-0008-0000-0000-000089000000}"/>
                        </a:ext>
                      </a:extLst>
                    </xdr:cNvPr>
                    <xdr:cNvCxnSpPr/>
                  </xdr:nvCxnSpPr>
                  <xdr:spPr>
                    <a:xfrm rot="10800000" flipH="1">
                      <a:off x="4131563" y="3775238"/>
                      <a:ext cx="2428875" cy="95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</xdr:cxnSp>
              </xdr:grpSp>
              <xdr:sp macro="" textlink="">
                <xdr:nvSpPr>
                  <xdr:cNvPr id="138" name="Shape 138">
                    <a:extLst>
                      <a:ext uri="{FF2B5EF4-FFF2-40B4-BE49-F238E27FC236}">
                        <a16:creationId xmlns:a16="http://schemas.microsoft.com/office/drawing/2014/main" id="{00000000-0008-0000-0000-00008A000000}"/>
                      </a:ext>
                    </a:extLst>
                  </xdr:cNvPr>
                  <xdr:cNvSpPr/>
                </xdr:nvSpPr>
                <xdr:spPr>
                  <a:xfrm rot="-5400000" flipH="1">
                    <a:off x="3000375" y="7419975"/>
                    <a:ext cx="600075" cy="542925"/>
                  </a:xfrm>
                  <a:prstGeom prst="parallelogram">
                    <a:avLst>
                      <a:gd name="adj" fmla="val 25000"/>
                    </a:avLst>
                  </a:prstGeom>
                  <a:solidFill>
                    <a:srgbClr val="00FFFF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39" name="Shape 139">
                    <a:extLst>
                      <a:ext uri="{FF2B5EF4-FFF2-40B4-BE49-F238E27FC236}">
                        <a16:creationId xmlns:a16="http://schemas.microsoft.com/office/drawing/2014/main" id="{00000000-0008-0000-0000-00008B000000}"/>
                      </a:ext>
                    </a:extLst>
                  </xdr:cNvPr>
                  <xdr:cNvGrpSpPr/>
                </xdr:nvGrpSpPr>
                <xdr:grpSpPr>
                  <a:xfrm>
                    <a:off x="2886075" y="7572375"/>
                    <a:ext cx="914400" cy="238125"/>
                    <a:chOff x="4893563" y="3660938"/>
                    <a:chExt cx="904875" cy="238125"/>
                  </a:xfrm>
                </xdr:grpSpPr>
                <xdr:sp macro="" textlink="">
                  <xdr:nvSpPr>
                    <xdr:cNvPr id="140" name="Shape 140">
                      <a:extLst>
                        <a:ext uri="{FF2B5EF4-FFF2-40B4-BE49-F238E27FC236}">
                          <a16:creationId xmlns:a16="http://schemas.microsoft.com/office/drawing/2014/main" id="{00000000-0008-0000-0000-00008C000000}"/>
                        </a:ext>
                      </a:extLst>
                    </xdr:cNvPr>
                    <xdr:cNvSpPr/>
                  </xdr:nvSpPr>
                  <xdr:spPr>
                    <a:xfrm>
                      <a:off x="4893563" y="3660938"/>
                      <a:ext cx="904875" cy="2381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41" name="Shape 141">
                      <a:extLst>
                        <a:ext uri="{FF2B5EF4-FFF2-40B4-BE49-F238E27FC236}">
                          <a16:creationId xmlns:a16="http://schemas.microsoft.com/office/drawing/2014/main" id="{00000000-0008-0000-0000-00008D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4893563" y="3660938"/>
                      <a:ext cx="904875" cy="2381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  <xdr:sp macro="" textlink="">
                <xdr:nvSpPr>
                  <xdr:cNvPr id="142" name="Shape 142">
                    <a:extLst>
                      <a:ext uri="{FF2B5EF4-FFF2-40B4-BE49-F238E27FC236}">
                        <a16:creationId xmlns:a16="http://schemas.microsoft.com/office/drawing/2014/main" id="{00000000-0008-0000-0000-00008E000000}"/>
                      </a:ext>
                    </a:extLst>
                  </xdr:cNvPr>
                  <xdr:cNvSpPr/>
                </xdr:nvSpPr>
                <xdr:spPr>
                  <a:xfrm rot="-2400000">
                    <a:off x="2270515" y="7390033"/>
                    <a:ext cx="597498" cy="690170"/>
                  </a:xfrm>
                  <a:prstGeom prst="parallelogram">
                    <a:avLst>
                      <a:gd name="adj" fmla="val 18262"/>
                    </a:avLst>
                  </a:prstGeom>
                  <a:solidFill>
                    <a:srgbClr val="FF9966"/>
                  </a:solidFill>
                  <a:ln w="9525" cap="flat" cmpd="sng">
                    <a:solidFill>
                      <a:srgbClr val="3465A4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43" name="Shape 143">
                    <a:extLst>
                      <a:ext uri="{FF2B5EF4-FFF2-40B4-BE49-F238E27FC236}">
                        <a16:creationId xmlns:a16="http://schemas.microsoft.com/office/drawing/2014/main" id="{00000000-0008-0000-0000-00008F000000}"/>
                      </a:ext>
                    </a:extLst>
                  </xdr:cNvPr>
                  <xdr:cNvGrpSpPr/>
                </xdr:nvGrpSpPr>
                <xdr:grpSpPr>
                  <a:xfrm>
                    <a:off x="2228850" y="7181850"/>
                    <a:ext cx="533400" cy="857250"/>
                    <a:chOff x="5084063" y="3356138"/>
                    <a:chExt cx="523875" cy="847725"/>
                  </a:xfrm>
                </xdr:grpSpPr>
                <xdr:sp macro="" textlink="">
                  <xdr:nvSpPr>
                    <xdr:cNvPr id="144" name="Shape 144">
                      <a:extLst>
                        <a:ext uri="{FF2B5EF4-FFF2-40B4-BE49-F238E27FC236}">
                          <a16:creationId xmlns:a16="http://schemas.microsoft.com/office/drawing/2014/main" id="{00000000-0008-0000-0000-000090000000}"/>
                        </a:ext>
                      </a:extLst>
                    </xdr:cNvPr>
                    <xdr:cNvSpPr/>
                  </xdr:nvSpPr>
                  <xdr:spPr>
                    <a:xfrm>
                      <a:off x="5084063" y="3356138"/>
                      <a:ext cx="523875" cy="847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cxnSp macro="">
                  <xdr:nvCxnSpPr>
                    <xdr:cNvPr id="145" name="Shape 145">
                      <a:extLst>
                        <a:ext uri="{FF2B5EF4-FFF2-40B4-BE49-F238E27FC236}">
                          <a16:creationId xmlns:a16="http://schemas.microsoft.com/office/drawing/2014/main" id="{00000000-0008-0000-0000-000091000000}"/>
                        </a:ext>
                      </a:extLst>
                    </xdr:cNvPr>
                    <xdr:cNvCxnSpPr/>
                  </xdr:nvCxnSpPr>
                  <xdr:spPr>
                    <a:xfrm rot="10800000">
                      <a:off x="5084063" y="3356138"/>
                      <a:ext cx="523875" cy="847725"/>
                    </a:xfrm>
                    <a:prstGeom prst="straightConnector1">
                      <a:avLst/>
                    </a:prstGeom>
                    <a:noFill/>
                    <a:ln w="9525" cap="flat" cmpd="sng">
                      <a:solidFill>
                        <a:srgbClr val="3465A4"/>
                      </a:solidFill>
                      <a:prstDash val="solid"/>
                      <a:round/>
                      <a:headEnd type="none" w="sm" len="sm"/>
                      <a:tailEnd type="triangle" w="med" len="med"/>
                    </a:ln>
                  </xdr:spPr>
                </xdr:cxnSp>
              </xdr:grpSp>
              <xdr:sp macro="" textlink="">
                <xdr:nvSpPr>
                  <xdr:cNvPr id="146" name="Shape 146">
                    <a:extLst>
                      <a:ext uri="{FF2B5EF4-FFF2-40B4-BE49-F238E27FC236}">
                        <a16:creationId xmlns:a16="http://schemas.microsoft.com/office/drawing/2014/main" id="{00000000-0008-0000-0000-000092000000}"/>
                      </a:ext>
                    </a:extLst>
                  </xdr:cNvPr>
                  <xdr:cNvSpPr/>
                </xdr:nvSpPr>
                <xdr:spPr>
                  <a:xfrm>
                    <a:off x="2962275" y="7200900"/>
                    <a:ext cx="495300" cy="2952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Times New Roman"/>
                      <a:buNone/>
                    </a:pPr>
                    <a:r>
                      <a:rPr lang="en-US" sz="1400" i="0" u="none" strike="noStrike"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θ</a:t>
                    </a:r>
                    <a:r>
                      <a:rPr lang="en-US" sz="1400" i="0" u="none" strike="noStrike" baseline="-25000"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2</a:t>
                    </a:r>
                    <a:endParaRPr sz="1400"/>
                  </a:p>
                </xdr:txBody>
              </xdr:sp>
              <xdr:pic>
                <xdr:nvPicPr>
                  <xdr:cNvPr id="147" name="Shape 147">
                    <a:extLst>
                      <a:ext uri="{FF2B5EF4-FFF2-40B4-BE49-F238E27FC236}">
                        <a16:creationId xmlns:a16="http://schemas.microsoft.com/office/drawing/2014/main" id="{00000000-0008-0000-0000-000093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2">
                    <a:alphaModFix/>
                  </a:blip>
                  <a:srcRect/>
                  <a:stretch/>
                </xdr:blipFill>
                <xdr:spPr>
                  <a:xfrm>
                    <a:off x="4743450" y="7600950"/>
                    <a:ext cx="276225" cy="2190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  <xdr:cxnSp macro="">
                <xdr:nvCxnSpPr>
                  <xdr:cNvPr id="148" name="Shape 148">
                    <a:extLst>
                      <a:ext uri="{FF2B5EF4-FFF2-40B4-BE49-F238E27FC236}">
                        <a16:creationId xmlns:a16="http://schemas.microsoft.com/office/drawing/2014/main" id="{00000000-0008-0000-0000-000094000000}"/>
                      </a:ext>
                    </a:extLst>
                  </xdr:cNvPr>
                  <xdr:cNvCxnSpPr/>
                </xdr:nvCxnSpPr>
                <xdr:spPr>
                  <a:xfrm rot="10800000">
                    <a:off x="3362325" y="701992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149" name="Shape 149">
                    <a:extLst>
                      <a:ext uri="{FF2B5EF4-FFF2-40B4-BE49-F238E27FC236}">
                        <a16:creationId xmlns:a16="http://schemas.microsoft.com/office/drawing/2014/main" id="{00000000-0008-0000-0000-000095000000}"/>
                      </a:ext>
                    </a:extLst>
                  </xdr:cNvPr>
                  <xdr:cNvCxnSpPr/>
                </xdr:nvCxnSpPr>
                <xdr:spPr>
                  <a:xfrm rot="10800000">
                    <a:off x="2562225" y="705802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150" name="Shape 150">
                    <a:extLst>
                      <a:ext uri="{FF2B5EF4-FFF2-40B4-BE49-F238E27FC236}">
                        <a16:creationId xmlns:a16="http://schemas.microsoft.com/office/drawing/2014/main" id="{00000000-0008-0000-0000-000096000000}"/>
                      </a:ext>
                    </a:extLst>
                  </xdr:cNvPr>
                  <xdr:cNvCxnSpPr/>
                </xdr:nvCxnSpPr>
                <xdr:spPr>
                  <a:xfrm rot="10800000">
                    <a:off x="1924050" y="7038975"/>
                    <a:ext cx="0" cy="12477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chemeClr val="accent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</xdr:grpSp>
          </xdr:grpSp>
          <xdr:sp macro="" textlink="">
            <xdr:nv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/>
            </xdr:nvSpPr>
            <xdr:spPr>
              <a:xfrm rot="-6215511">
                <a:off x="2990850" y="7096125"/>
                <a:ext cx="847725" cy="1000125"/>
              </a:xfrm>
              <a:prstGeom prst="arc">
                <a:avLst>
                  <a:gd name="adj1" fmla="val 16200000"/>
                  <a:gd name="adj2" fmla="val 0"/>
                </a:avLst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0</xdr:col>
      <xdr:colOff>666750</xdr:colOff>
      <xdr:row>177</xdr:row>
      <xdr:rowOff>123825</xdr:rowOff>
    </xdr:from>
    <xdr:ext cx="285750" cy="26670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207888" y="3651413"/>
          <a:ext cx="276225" cy="257175"/>
        </a:xfrm>
        <a:prstGeom prst="sun">
          <a:avLst>
            <a:gd name="adj" fmla="val 25000"/>
          </a:avLst>
        </a:prstGeom>
        <a:solidFill>
          <a:srgbClr val="FF950E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352425</xdr:colOff>
      <xdr:row>179</xdr:row>
      <xdr:rowOff>47625</xdr:rowOff>
    </xdr:from>
    <xdr:ext cx="2428875" cy="38100"/>
    <xdr:grpSp>
      <xdr:nvGrpSpPr>
        <xdr:cNvPr id="1133663622" name="Shape 2">
          <a:extLst>
            <a:ext uri="{FF2B5EF4-FFF2-40B4-BE49-F238E27FC236}">
              <a16:creationId xmlns:a16="http://schemas.microsoft.com/office/drawing/2014/main" id="{00000000-0008-0000-0000-000086559243}"/>
            </a:ext>
          </a:extLst>
        </xdr:cNvPr>
        <xdr:cNvGrpSpPr/>
      </xdr:nvGrpSpPr>
      <xdr:grpSpPr>
        <a:xfrm>
          <a:off x="1937385" y="31198185"/>
          <a:ext cx="2428875" cy="38100"/>
          <a:chOff x="4131563" y="3760949"/>
          <a:chExt cx="2428875" cy="38100"/>
        </a:xfrm>
      </xdr:grpSpPr>
      <xdr:grpSp>
        <xdr:nvGrpSpPr>
          <xdr:cNvPr id="153" name="Shape 153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GrpSpPr/>
        </xdr:nvGrpSpPr>
        <xdr:grpSpPr>
          <a:xfrm>
            <a:off x="4131563" y="3760949"/>
            <a:ext cx="2428875" cy="38100"/>
            <a:chOff x="4131563" y="3760948"/>
            <a:chExt cx="2428875" cy="38100"/>
          </a:xfrm>
        </xdr:grpSpPr>
        <xdr:sp macro="" textlink="">
          <xdr:nvSpPr>
            <xdr:cNvPr id="1133663623" name="Shape 4">
              <a:extLst>
                <a:ext uri="{FF2B5EF4-FFF2-40B4-BE49-F238E27FC236}">
                  <a16:creationId xmlns:a16="http://schemas.microsoft.com/office/drawing/2014/main" id="{00000000-0008-0000-0000-000087559243}"/>
                </a:ext>
              </a:extLst>
            </xdr:cNvPr>
            <xdr:cNvSpPr/>
          </xdr:nvSpPr>
          <xdr:spPr>
            <a:xfrm>
              <a:off x="4131563" y="3760949"/>
              <a:ext cx="24288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4" name="Shape 154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GrpSpPr/>
          </xdr:nvGrpSpPr>
          <xdr:grpSpPr>
            <a:xfrm>
              <a:off x="4131563" y="3760948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155" name="Shape 155"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6" name="Shape 156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</xdr:col>
      <xdr:colOff>438150</xdr:colOff>
      <xdr:row>174</xdr:row>
      <xdr:rowOff>95250</xdr:rowOff>
    </xdr:from>
    <xdr:ext cx="390525" cy="295275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155500" y="3637125"/>
          <a:ext cx="3810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i="0" u="none" strike="noStrike">
              <a:latin typeface="Times New Roman"/>
              <a:ea typeface="Times New Roman"/>
              <a:cs typeface="Times New Roman"/>
              <a:sym typeface="Times New Roman"/>
            </a:rPr>
            <a:t>θ</a:t>
          </a:r>
          <a:r>
            <a:rPr lang="en-US" sz="1400" i="0" u="none" strike="noStrike" baseline="-25000"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176</xdr:row>
      <xdr:rowOff>133350</xdr:rowOff>
    </xdr:from>
    <xdr:ext cx="142875" cy="542925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274563" y="3508538"/>
          <a:ext cx="142875" cy="542925"/>
        </a:xfrm>
        <a:prstGeom prst="ellipse">
          <a:avLst/>
        </a:prstGeom>
        <a:solidFill>
          <a:srgbClr val="729FC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95250</xdr:colOff>
      <xdr:row>177</xdr:row>
      <xdr:rowOff>57150</xdr:rowOff>
    </xdr:from>
    <xdr:ext cx="1009650" cy="161925"/>
    <xdr:grpSp>
      <xdr:nvGrpSpPr>
        <xdr:cNvPr id="1133663624" name="Shape 2">
          <a:extLst>
            <a:ext uri="{FF2B5EF4-FFF2-40B4-BE49-F238E27FC236}">
              <a16:creationId xmlns:a16="http://schemas.microsoft.com/office/drawing/2014/main" id="{00000000-0008-0000-0000-000088559243}"/>
            </a:ext>
          </a:extLst>
        </xdr:cNvPr>
        <xdr:cNvGrpSpPr/>
      </xdr:nvGrpSpPr>
      <xdr:grpSpPr>
        <a:xfrm>
          <a:off x="887730" y="30857190"/>
          <a:ext cx="1009650" cy="161925"/>
          <a:chOff x="4841175" y="3699038"/>
          <a:chExt cx="1009650" cy="161925"/>
        </a:xfrm>
      </xdr:grpSpPr>
      <xdr:grpSp>
        <xdr:nvGrpSpPr>
          <xdr:cNvPr id="159" name="Shape 159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GrpSpPr/>
        </xdr:nvGrpSpPr>
        <xdr:grpSpPr>
          <a:xfrm>
            <a:off x="4841175" y="3699038"/>
            <a:ext cx="1009650" cy="161925"/>
            <a:chOff x="4841175" y="3699038"/>
            <a:chExt cx="1009650" cy="161925"/>
          </a:xfrm>
        </xdr:grpSpPr>
        <xdr:sp macro="" textlink="">
          <xdr:nvSpPr>
            <xdr:cNvPr id="1133663625" name="Shape 4">
              <a:extLst>
                <a:ext uri="{FF2B5EF4-FFF2-40B4-BE49-F238E27FC236}">
                  <a16:creationId xmlns:a16="http://schemas.microsoft.com/office/drawing/2014/main" id="{00000000-0008-0000-0000-000089559243}"/>
                </a:ext>
              </a:extLst>
            </xdr:cNvPr>
            <xdr:cNvSpPr/>
          </xdr:nvSpPr>
          <xdr:spPr>
            <a:xfrm>
              <a:off x="4841175" y="3699038"/>
              <a:ext cx="100965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0" name="Shape 160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GrpSpPr/>
          </xdr:nvGrpSpPr>
          <xdr:grpSpPr>
            <a:xfrm>
              <a:off x="4841175" y="3699038"/>
              <a:ext cx="1009650" cy="161925"/>
              <a:chOff x="4845938" y="3703800"/>
              <a:chExt cx="1000125" cy="152400"/>
            </a:xfrm>
          </xdr:grpSpPr>
          <xdr:sp macro="" textlink="">
            <xdr:nvSpPr>
              <xdr:cNvPr id="161" name="Shape 161">
                <a:extLst>
                  <a:ext uri="{FF2B5EF4-FFF2-40B4-BE49-F238E27FC236}">
                    <a16:creationId xmlns:a16="http://schemas.microsoft.com/office/drawing/2014/main" id="{00000000-0008-0000-0000-0000A1000000}"/>
                  </a:ext>
                </a:extLst>
              </xdr:cNvPr>
              <xdr:cNvSpPr/>
            </xdr:nvSpPr>
            <xdr:spPr>
              <a:xfrm>
                <a:off x="4845938" y="3703800"/>
                <a:ext cx="1000125" cy="152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2" name="Shape 162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CxnSpPr/>
            </xdr:nvCxnSpPr>
            <xdr:spPr>
              <a:xfrm rot="10800000" flipH="1">
                <a:off x="4845938" y="3703800"/>
                <a:ext cx="1000125" cy="152400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76200</xdr:colOff>
      <xdr:row>178</xdr:row>
      <xdr:rowOff>104775</xdr:rowOff>
    </xdr:from>
    <xdr:ext cx="981075" cy="133350"/>
    <xdr:grpSp>
      <xdr:nvGrpSpPr>
        <xdr:cNvPr id="1133663626" name="Shape 2">
          <a:extLst>
            <a:ext uri="{FF2B5EF4-FFF2-40B4-BE49-F238E27FC236}">
              <a16:creationId xmlns:a16="http://schemas.microsoft.com/office/drawing/2014/main" id="{00000000-0008-0000-0000-00008A559243}"/>
            </a:ext>
          </a:extLst>
        </xdr:cNvPr>
        <xdr:cNvGrpSpPr/>
      </xdr:nvGrpSpPr>
      <xdr:grpSpPr>
        <a:xfrm>
          <a:off x="868680" y="31080075"/>
          <a:ext cx="981075" cy="133350"/>
          <a:chOff x="4855463" y="3713325"/>
          <a:chExt cx="981075" cy="133350"/>
        </a:xfrm>
      </xdr:grpSpPr>
      <xdr:grpSp>
        <xdr:nvGrpSpPr>
          <xdr:cNvPr id="163" name="Shape 163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GrpSpPr/>
        </xdr:nvGrpSpPr>
        <xdr:grpSpPr>
          <a:xfrm>
            <a:off x="4855463" y="3713325"/>
            <a:ext cx="981075" cy="133350"/>
            <a:chOff x="4855463" y="3713325"/>
            <a:chExt cx="981075" cy="133350"/>
          </a:xfrm>
        </xdr:grpSpPr>
        <xdr:sp macro="" textlink="">
          <xdr:nvSpPr>
            <xdr:cNvPr id="1133663627" name="Shape 4">
              <a:extLst>
                <a:ext uri="{FF2B5EF4-FFF2-40B4-BE49-F238E27FC236}">
                  <a16:creationId xmlns:a16="http://schemas.microsoft.com/office/drawing/2014/main" id="{00000000-0008-0000-0000-00008B559243}"/>
                </a:ext>
              </a:extLst>
            </xdr:cNvPr>
            <xdr:cNvSpPr/>
          </xdr:nvSpPr>
          <xdr:spPr>
            <a:xfrm>
              <a:off x="4855463" y="3713325"/>
              <a:ext cx="981075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4" name="Shape 164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GrpSpPr/>
          </xdr:nvGrpSpPr>
          <xdr:grpSpPr>
            <a:xfrm>
              <a:off x="4855463" y="3713325"/>
              <a:ext cx="981075" cy="133350"/>
              <a:chOff x="4860225" y="3718088"/>
              <a:chExt cx="971550" cy="123825"/>
            </a:xfrm>
          </xdr:grpSpPr>
          <xdr:sp macro="" textlink="">
            <xdr:nvSpPr>
              <xdr:cNvPr id="165" name="Shape 165">
                <a:extLst>
                  <a:ext uri="{FF2B5EF4-FFF2-40B4-BE49-F238E27FC236}">
                    <a16:creationId xmlns:a16="http://schemas.microsoft.com/office/drawing/2014/main" id="{00000000-0008-0000-0000-0000A5000000}"/>
                  </a:ext>
                </a:extLst>
              </xdr:cNvPr>
              <xdr:cNvSpPr/>
            </xdr:nvSpPr>
            <xdr:spPr>
              <a:xfrm>
                <a:off x="4860225" y="3718088"/>
                <a:ext cx="971550" cy="123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6" name="Shape 166">
                <a:extLst>
                  <a:ext uri="{FF2B5EF4-FFF2-40B4-BE49-F238E27FC236}">
                    <a16:creationId xmlns:a16="http://schemas.microsoft.com/office/drawing/2014/main" id="{00000000-0008-0000-0000-0000A6000000}"/>
                  </a:ext>
                </a:extLst>
              </xdr:cNvPr>
              <xdr:cNvCxnSpPr/>
            </xdr:nvCxnSpPr>
            <xdr:spPr>
              <a:xfrm>
                <a:off x="4860225" y="3718088"/>
                <a:ext cx="971550" cy="1238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</xdr:col>
      <xdr:colOff>561975</xdr:colOff>
      <xdr:row>177</xdr:row>
      <xdr:rowOff>47625</xdr:rowOff>
    </xdr:from>
    <xdr:ext cx="990600" cy="200025"/>
    <xdr:grpSp>
      <xdr:nvGrpSpPr>
        <xdr:cNvPr id="1133663628" name="Shape 2">
          <a:extLst>
            <a:ext uri="{FF2B5EF4-FFF2-40B4-BE49-F238E27FC236}">
              <a16:creationId xmlns:a16="http://schemas.microsoft.com/office/drawing/2014/main" id="{00000000-0008-0000-0000-00008C559243}"/>
            </a:ext>
          </a:extLst>
        </xdr:cNvPr>
        <xdr:cNvGrpSpPr/>
      </xdr:nvGrpSpPr>
      <xdr:grpSpPr>
        <a:xfrm>
          <a:off x="4524375" y="30847665"/>
          <a:ext cx="990600" cy="200025"/>
          <a:chOff x="4850700" y="3679988"/>
          <a:chExt cx="990600" cy="200025"/>
        </a:xfrm>
      </xdr:grpSpPr>
      <xdr:grpSp>
        <xdr:nvGrpSpPr>
          <xdr:cNvPr id="167" name="Shape 167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GrpSpPr/>
        </xdr:nvGrpSpPr>
        <xdr:grpSpPr>
          <a:xfrm>
            <a:off x="4850700" y="3679988"/>
            <a:ext cx="990600" cy="200025"/>
            <a:chOff x="4850700" y="3679988"/>
            <a:chExt cx="990600" cy="200025"/>
          </a:xfrm>
        </xdr:grpSpPr>
        <xdr:sp macro="" textlink="">
          <xdr:nvSpPr>
            <xdr:cNvPr id="1133663629" name="Shape 4">
              <a:extLst>
                <a:ext uri="{FF2B5EF4-FFF2-40B4-BE49-F238E27FC236}">
                  <a16:creationId xmlns:a16="http://schemas.microsoft.com/office/drawing/2014/main" id="{00000000-0008-0000-0000-00008D559243}"/>
                </a:ext>
              </a:extLst>
            </xdr:cNvPr>
            <xdr:cNvSpPr/>
          </xdr:nvSpPr>
          <xdr:spPr>
            <a:xfrm>
              <a:off x="4850700" y="3679988"/>
              <a:ext cx="990600" cy="200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8" name="Shape 168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GrpSpPr/>
          </xdr:nvGrpSpPr>
          <xdr:grpSpPr>
            <a:xfrm>
              <a:off x="4850700" y="3679988"/>
              <a:ext cx="990600" cy="200025"/>
              <a:chOff x="4855463" y="3684750"/>
              <a:chExt cx="981075" cy="190500"/>
            </a:xfrm>
          </xdr:grpSpPr>
          <xdr:sp macro="" textlink="">
            <xdr:nv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000-0000A9000000}"/>
                  </a:ext>
                </a:extLst>
              </xdr:cNvPr>
              <xdr:cNvSpPr/>
            </xdr:nvSpPr>
            <xdr:spPr>
              <a:xfrm>
                <a:off x="4855463" y="3684750"/>
                <a:ext cx="981075" cy="190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000-0000AA000000}"/>
                  </a:ext>
                </a:extLst>
              </xdr:cNvPr>
              <xdr:cNvCxnSpPr/>
            </xdr:nvCxnSpPr>
            <xdr:spPr>
              <a:xfrm>
                <a:off x="4855463" y="3684750"/>
                <a:ext cx="981075" cy="190500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</xdr:col>
      <xdr:colOff>561975</xdr:colOff>
      <xdr:row>178</xdr:row>
      <xdr:rowOff>76200</xdr:rowOff>
    </xdr:from>
    <xdr:ext cx="971550" cy="142875"/>
    <xdr:grpSp>
      <xdr:nvGrpSpPr>
        <xdr:cNvPr id="1133663630" name="Shape 2">
          <a:extLst>
            <a:ext uri="{FF2B5EF4-FFF2-40B4-BE49-F238E27FC236}">
              <a16:creationId xmlns:a16="http://schemas.microsoft.com/office/drawing/2014/main" id="{00000000-0008-0000-0000-00008E559243}"/>
            </a:ext>
          </a:extLst>
        </xdr:cNvPr>
        <xdr:cNvGrpSpPr/>
      </xdr:nvGrpSpPr>
      <xdr:grpSpPr>
        <a:xfrm>
          <a:off x="4524375" y="31051500"/>
          <a:ext cx="971550" cy="142875"/>
          <a:chOff x="4860225" y="3708563"/>
          <a:chExt cx="971550" cy="142875"/>
        </a:xfrm>
      </xdr:grpSpPr>
      <xdr:grpSp>
        <xdr:nvGrpSpPr>
          <xdr:cNvPr id="171" name="Shape 171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GrpSpPr/>
        </xdr:nvGrpSpPr>
        <xdr:grpSpPr>
          <a:xfrm>
            <a:off x="4860225" y="3708563"/>
            <a:ext cx="971550" cy="142875"/>
            <a:chOff x="4860225" y="3708563"/>
            <a:chExt cx="971550" cy="142875"/>
          </a:xfrm>
        </xdr:grpSpPr>
        <xdr:sp macro="" textlink="">
          <xdr:nvSpPr>
            <xdr:cNvPr id="1133663631" name="Shape 4">
              <a:extLst>
                <a:ext uri="{FF2B5EF4-FFF2-40B4-BE49-F238E27FC236}">
                  <a16:creationId xmlns:a16="http://schemas.microsoft.com/office/drawing/2014/main" id="{00000000-0008-0000-0000-00008F559243}"/>
                </a:ext>
              </a:extLst>
            </xdr:cNvPr>
            <xdr:cNvSpPr/>
          </xdr:nvSpPr>
          <xdr:spPr>
            <a:xfrm>
              <a:off x="4860225" y="3708563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2" name="Shape 172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GrpSpPr/>
          </xdr:nvGrpSpPr>
          <xdr:grpSpPr>
            <a:xfrm>
              <a:off x="4860225" y="3708563"/>
              <a:ext cx="971550" cy="142875"/>
              <a:chOff x="4864988" y="3713325"/>
              <a:chExt cx="962025" cy="133350"/>
            </a:xfrm>
          </xdr:grpSpPr>
          <xdr:sp macro="" textlink="">
            <xdr:nvSpPr>
              <xdr:cNvPr id="173" name="Shape 173">
                <a:extLst>
                  <a:ext uri="{FF2B5EF4-FFF2-40B4-BE49-F238E27FC236}">
                    <a16:creationId xmlns:a16="http://schemas.microsoft.com/office/drawing/2014/main" id="{00000000-0008-0000-0000-0000AD000000}"/>
                  </a:ext>
                </a:extLst>
              </xdr:cNvPr>
              <xdr:cNvSpPr/>
            </xdr:nvSpPr>
            <xdr:spPr>
              <a:xfrm>
                <a:off x="4864988" y="3713325"/>
                <a:ext cx="962025" cy="133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4" name="Shape 174">
                <a:extLst>
                  <a:ext uri="{FF2B5EF4-FFF2-40B4-BE49-F238E27FC236}">
                    <a16:creationId xmlns:a16="http://schemas.microsoft.com/office/drawing/2014/main" id="{00000000-0008-0000-0000-0000AE000000}"/>
                  </a:ext>
                </a:extLst>
              </xdr:cNvPr>
              <xdr:cNvCxnSpPr/>
            </xdr:nvCxnSpPr>
            <xdr:spPr>
              <a:xfrm rot="10800000" flipH="1">
                <a:off x="4864988" y="3713325"/>
                <a:ext cx="962025" cy="133350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</xdr:col>
      <xdr:colOff>419100</xdr:colOff>
      <xdr:row>176</xdr:row>
      <xdr:rowOff>123825</xdr:rowOff>
    </xdr:from>
    <xdr:ext cx="152400" cy="542925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269800" y="3508538"/>
          <a:ext cx="152400" cy="542925"/>
        </a:xfrm>
        <a:prstGeom prst="ellipse">
          <a:avLst/>
        </a:prstGeom>
        <a:solidFill>
          <a:srgbClr val="729FC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352425</xdr:colOff>
      <xdr:row>177</xdr:row>
      <xdr:rowOff>28575</xdr:rowOff>
    </xdr:from>
    <xdr:ext cx="2428875" cy="38100"/>
    <xdr:grpSp>
      <xdr:nvGrpSpPr>
        <xdr:cNvPr id="1133663632" name="Shape 2">
          <a:extLst>
            <a:ext uri="{FF2B5EF4-FFF2-40B4-BE49-F238E27FC236}">
              <a16:creationId xmlns:a16="http://schemas.microsoft.com/office/drawing/2014/main" id="{00000000-0008-0000-0000-000090559243}"/>
            </a:ext>
          </a:extLst>
        </xdr:cNvPr>
        <xdr:cNvGrpSpPr/>
      </xdr:nvGrpSpPr>
      <xdr:grpSpPr>
        <a:xfrm>
          <a:off x="1937385" y="30828615"/>
          <a:ext cx="2428875" cy="38100"/>
          <a:chOff x="4131563" y="3760949"/>
          <a:chExt cx="2428875" cy="38100"/>
        </a:xfrm>
      </xdr:grpSpPr>
      <xdr:grpSp>
        <xdr:nvGrpSpPr>
          <xdr:cNvPr id="176" name="Shape 176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GrpSpPr/>
        </xdr:nvGrpSpPr>
        <xdr:grpSpPr>
          <a:xfrm>
            <a:off x="4131563" y="3760949"/>
            <a:ext cx="2428875" cy="38100"/>
            <a:chOff x="4131563" y="3760948"/>
            <a:chExt cx="2428875" cy="38100"/>
          </a:xfrm>
        </xdr:grpSpPr>
        <xdr:sp macro="" textlink="">
          <xdr:nvSpPr>
            <xdr:cNvPr id="1133663633" name="Shape 4">
              <a:extLst>
                <a:ext uri="{FF2B5EF4-FFF2-40B4-BE49-F238E27FC236}">
                  <a16:creationId xmlns:a16="http://schemas.microsoft.com/office/drawing/2014/main" id="{00000000-0008-0000-0000-000091559243}"/>
                </a:ext>
              </a:extLst>
            </xdr:cNvPr>
            <xdr:cNvSpPr/>
          </xdr:nvSpPr>
          <xdr:spPr>
            <a:xfrm>
              <a:off x="4131563" y="3760949"/>
              <a:ext cx="24288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7" name="Shape 177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4131563" y="3760948"/>
              <a:ext cx="2428875" cy="38100"/>
              <a:chOff x="4131563" y="3775238"/>
              <a:chExt cx="2428875" cy="9525"/>
            </a:xfrm>
          </xdr:grpSpPr>
          <xdr:sp macro="" textlink="">
            <xdr:nv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/>
            </xdr:nvSpPr>
            <xdr:spPr>
              <a:xfrm>
                <a:off x="4131563" y="3775238"/>
                <a:ext cx="24288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9" name="Shape 179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CxnSpPr/>
            </xdr:nvCxnSpPr>
            <xdr:spPr>
              <a:xfrm rot="10800000" flipH="1">
                <a:off x="4131563" y="3775238"/>
                <a:ext cx="2428875" cy="95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</xdr:col>
      <xdr:colOff>285750</xdr:colOff>
      <xdr:row>176</xdr:row>
      <xdr:rowOff>0</xdr:rowOff>
    </xdr:from>
    <xdr:ext cx="904875" cy="91440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 rot="-2400000">
          <a:off x="5045963" y="3432338"/>
          <a:ext cx="600075" cy="695325"/>
        </a:xfrm>
        <a:prstGeom prst="parallelogram">
          <a:avLst>
            <a:gd name="adj" fmla="val 18262"/>
          </a:avLst>
        </a:prstGeom>
        <a:solidFill>
          <a:srgbClr val="00FFFF"/>
        </a:solidFill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409575</xdr:colOff>
      <xdr:row>175</xdr:row>
      <xdr:rowOff>95250</xdr:rowOff>
    </xdr:from>
    <xdr:ext cx="533400" cy="857250"/>
    <xdr:grpSp>
      <xdr:nvGrpSpPr>
        <xdr:cNvPr id="1133663634" name="Shape 2">
          <a:extLst>
            <a:ext uri="{FF2B5EF4-FFF2-40B4-BE49-F238E27FC236}">
              <a16:creationId xmlns:a16="http://schemas.microsoft.com/office/drawing/2014/main" id="{00000000-0008-0000-0000-000092559243}"/>
            </a:ext>
          </a:extLst>
        </xdr:cNvPr>
        <xdr:cNvGrpSpPr/>
      </xdr:nvGrpSpPr>
      <xdr:grpSpPr>
        <a:xfrm>
          <a:off x="2787015" y="30544770"/>
          <a:ext cx="533400" cy="857250"/>
          <a:chOff x="5079300" y="3351375"/>
          <a:chExt cx="533400" cy="857250"/>
        </a:xfrm>
      </xdr:grpSpPr>
      <xdr:grpSp>
        <xdr:nvGrpSpPr>
          <xdr:cNvPr id="181" name="Shape 181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GrpSpPr/>
        </xdr:nvGrpSpPr>
        <xdr:grpSpPr>
          <a:xfrm>
            <a:off x="5079300" y="3351375"/>
            <a:ext cx="533400" cy="857250"/>
            <a:chOff x="5079300" y="3351375"/>
            <a:chExt cx="533400" cy="857250"/>
          </a:xfrm>
        </xdr:grpSpPr>
        <xdr:sp macro="" textlink="">
          <xdr:nvSpPr>
            <xdr:cNvPr id="1133663635" name="Shape 4">
              <a:extLst>
                <a:ext uri="{FF2B5EF4-FFF2-40B4-BE49-F238E27FC236}">
                  <a16:creationId xmlns:a16="http://schemas.microsoft.com/office/drawing/2014/main" id="{00000000-0008-0000-0000-000093559243}"/>
                </a:ext>
              </a:extLst>
            </xdr:cNvPr>
            <xdr:cNvSpPr/>
          </xdr:nvSpPr>
          <xdr:spPr>
            <a:xfrm>
              <a:off x="5079300" y="3351375"/>
              <a:ext cx="5334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2" name="Shape 182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GrpSpPr/>
          </xdr:nvGrpSpPr>
          <xdr:grpSpPr>
            <a:xfrm>
              <a:off x="5079300" y="3351375"/>
              <a:ext cx="533400" cy="857250"/>
              <a:chOff x="5084063" y="3356138"/>
              <a:chExt cx="523875" cy="847725"/>
            </a:xfrm>
          </xdr:grpSpPr>
          <xdr:sp macro="" textlink="">
            <xdr:nvSpPr>
              <xdr:cNvPr id="183" name="Shape 183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/>
            </xdr:nvSpPr>
            <xdr:spPr>
              <a:xfrm>
                <a:off x="5084063" y="3356138"/>
                <a:ext cx="523875" cy="847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4" name="Shape 184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CxnSpPr/>
            </xdr:nvCxnSpPr>
            <xdr:spPr>
              <a:xfrm rot="10800000">
                <a:off x="5084063" y="3356138"/>
                <a:ext cx="523875" cy="847725"/>
              </a:xfrm>
              <a:prstGeom prst="straightConnector1">
                <a:avLst/>
              </a:pr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3</xdr:col>
      <xdr:colOff>723900</xdr:colOff>
      <xdr:row>174</xdr:row>
      <xdr:rowOff>152400</xdr:rowOff>
    </xdr:from>
    <xdr:ext cx="38100" cy="1247775"/>
    <xdr:grpSp>
      <xdr:nvGrpSpPr>
        <xdr:cNvPr id="1133663637" name="Shape 2">
          <a:extLst>
            <a:ext uri="{FF2B5EF4-FFF2-40B4-BE49-F238E27FC236}">
              <a16:creationId xmlns:a16="http://schemas.microsoft.com/office/drawing/2014/main" id="{00000000-0008-0000-0000-000095559243}"/>
            </a:ext>
          </a:extLst>
        </xdr:cNvPr>
        <xdr:cNvGrpSpPr/>
      </xdr:nvGrpSpPr>
      <xdr:grpSpPr>
        <a:xfrm>
          <a:off x="3101340" y="30426660"/>
          <a:ext cx="38100" cy="1247775"/>
          <a:chOff x="5346000" y="3156113"/>
          <a:chExt cx="0" cy="1247775"/>
        </a:xfrm>
      </xdr:grpSpPr>
      <xdr:cxnSp macro="">
        <xdr:nvCxnSpPr>
          <xdr:cNvPr id="185" name="Shape 185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/>
        </xdr:nvCxnSpPr>
        <xdr:spPr>
          <a:xfrm rot="10800000">
            <a:off x="5346000" y="3156113"/>
            <a:ext cx="0" cy="12477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657225</xdr:colOff>
      <xdr:row>189</xdr:row>
      <xdr:rowOff>123825</xdr:rowOff>
    </xdr:from>
    <xdr:ext cx="4895850" cy="1295400"/>
    <xdr:grpSp>
      <xdr:nvGrpSpPr>
        <xdr:cNvPr id="1133663638" name="Shape 2">
          <a:extLst>
            <a:ext uri="{FF2B5EF4-FFF2-40B4-BE49-F238E27FC236}">
              <a16:creationId xmlns:a16="http://schemas.microsoft.com/office/drawing/2014/main" id="{00000000-0008-0000-0000-000096559243}"/>
            </a:ext>
          </a:extLst>
        </xdr:cNvPr>
        <xdr:cNvGrpSpPr/>
      </xdr:nvGrpSpPr>
      <xdr:grpSpPr>
        <a:xfrm>
          <a:off x="657225" y="33026985"/>
          <a:ext cx="4895850" cy="1295400"/>
          <a:chOff x="2898075" y="3132300"/>
          <a:chExt cx="4895850" cy="1295400"/>
        </a:xfrm>
      </xdr:grpSpPr>
      <xdr:grpSp>
        <xdr:nvGrpSpPr>
          <xdr:cNvPr id="186" name="Shape 186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2898075" y="3132300"/>
            <a:ext cx="4895850" cy="1295400"/>
            <a:chOff x="695325" y="36814125"/>
            <a:chExt cx="4895850" cy="1295400"/>
          </a:xfrm>
        </xdr:grpSpPr>
        <xdr:sp macro="" textlink="">
          <xdr:nvSpPr>
            <xdr:cNvPr id="1133663639" name="Shape 4">
              <a:extLst>
                <a:ext uri="{FF2B5EF4-FFF2-40B4-BE49-F238E27FC236}">
                  <a16:creationId xmlns:a16="http://schemas.microsoft.com/office/drawing/2014/main" id="{00000000-0008-0000-0000-000097559243}"/>
                </a:ext>
              </a:extLst>
            </xdr:cNvPr>
            <xdr:cNvSpPr/>
          </xdr:nvSpPr>
          <xdr:spPr>
            <a:xfrm>
              <a:off x="695325" y="36814125"/>
              <a:ext cx="489585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7" name="Shape 187">
              <a:extLst>
                <a:ext uri="{FF2B5EF4-FFF2-40B4-BE49-F238E27FC236}">
                  <a16:creationId xmlns:a16="http://schemas.microsoft.com/office/drawing/2014/main" id="{00000000-0008-0000-0000-0000BB000000}"/>
                </a:ext>
              </a:extLst>
            </xdr:cNvPr>
            <xdr:cNvGrpSpPr/>
          </xdr:nvGrpSpPr>
          <xdr:grpSpPr>
            <a:xfrm>
              <a:off x="695325" y="37204650"/>
              <a:ext cx="4895850" cy="552450"/>
              <a:chOff x="695325" y="37204650"/>
              <a:chExt cx="4895850" cy="552450"/>
            </a:xfrm>
          </xdr:grpSpPr>
          <xdr:sp macro="" textlink="">
            <xdr:nvSpPr>
              <xdr:cNvPr id="188" name="Shape 188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/>
            </xdr:nvSpPr>
            <xdr:spPr>
              <a:xfrm>
                <a:off x="695325" y="37376100"/>
                <a:ext cx="276225" cy="257175"/>
              </a:xfrm>
              <a:prstGeom prst="sun">
                <a:avLst>
                  <a:gd name="adj" fmla="val 25000"/>
                </a:avLst>
              </a:prstGeom>
              <a:solidFill>
                <a:srgbClr val="FF950E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89" name="Shape 189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/>
            </xdr:nvSpPr>
            <xdr:spPr>
              <a:xfrm>
                <a:off x="1876425" y="37214175"/>
                <a:ext cx="142875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90" name="Shape 190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GrpSpPr/>
            </xdr:nvGrpSpPr>
            <xdr:grpSpPr>
              <a:xfrm>
                <a:off x="942975" y="37309425"/>
                <a:ext cx="1009650" cy="161925"/>
                <a:chOff x="4845938" y="3703800"/>
                <a:chExt cx="1000125" cy="152400"/>
              </a:xfrm>
            </xdr:grpSpPr>
            <xdr:sp macro="" textlink="">
              <xdr:nvSpPr>
                <xdr:cNvPr id="191" name="Shape 191">
                  <a:extLst>
                    <a:ext uri="{FF2B5EF4-FFF2-40B4-BE49-F238E27FC236}">
                      <a16:creationId xmlns:a16="http://schemas.microsoft.com/office/drawing/2014/main" id="{00000000-0008-0000-0000-0000BF000000}"/>
                    </a:ext>
                  </a:extLst>
                </xdr:cNvPr>
                <xdr:cNvSpPr/>
              </xdr:nvSpPr>
              <xdr:spPr>
                <a:xfrm>
                  <a:off x="4845938" y="3703800"/>
                  <a:ext cx="1000125" cy="152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92" name="Shape 192">
                  <a:extLst>
                    <a:ext uri="{FF2B5EF4-FFF2-40B4-BE49-F238E27FC236}">
                      <a16:creationId xmlns:a16="http://schemas.microsoft.com/office/drawing/2014/main" id="{00000000-0008-0000-0000-0000C0000000}"/>
                    </a:ext>
                  </a:extLst>
                </xdr:cNvPr>
                <xdr:cNvCxnSpPr/>
              </xdr:nvCxnSpPr>
              <xdr:spPr>
                <a:xfrm rot="10800000" flipH="1">
                  <a:off x="4845938" y="3703800"/>
                  <a:ext cx="1000125" cy="1524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93" name="Shape 193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GrpSpPr/>
            </xdr:nvGrpSpPr>
            <xdr:grpSpPr>
              <a:xfrm>
                <a:off x="923925" y="37538026"/>
                <a:ext cx="981075" cy="133350"/>
                <a:chOff x="4860225" y="3718088"/>
                <a:chExt cx="971550" cy="123825"/>
              </a:xfrm>
            </xdr:grpSpPr>
            <xdr:sp macro="" textlink="">
              <xdr:nvSpPr>
                <xdr:cNvPr id="194" name="Shape 194">
                  <a:extLst>
                    <a:ext uri="{FF2B5EF4-FFF2-40B4-BE49-F238E27FC236}">
                      <a16:creationId xmlns:a16="http://schemas.microsoft.com/office/drawing/2014/main" id="{00000000-0008-0000-0000-0000C2000000}"/>
                    </a:ext>
                  </a:extLst>
                </xdr:cNvPr>
                <xdr:cNvSpPr/>
              </xdr:nvSpPr>
              <xdr:spPr>
                <a:xfrm>
                  <a:off x="4860225" y="3718088"/>
                  <a:ext cx="971550" cy="1238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95" name="Shape 195">
                  <a:extLst>
                    <a:ext uri="{FF2B5EF4-FFF2-40B4-BE49-F238E27FC236}">
                      <a16:creationId xmlns:a16="http://schemas.microsoft.com/office/drawing/2014/main" id="{00000000-0008-0000-0000-0000C3000000}"/>
                    </a:ext>
                  </a:extLst>
                </xdr:cNvPr>
                <xdr:cNvCxnSpPr/>
              </xdr:nvCxnSpPr>
              <xdr:spPr>
                <a:xfrm>
                  <a:off x="4860225" y="3718088"/>
                  <a:ext cx="971550" cy="1238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GrpSpPr/>
            </xdr:nvGrpSpPr>
            <xdr:grpSpPr>
              <a:xfrm>
                <a:off x="4495800" y="37299900"/>
                <a:ext cx="990600" cy="200025"/>
                <a:chOff x="4855463" y="3684750"/>
                <a:chExt cx="981075" cy="190500"/>
              </a:xfrm>
            </xdr:grpSpPr>
            <xdr:sp macro="" textlink="">
              <xdr:nvSpPr>
                <xdr:cNvPr id="197" name="Shape 197">
                  <a:extLst>
                    <a:ext uri="{FF2B5EF4-FFF2-40B4-BE49-F238E27FC236}">
                      <a16:creationId xmlns:a16="http://schemas.microsoft.com/office/drawing/2014/main" id="{00000000-0008-0000-0000-0000C5000000}"/>
                    </a:ext>
                  </a:extLst>
                </xdr:cNvPr>
                <xdr:cNvSpPr/>
              </xdr:nvSpPr>
              <xdr:spPr>
                <a:xfrm>
                  <a:off x="4855463" y="3684750"/>
                  <a:ext cx="981075" cy="190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198" name="Shape 198">
                  <a:extLst>
                    <a:ext uri="{FF2B5EF4-FFF2-40B4-BE49-F238E27FC236}">
                      <a16:creationId xmlns:a16="http://schemas.microsoft.com/office/drawing/2014/main" id="{00000000-0008-0000-0000-0000C6000000}"/>
                    </a:ext>
                  </a:extLst>
                </xdr:cNvPr>
                <xdr:cNvCxnSpPr/>
              </xdr:nvCxnSpPr>
              <xdr:spPr>
                <a:xfrm>
                  <a:off x="4855463" y="3684750"/>
                  <a:ext cx="981075" cy="19050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99" name="Shape 199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GrpSpPr/>
            </xdr:nvGrpSpPr>
            <xdr:grpSpPr>
              <a:xfrm>
                <a:off x="4495800" y="37509450"/>
                <a:ext cx="971550" cy="142875"/>
                <a:chOff x="4864988" y="3713325"/>
                <a:chExt cx="962025" cy="133350"/>
              </a:xfrm>
            </xdr:grpSpPr>
            <xdr:sp macro="" textlink="">
              <xdr:nvSpPr>
                <xdr:cNvPr id="200" name="Shape 200">
                  <a:extLst>
                    <a:ext uri="{FF2B5EF4-FFF2-40B4-BE49-F238E27FC236}">
                      <a16:creationId xmlns:a16="http://schemas.microsoft.com/office/drawing/2014/main" id="{00000000-0008-0000-0000-0000C8000000}"/>
                    </a:ext>
                  </a:extLst>
                </xdr:cNvPr>
                <xdr:cNvSpPr/>
              </xdr:nvSpPr>
              <xdr:spPr>
                <a:xfrm>
                  <a:off x="4864988" y="3713325"/>
                  <a:ext cx="962025" cy="133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01" name="Shape 201">
                  <a:extLst>
                    <a:ext uri="{FF2B5EF4-FFF2-40B4-BE49-F238E27FC236}">
                      <a16:creationId xmlns:a16="http://schemas.microsoft.com/office/drawing/2014/main" id="{00000000-0008-0000-0000-0000C9000000}"/>
                    </a:ext>
                  </a:extLst>
                </xdr:cNvPr>
                <xdr:cNvCxnSpPr/>
              </xdr:nvCxnSpPr>
              <xdr:spPr>
                <a:xfrm rot="10800000" flipH="1">
                  <a:off x="4864988" y="3713325"/>
                  <a:ext cx="962025" cy="13335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sp macro="" textlink="">
            <xdr:nvSpPr>
              <xdr:cNvPr id="202" name="Shape 202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/>
            </xdr:nvSpPr>
            <xdr:spPr>
              <a:xfrm>
                <a:off x="4362450" y="37204650"/>
                <a:ext cx="152400" cy="542925"/>
              </a:xfrm>
              <a:prstGeom prst="ellipse">
                <a:avLst/>
              </a:pr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203" name="Shape 203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5314950" y="37404675"/>
                <a:ext cx="276225" cy="21907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204" name="Shape 204">
              <a:extLst>
                <a:ext uri="{FF2B5EF4-FFF2-40B4-BE49-F238E27FC236}">
                  <a16:creationId xmlns:a16="http://schemas.microsoft.com/office/drawing/2014/main" id="{00000000-0008-0000-0000-0000CC000000}"/>
                </a:ext>
              </a:extLst>
            </xdr:cNvPr>
            <xdr:cNvGrpSpPr/>
          </xdr:nvGrpSpPr>
          <xdr:grpSpPr>
            <a:xfrm>
              <a:off x="1971675" y="36814125"/>
              <a:ext cx="2428875" cy="1295400"/>
              <a:chOff x="1971675" y="36814125"/>
              <a:chExt cx="2428875" cy="1295400"/>
            </a:xfrm>
          </xdr:grpSpPr>
          <xdr:grpSp>
            <xdr:nvGrp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GrpSpPr/>
            </xdr:nvGrpSpPr>
            <xdr:grpSpPr>
              <a:xfrm>
                <a:off x="1971675" y="37661850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206" name="Shape 206">
                  <a:extLst>
                    <a:ext uri="{FF2B5EF4-FFF2-40B4-BE49-F238E27FC236}">
                      <a16:creationId xmlns:a16="http://schemas.microsoft.com/office/drawing/2014/main" id="{00000000-0008-0000-0000-0000CE00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07" name="Shape 207">
                  <a:extLst>
                    <a:ext uri="{FF2B5EF4-FFF2-40B4-BE49-F238E27FC236}">
                      <a16:creationId xmlns:a16="http://schemas.microsoft.com/office/drawing/2014/main" id="{00000000-0008-0000-0000-0000CF00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sp macro="" textlink="">
            <xdr:nvSpPr>
              <xdr:cNvPr id="208" name="Shape 208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/>
            </xdr:nvSpPr>
            <xdr:spPr>
              <a:xfrm>
                <a:off x="2752725" y="36814125"/>
                <a:ext cx="4667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Times New Roman"/>
                  <a:buNone/>
                </a:pPr>
                <a:r>
                  <a:rPr lang="en-US" sz="1400" i="0" u="none" strike="noStrike">
                    <a:latin typeface="Times New Roman"/>
                    <a:ea typeface="Times New Roman"/>
                    <a:cs typeface="Times New Roman"/>
                    <a:sym typeface="Times New Roman"/>
                  </a:rPr>
                  <a:t>45°</a:t>
                </a:r>
                <a:endParaRPr sz="1400"/>
              </a:p>
            </xdr:txBody>
          </xdr:sp>
          <xdr:sp macro="" textlink="">
            <xdr:nvSpPr>
              <xdr:cNvPr id="209" name="Shape 209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/>
            </xdr:nvSpPr>
            <xdr:spPr>
              <a:xfrm rot="-600000">
                <a:off x="3638550" y="37147501"/>
                <a:ext cx="571500" cy="695325"/>
              </a:xfrm>
              <a:prstGeom prst="parallelogram">
                <a:avLst>
                  <a:gd name="adj" fmla="val 25000"/>
                </a:avLst>
              </a:prstGeom>
              <a:solidFill>
                <a:srgbClr val="00FFF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10" name="Shape 210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GrpSpPr/>
            </xdr:nvGrpSpPr>
            <xdr:grpSpPr>
              <a:xfrm>
                <a:off x="1971675" y="37280850"/>
                <a:ext cx="2428875" cy="38100"/>
                <a:chOff x="4131563" y="3775238"/>
                <a:chExt cx="2428875" cy="9525"/>
              </a:xfrm>
            </xdr:grpSpPr>
            <xdr:sp macro="" textlink="">
              <xdr:nvSpPr>
                <xdr:cNvPr id="211" name="Shape 211">
                  <a:extLst>
                    <a:ext uri="{FF2B5EF4-FFF2-40B4-BE49-F238E27FC236}">
                      <a16:creationId xmlns:a16="http://schemas.microsoft.com/office/drawing/2014/main" id="{00000000-0008-0000-0000-0000D3000000}"/>
                    </a:ext>
                  </a:extLst>
                </xdr:cNvPr>
                <xdr:cNvSpPr/>
              </xdr:nvSpPr>
              <xdr:spPr>
                <a:xfrm>
                  <a:off x="4131563" y="3775238"/>
                  <a:ext cx="2428875" cy="9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12" name="Shape 212">
                  <a:extLst>
                    <a:ext uri="{FF2B5EF4-FFF2-40B4-BE49-F238E27FC236}">
                      <a16:creationId xmlns:a16="http://schemas.microsoft.com/office/drawing/2014/main" id="{00000000-0008-0000-0000-0000D4000000}"/>
                    </a:ext>
                  </a:extLst>
                </xdr:cNvPr>
                <xdr:cNvCxnSpPr/>
              </xdr:nvCxnSpPr>
              <xdr:spPr>
                <a:xfrm rot="10800000" flipH="1">
                  <a:off x="4131563" y="3775238"/>
                  <a:ext cx="2428875" cy="95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213" name="Shape 213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GrpSpPr/>
            </xdr:nvGrpSpPr>
            <xdr:grpSpPr>
              <a:xfrm>
                <a:off x="3457575" y="37376100"/>
                <a:ext cx="914400" cy="238125"/>
                <a:chOff x="4893563" y="3660938"/>
                <a:chExt cx="904875" cy="238125"/>
              </a:xfrm>
            </xdr:grpSpPr>
            <xdr:sp macro="" textlink="">
              <xdr:nvSpPr>
                <xdr:cNvPr id="214" name="Shape 214">
                  <a:extLst>
                    <a:ext uri="{FF2B5EF4-FFF2-40B4-BE49-F238E27FC236}">
                      <a16:creationId xmlns:a16="http://schemas.microsoft.com/office/drawing/2014/main" id="{00000000-0008-0000-0000-0000D6000000}"/>
                    </a:ext>
                  </a:extLst>
                </xdr:cNvPr>
                <xdr:cNvSpPr/>
              </xdr:nvSpPr>
              <xdr:spPr>
                <a:xfrm>
                  <a:off x="4893563" y="3660938"/>
                  <a:ext cx="904875" cy="2381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15" name="Shape 215">
                  <a:extLst>
                    <a:ext uri="{FF2B5EF4-FFF2-40B4-BE49-F238E27FC236}">
                      <a16:creationId xmlns:a16="http://schemas.microsoft.com/office/drawing/2014/main" id="{00000000-0008-0000-0000-0000D7000000}"/>
                    </a:ext>
                  </a:extLst>
                </xdr:cNvPr>
                <xdr:cNvCxnSpPr/>
              </xdr:nvCxnSpPr>
              <xdr:spPr>
                <a:xfrm flipH="1">
                  <a:off x="4893563" y="3660938"/>
                  <a:ext cx="904875" cy="2381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 rot="-2400000">
                <a:off x="2842015" y="37193758"/>
                <a:ext cx="597498" cy="690170"/>
              </a:xfrm>
              <a:prstGeom prst="parallelogram">
                <a:avLst>
                  <a:gd name="adj" fmla="val 18262"/>
                </a:avLst>
              </a:prstGeom>
              <a:solidFill>
                <a:srgbClr val="FF9966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GrpSpPr/>
            </xdr:nvGrpSpPr>
            <xdr:grpSpPr>
              <a:xfrm>
                <a:off x="2800350" y="36985575"/>
                <a:ext cx="533400" cy="857250"/>
                <a:chOff x="5084063" y="3356138"/>
                <a:chExt cx="523875" cy="847725"/>
              </a:xfrm>
            </xdr:grpSpPr>
            <xdr:sp macro="" textlink="">
              <xdr:nvSpPr>
                <xdr:cNvPr id="218" name="Shape 218">
                  <a:extLst>
                    <a:ext uri="{FF2B5EF4-FFF2-40B4-BE49-F238E27FC236}">
                      <a16:creationId xmlns:a16="http://schemas.microsoft.com/office/drawing/2014/main" id="{00000000-0008-0000-0000-0000DA000000}"/>
                    </a:ext>
                  </a:extLst>
                </xdr:cNvPr>
                <xdr:cNvSpPr/>
              </xdr:nvSpPr>
              <xdr:spPr>
                <a:xfrm>
                  <a:off x="5084063" y="3356138"/>
                  <a:ext cx="523875" cy="847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219" name="Shape 219">
                  <a:extLst>
                    <a:ext uri="{FF2B5EF4-FFF2-40B4-BE49-F238E27FC236}">
                      <a16:creationId xmlns:a16="http://schemas.microsoft.com/office/drawing/2014/main" id="{00000000-0008-0000-0000-0000DB000000}"/>
                    </a:ext>
                  </a:extLst>
                </xdr:cNvPr>
                <xdr:cNvCxnSpPr/>
              </xdr:nvCxnSpPr>
              <xdr:spPr>
                <a:xfrm rot="10800000">
                  <a:off x="5084063" y="3356138"/>
                  <a:ext cx="523875" cy="847725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3465A4"/>
                  </a:solidFill>
                  <a:prstDash val="solid"/>
                  <a:round/>
                  <a:headEnd type="none" w="sm" len="sm"/>
                  <a:tailEnd type="triangle" w="med" len="med"/>
                </a:ln>
              </xdr:spPr>
            </xdr:cxnSp>
          </xdr:grpSp>
          <xdr:cxnSp macro="">
            <xdr:nvCxnSpPr>
              <xdr:cNvPr id="220" name="Shape 220">
                <a:extLst>
                  <a:ext uri="{FF2B5EF4-FFF2-40B4-BE49-F238E27FC236}">
                    <a16:creationId xmlns:a16="http://schemas.microsoft.com/office/drawing/2014/main" id="{00000000-0008-0000-0000-0000DC000000}"/>
                  </a:ext>
                </a:extLst>
              </xdr:cNvPr>
              <xdr:cNvCxnSpPr/>
            </xdr:nvCxnSpPr>
            <xdr:spPr>
              <a:xfrm rot="10800000">
                <a:off x="3933825" y="36823650"/>
                <a:ext cx="0" cy="12477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221" name="Shape 221">
                <a:extLst>
                  <a:ext uri="{FF2B5EF4-FFF2-40B4-BE49-F238E27FC236}">
                    <a16:creationId xmlns:a16="http://schemas.microsoft.com/office/drawing/2014/main" id="{00000000-0008-0000-0000-0000DD000000}"/>
                  </a:ext>
                </a:extLst>
              </xdr:cNvPr>
              <xdr:cNvCxnSpPr/>
            </xdr:nvCxnSpPr>
            <xdr:spPr>
              <a:xfrm rot="10800000">
                <a:off x="3133725" y="36861750"/>
                <a:ext cx="0" cy="1247775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accent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  <xdr:oneCellAnchor>
    <xdr:from>
      <xdr:col>16</xdr:col>
      <xdr:colOff>238125</xdr:colOff>
      <xdr:row>66</xdr:row>
      <xdr:rowOff>171450</xdr:rowOff>
    </xdr:from>
    <xdr:ext cx="276225" cy="209550"/>
    <xdr:pic>
      <xdr:nvPicPr>
        <xdr:cNvPr id="1133663640" name="image2.png">
          <a:extLst>
            <a:ext uri="{FF2B5EF4-FFF2-40B4-BE49-F238E27FC236}">
              <a16:creationId xmlns:a16="http://schemas.microsoft.com/office/drawing/2014/main" id="{00000000-0008-0000-0000-00009855924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609600</xdr:colOff>
      <xdr:row>177</xdr:row>
      <xdr:rowOff>152400</xdr:rowOff>
    </xdr:from>
    <xdr:ext cx="276225" cy="219075"/>
    <xdr:pic>
      <xdr:nvPicPr>
        <xdr:cNvPr id="1133663641" name="image1.png">
          <a:extLst>
            <a:ext uri="{FF2B5EF4-FFF2-40B4-BE49-F238E27FC236}">
              <a16:creationId xmlns:a16="http://schemas.microsoft.com/office/drawing/2014/main" id="{00000000-0008-0000-0000-00009955924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4140625" defaultRowHeight="15" customHeight="1"/>
  <cols>
    <col min="1" max="15" width="11.5546875" customWidth="1"/>
    <col min="16" max="26" width="9" customWidth="1"/>
  </cols>
  <sheetData>
    <row r="1" spans="1:8" ht="12.7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>
      <c r="A2" s="1"/>
      <c r="B2" s="2"/>
      <c r="C2" s="2"/>
      <c r="D2" s="2"/>
      <c r="E2" s="2"/>
      <c r="F2" s="2"/>
      <c r="G2" s="2"/>
      <c r="H2" s="2"/>
    </row>
    <row r="3" spans="1:8" ht="12.75" customHeight="1">
      <c r="A3" s="3" t="s">
        <v>1</v>
      </c>
      <c r="B3" s="2"/>
      <c r="C3" s="2"/>
      <c r="D3" s="2"/>
      <c r="E3" s="2"/>
      <c r="F3" s="2"/>
      <c r="G3" s="2"/>
      <c r="H3" s="2"/>
    </row>
    <row r="4" spans="1:8" ht="14.25" customHeight="1">
      <c r="A4" s="3" t="s">
        <v>2</v>
      </c>
      <c r="B4" s="2"/>
      <c r="C4" s="2"/>
      <c r="D4" s="2"/>
      <c r="E4" s="2"/>
      <c r="F4" s="2"/>
      <c r="G4" s="2"/>
      <c r="H4" s="2"/>
    </row>
    <row r="5" spans="1:8" ht="12.75" customHeight="1">
      <c r="A5" s="2"/>
      <c r="B5" s="2"/>
      <c r="C5" s="2"/>
      <c r="D5" s="2"/>
      <c r="E5" s="2"/>
      <c r="F5" s="2"/>
      <c r="G5" s="2"/>
      <c r="H5" s="2"/>
    </row>
    <row r="6" spans="1:8" ht="12.75" customHeight="1">
      <c r="A6" s="2"/>
      <c r="B6" s="2"/>
      <c r="C6" s="2"/>
      <c r="D6" s="2"/>
      <c r="E6" s="2"/>
      <c r="F6" s="2"/>
      <c r="G6" s="4"/>
      <c r="H6" s="2"/>
    </row>
    <row r="7" spans="1:8" ht="12.75" customHeight="1">
      <c r="A7" s="2"/>
      <c r="B7" s="2"/>
      <c r="C7" s="2"/>
      <c r="D7" s="2"/>
      <c r="E7" s="2"/>
      <c r="F7" s="2"/>
      <c r="G7" s="2"/>
      <c r="H7" s="2"/>
    </row>
    <row r="8" spans="1:8" ht="12.75" customHeight="1">
      <c r="A8" s="2"/>
      <c r="B8" s="2"/>
      <c r="C8" s="2"/>
      <c r="D8" s="2"/>
      <c r="E8" s="2"/>
      <c r="F8" s="2"/>
      <c r="G8" s="2"/>
      <c r="H8" s="2"/>
    </row>
    <row r="9" spans="1:8" ht="12.75" customHeight="1">
      <c r="A9" s="2"/>
      <c r="B9" s="2"/>
      <c r="C9" s="2"/>
      <c r="D9" s="2"/>
      <c r="E9" s="2"/>
      <c r="F9" s="2"/>
      <c r="G9" s="2"/>
      <c r="H9" s="2"/>
    </row>
    <row r="10" spans="1:8" ht="12.75" customHeight="1">
      <c r="A10" s="2"/>
      <c r="B10" s="2"/>
      <c r="C10" s="2"/>
      <c r="D10" s="2"/>
      <c r="E10" s="2"/>
      <c r="F10" s="2"/>
      <c r="G10" s="2"/>
      <c r="H10" s="2"/>
    </row>
    <row r="11" spans="1:8" ht="12.75" customHeight="1">
      <c r="A11" s="2"/>
      <c r="B11" s="2"/>
      <c r="C11" s="2"/>
      <c r="D11" s="2"/>
      <c r="E11" s="2"/>
      <c r="F11" s="2"/>
      <c r="G11" s="2"/>
      <c r="H11" s="2"/>
    </row>
    <row r="12" spans="1:8" ht="12.75" customHeight="1">
      <c r="A12" s="2"/>
      <c r="B12" s="2"/>
      <c r="C12" s="2"/>
      <c r="D12" s="2"/>
      <c r="E12" s="2"/>
      <c r="F12" s="2"/>
      <c r="G12" s="2"/>
      <c r="H12" s="2"/>
    </row>
    <row r="13" spans="1:8" ht="12.75" customHeight="1">
      <c r="A13" s="4"/>
      <c r="B13" s="2"/>
      <c r="C13" s="2"/>
      <c r="D13" s="2"/>
      <c r="E13" s="2"/>
      <c r="F13" s="2"/>
      <c r="G13" s="2"/>
      <c r="H13" s="2"/>
    </row>
    <row r="14" spans="1:8" ht="12.75" customHeight="1">
      <c r="A14" s="4"/>
      <c r="B14" s="2"/>
      <c r="C14" s="2"/>
      <c r="D14" s="2"/>
      <c r="E14" s="2"/>
      <c r="F14" s="2"/>
      <c r="G14" s="2"/>
      <c r="H14" s="2"/>
    </row>
    <row r="15" spans="1:8" ht="12.75" customHeight="1">
      <c r="A15" s="4"/>
      <c r="B15" s="2"/>
      <c r="C15" s="2"/>
      <c r="D15" s="2"/>
      <c r="E15" s="2"/>
      <c r="F15" s="2"/>
      <c r="G15" s="2"/>
      <c r="H15" s="2"/>
    </row>
    <row r="16" spans="1:8" ht="12.75" customHeight="1">
      <c r="A16" s="4"/>
      <c r="B16" s="2"/>
      <c r="C16" s="2"/>
      <c r="D16" s="2"/>
      <c r="E16" s="2"/>
      <c r="F16" s="2"/>
      <c r="G16" s="2"/>
      <c r="H16" s="2"/>
    </row>
    <row r="17" spans="1:8" ht="15" customHeight="1">
      <c r="A17" s="5" t="s">
        <v>3</v>
      </c>
      <c r="B17" s="5" t="s">
        <v>4</v>
      </c>
      <c r="C17" s="5" t="s">
        <v>5</v>
      </c>
      <c r="D17" s="5" t="s">
        <v>6</v>
      </c>
      <c r="E17" s="2"/>
      <c r="F17" s="2"/>
      <c r="G17" s="2"/>
      <c r="H17" s="2"/>
    </row>
    <row r="18" spans="1:8" ht="14.25" customHeight="1">
      <c r="A18" s="5">
        <v>0</v>
      </c>
      <c r="B18" s="5"/>
      <c r="C18" s="5"/>
      <c r="D18" s="5"/>
      <c r="E18" s="2"/>
      <c r="F18" s="2"/>
      <c r="G18" s="2"/>
      <c r="H18" s="2"/>
    </row>
    <row r="19" spans="1:8" ht="18" customHeight="1">
      <c r="A19" s="5">
        <v>10</v>
      </c>
      <c r="B19" s="5"/>
      <c r="C19" s="5"/>
      <c r="D19" s="5"/>
      <c r="E19" s="2"/>
      <c r="F19" s="2"/>
      <c r="G19" s="2"/>
      <c r="H19" s="2"/>
    </row>
    <row r="20" spans="1:8" ht="16.5" customHeight="1">
      <c r="A20" s="5">
        <v>20</v>
      </c>
      <c r="B20" s="5"/>
      <c r="C20" s="5"/>
      <c r="D20" s="5"/>
      <c r="E20" s="2"/>
      <c r="F20" s="2"/>
      <c r="G20" s="2"/>
      <c r="H20" s="2"/>
    </row>
    <row r="21" spans="1:8" ht="14.25" customHeight="1">
      <c r="A21" s="5">
        <v>30</v>
      </c>
      <c r="B21" s="5"/>
      <c r="C21" s="5"/>
      <c r="D21" s="5"/>
      <c r="E21" s="2"/>
      <c r="F21" s="2"/>
      <c r="G21" s="2"/>
      <c r="H21" s="2"/>
    </row>
    <row r="22" spans="1:8" ht="18" customHeight="1">
      <c r="A22" s="5">
        <v>40</v>
      </c>
      <c r="B22" s="5"/>
      <c r="C22" s="5"/>
      <c r="D22" s="5"/>
      <c r="E22" s="2"/>
      <c r="F22" s="2"/>
      <c r="G22" s="2"/>
      <c r="H22" s="2"/>
    </row>
    <row r="23" spans="1:8" ht="14.25" customHeight="1">
      <c r="A23" s="5">
        <v>45</v>
      </c>
      <c r="B23" s="5"/>
      <c r="C23" s="5"/>
      <c r="D23" s="5"/>
      <c r="E23" s="2"/>
      <c r="F23" s="2"/>
      <c r="G23" s="2"/>
      <c r="H23" s="2"/>
    </row>
    <row r="24" spans="1:8" ht="14.25" customHeight="1">
      <c r="A24" s="5">
        <v>50</v>
      </c>
      <c r="B24" s="5"/>
      <c r="C24" s="5"/>
      <c r="D24" s="5"/>
      <c r="E24" s="2"/>
      <c r="F24" s="2"/>
      <c r="G24" s="2"/>
      <c r="H24" s="2"/>
    </row>
    <row r="25" spans="1:8" ht="14.25" customHeight="1">
      <c r="A25" s="5">
        <v>60</v>
      </c>
      <c r="B25" s="5"/>
      <c r="C25" s="5"/>
      <c r="D25" s="5"/>
      <c r="E25" s="2"/>
      <c r="F25" s="2"/>
      <c r="G25" s="2"/>
      <c r="H25" s="2"/>
    </row>
    <row r="26" spans="1:8" ht="18" customHeight="1">
      <c r="A26" s="5">
        <v>70</v>
      </c>
      <c r="B26" s="5"/>
      <c r="C26" s="5"/>
      <c r="D26" s="5"/>
      <c r="E26" s="2"/>
      <c r="F26" s="2"/>
      <c r="G26" s="2"/>
      <c r="H26" s="2"/>
    </row>
    <row r="27" spans="1:8" ht="14.25" customHeight="1">
      <c r="A27" s="5">
        <v>80</v>
      </c>
      <c r="B27" s="5"/>
      <c r="C27" s="5"/>
      <c r="D27" s="5"/>
      <c r="E27" s="2"/>
      <c r="F27" s="2"/>
      <c r="G27" s="2"/>
      <c r="H27" s="2"/>
    </row>
    <row r="28" spans="1:8" ht="14.25" customHeight="1">
      <c r="A28" s="5">
        <v>90</v>
      </c>
      <c r="B28" s="5"/>
      <c r="C28" s="5"/>
      <c r="D28" s="5"/>
      <c r="E28" s="2"/>
      <c r="F28" s="2"/>
      <c r="G28" s="2"/>
      <c r="H28" s="2"/>
    </row>
    <row r="29" spans="1:8" ht="14.25" customHeight="1">
      <c r="A29" s="5">
        <v>100</v>
      </c>
      <c r="B29" s="5"/>
      <c r="C29" s="5"/>
      <c r="D29" s="5"/>
      <c r="E29" s="2"/>
      <c r="F29" s="2"/>
      <c r="G29" s="2"/>
      <c r="H29" s="2"/>
    </row>
    <row r="30" spans="1:8" ht="14.25" customHeight="1">
      <c r="A30" s="5">
        <v>110</v>
      </c>
      <c r="B30" s="5"/>
      <c r="C30" s="5"/>
      <c r="D30" s="5"/>
      <c r="E30" s="2"/>
      <c r="F30" s="2"/>
      <c r="G30" s="2"/>
      <c r="H30" s="2"/>
    </row>
    <row r="31" spans="1:8" ht="14.25" customHeight="1">
      <c r="A31" s="5">
        <v>120</v>
      </c>
      <c r="B31" s="5"/>
      <c r="C31" s="5"/>
      <c r="D31" s="5"/>
      <c r="E31" s="2"/>
      <c r="F31" s="2"/>
      <c r="G31" s="2"/>
      <c r="H31" s="2"/>
    </row>
    <row r="32" spans="1:8" ht="14.25" customHeight="1">
      <c r="A32" s="5">
        <v>130</v>
      </c>
      <c r="B32" s="5"/>
      <c r="C32" s="5"/>
      <c r="D32" s="5"/>
      <c r="E32" s="2"/>
      <c r="F32" s="2"/>
      <c r="G32" s="2"/>
      <c r="H32" s="2"/>
    </row>
    <row r="33" spans="1:8" ht="14.25" customHeight="1">
      <c r="A33" s="5">
        <v>140</v>
      </c>
      <c r="B33" s="5"/>
      <c r="C33" s="5"/>
      <c r="D33" s="5"/>
      <c r="E33" s="2"/>
      <c r="F33" s="2"/>
      <c r="G33" s="2"/>
      <c r="H33" s="2"/>
    </row>
    <row r="34" spans="1:8" ht="14.25" customHeight="1">
      <c r="A34" s="5">
        <v>150</v>
      </c>
      <c r="B34" s="5"/>
      <c r="C34" s="5"/>
      <c r="D34" s="5"/>
      <c r="E34" s="2"/>
      <c r="F34" s="2"/>
      <c r="G34" s="2"/>
      <c r="H34" s="2"/>
    </row>
    <row r="35" spans="1:8" ht="14.25" customHeight="1">
      <c r="A35" s="5">
        <v>160</v>
      </c>
      <c r="B35" s="5"/>
      <c r="C35" s="5"/>
      <c r="D35" s="5"/>
      <c r="E35" s="2"/>
      <c r="F35" s="2"/>
      <c r="G35" s="2"/>
      <c r="H35" s="2"/>
    </row>
    <row r="36" spans="1:8" ht="14.25" customHeight="1">
      <c r="A36" s="5">
        <v>170</v>
      </c>
      <c r="B36" s="5"/>
      <c r="C36" s="5"/>
      <c r="D36" s="5"/>
      <c r="E36" s="2"/>
      <c r="F36" s="2"/>
      <c r="G36" s="2"/>
      <c r="H36" s="2"/>
    </row>
    <row r="37" spans="1:8" ht="14.25" customHeight="1">
      <c r="A37" s="5">
        <v>180</v>
      </c>
      <c r="B37" s="5"/>
      <c r="C37" s="5"/>
      <c r="D37" s="5"/>
      <c r="E37" s="2"/>
      <c r="F37" s="2"/>
      <c r="G37" s="2"/>
      <c r="H37" s="2"/>
    </row>
    <row r="38" spans="1:8" ht="12.75" customHeight="1">
      <c r="A38" s="2"/>
      <c r="B38" s="2"/>
      <c r="C38" s="2"/>
      <c r="D38" s="2"/>
      <c r="E38" s="2"/>
      <c r="F38" s="2"/>
      <c r="G38" s="2"/>
      <c r="H38" s="2"/>
    </row>
    <row r="39" spans="1:8" ht="12.75" customHeight="1">
      <c r="A39" s="2"/>
      <c r="B39" s="2"/>
      <c r="C39" s="2"/>
      <c r="D39" s="2"/>
      <c r="E39" s="2"/>
      <c r="F39" s="2"/>
      <c r="G39" s="2"/>
      <c r="H39" s="2"/>
    </row>
    <row r="40" spans="1:8" ht="12.75" customHeight="1">
      <c r="A40" s="4" t="s">
        <v>7</v>
      </c>
      <c r="B40" s="2"/>
      <c r="C40" s="2"/>
      <c r="D40" s="2"/>
      <c r="E40" s="2"/>
      <c r="F40" s="2"/>
      <c r="G40" s="2"/>
      <c r="H40" s="2"/>
    </row>
    <row r="41" spans="1:8" ht="12.75" customHeight="1">
      <c r="A41" s="6" t="s">
        <v>8</v>
      </c>
      <c r="B41" s="2"/>
      <c r="C41" s="2"/>
      <c r="D41" s="2"/>
      <c r="E41" s="2"/>
      <c r="F41" s="2"/>
      <c r="G41" s="2"/>
      <c r="H41" s="2"/>
    </row>
    <row r="42" spans="1:8" ht="12.75" customHeight="1">
      <c r="A42" s="2"/>
      <c r="B42" s="2"/>
      <c r="C42" s="2"/>
      <c r="D42" s="2"/>
      <c r="E42" s="2"/>
      <c r="F42" s="2"/>
      <c r="G42" s="2"/>
      <c r="H42" s="2"/>
    </row>
    <row r="43" spans="1:8" ht="12.75" customHeight="1">
      <c r="A43" s="2"/>
      <c r="B43" s="2"/>
      <c r="C43" s="2"/>
      <c r="D43" s="2"/>
      <c r="E43" s="2"/>
      <c r="F43" s="2"/>
      <c r="G43" s="2"/>
      <c r="H43" s="2"/>
    </row>
    <row r="44" spans="1:8" ht="12.75" customHeight="1">
      <c r="A44" s="2"/>
      <c r="B44" s="2"/>
      <c r="C44" s="2"/>
      <c r="D44" s="2"/>
      <c r="E44" s="2"/>
      <c r="F44" s="2"/>
      <c r="G44" s="2"/>
      <c r="H44" s="2"/>
    </row>
    <row r="45" spans="1:8" ht="12.75" customHeight="1">
      <c r="A45" s="2"/>
      <c r="B45" s="2"/>
      <c r="C45" s="2"/>
      <c r="D45" s="2"/>
      <c r="E45" s="2"/>
      <c r="F45" s="2"/>
      <c r="G45" s="2"/>
      <c r="H45" s="2"/>
    </row>
    <row r="46" spans="1:8" ht="12.75" customHeight="1">
      <c r="A46" s="2"/>
      <c r="B46" s="2"/>
      <c r="C46" s="2"/>
      <c r="D46" s="2"/>
      <c r="E46" s="2"/>
      <c r="F46" s="2"/>
      <c r="G46" s="2"/>
      <c r="H46" s="2"/>
    </row>
    <row r="47" spans="1:8" ht="12.75" customHeight="1">
      <c r="A47" s="2"/>
      <c r="B47" s="2"/>
      <c r="C47" s="2"/>
      <c r="D47" s="2"/>
      <c r="E47" s="2"/>
      <c r="F47" s="2"/>
      <c r="G47" s="2"/>
      <c r="H47" s="2"/>
    </row>
    <row r="48" spans="1:8" ht="12.75" customHeight="1">
      <c r="A48" s="2"/>
      <c r="B48" s="2"/>
      <c r="C48" s="2"/>
      <c r="D48" s="2"/>
      <c r="E48" s="2"/>
      <c r="F48" s="2"/>
      <c r="G48" s="2"/>
      <c r="H48" s="2"/>
    </row>
    <row r="49" spans="1:8" ht="12.75" customHeight="1">
      <c r="A49" s="2"/>
      <c r="B49" s="2"/>
      <c r="C49" s="2"/>
      <c r="D49" s="2"/>
      <c r="E49" s="2"/>
      <c r="F49" s="2"/>
      <c r="G49" s="2"/>
      <c r="H49" s="2"/>
    </row>
    <row r="50" spans="1:8" ht="12.75" customHeight="1">
      <c r="A50" s="2"/>
      <c r="B50" s="2"/>
      <c r="C50" s="2"/>
      <c r="D50" s="2"/>
      <c r="E50" s="2"/>
      <c r="F50" s="2"/>
      <c r="G50" s="2"/>
      <c r="H50" s="2"/>
    </row>
    <row r="51" spans="1:8" ht="12.75" customHeight="1">
      <c r="A51" s="2"/>
      <c r="B51" s="2"/>
      <c r="C51" s="2"/>
      <c r="D51" s="2"/>
      <c r="E51" s="2"/>
      <c r="F51" s="2"/>
      <c r="G51" s="2"/>
      <c r="H51" s="2"/>
    </row>
    <row r="52" spans="1:8" ht="12.75" customHeight="1">
      <c r="A52" s="2"/>
      <c r="B52" s="2"/>
      <c r="C52" s="2"/>
      <c r="D52" s="2"/>
      <c r="E52" s="2"/>
      <c r="F52" s="2"/>
      <c r="G52" s="2"/>
      <c r="H52" s="2"/>
    </row>
    <row r="53" spans="1:8" ht="12.75" customHeight="1">
      <c r="A53" s="2"/>
      <c r="B53" s="2"/>
      <c r="C53" s="2"/>
      <c r="D53" s="2"/>
      <c r="E53" s="2"/>
      <c r="F53" s="2"/>
      <c r="G53" s="2"/>
      <c r="H53" s="2"/>
    </row>
    <row r="54" spans="1:8" ht="12.75" customHeight="1">
      <c r="A54" s="2"/>
      <c r="B54" s="2"/>
      <c r="C54" s="2"/>
      <c r="D54" s="2"/>
      <c r="E54" s="2"/>
      <c r="F54" s="2"/>
      <c r="G54" s="2"/>
      <c r="H54" s="2"/>
    </row>
    <row r="55" spans="1:8" ht="12.75" customHeight="1">
      <c r="A55" s="4" t="s">
        <v>9</v>
      </c>
      <c r="B55" s="2"/>
      <c r="C55" s="2"/>
      <c r="D55" s="2"/>
      <c r="E55" s="2"/>
      <c r="F55" s="2"/>
      <c r="G55" s="2"/>
      <c r="H55" s="2"/>
    </row>
    <row r="56" spans="1:8" ht="12.75" customHeight="1">
      <c r="A56" s="4" t="s">
        <v>10</v>
      </c>
      <c r="B56" s="2"/>
      <c r="C56" s="2"/>
      <c r="D56" s="2"/>
      <c r="E56" s="2"/>
      <c r="F56" s="2"/>
      <c r="G56" s="2"/>
      <c r="H56" s="2"/>
    </row>
    <row r="57" spans="1:8" ht="16.5" customHeight="1">
      <c r="A57" s="4" t="s">
        <v>11</v>
      </c>
      <c r="B57" s="2"/>
      <c r="C57" s="2"/>
      <c r="D57" s="46" t="s">
        <v>12</v>
      </c>
      <c r="E57" s="47"/>
      <c r="F57" s="2"/>
      <c r="G57" s="2"/>
      <c r="H57" s="2"/>
    </row>
    <row r="58" spans="1:8" ht="16.5" customHeight="1">
      <c r="A58" s="2"/>
      <c r="B58" s="2"/>
      <c r="C58" s="2"/>
      <c r="D58" s="2"/>
      <c r="E58" s="2"/>
      <c r="F58" s="2"/>
      <c r="G58" s="2"/>
      <c r="H58" s="2"/>
    </row>
    <row r="59" spans="1:8" ht="16.5" customHeight="1">
      <c r="A59" s="4" t="s">
        <v>13</v>
      </c>
      <c r="B59" s="2"/>
      <c r="C59" s="2"/>
      <c r="D59" s="2"/>
      <c r="E59" s="2"/>
      <c r="F59" s="2"/>
      <c r="G59" s="2"/>
      <c r="H59" s="2"/>
    </row>
    <row r="60" spans="1:8" ht="14.25" customHeight="1">
      <c r="A60" s="4" t="s">
        <v>14</v>
      </c>
      <c r="B60" s="2"/>
      <c r="C60" s="2"/>
      <c r="D60" s="2"/>
      <c r="E60" s="2"/>
      <c r="F60" s="2"/>
      <c r="G60" s="2"/>
      <c r="H60" s="2"/>
    </row>
    <row r="61" spans="1:8" ht="14.25" customHeight="1">
      <c r="A61" s="2"/>
      <c r="B61" s="2"/>
      <c r="C61" s="2"/>
      <c r="D61" s="2"/>
      <c r="E61" s="2"/>
      <c r="F61" s="2"/>
      <c r="G61" s="2"/>
      <c r="H61" s="2"/>
    </row>
    <row r="62" spans="1:8" ht="14.25" customHeight="1">
      <c r="A62" s="5"/>
      <c r="B62" s="46" t="s">
        <v>15</v>
      </c>
      <c r="C62" s="47"/>
      <c r="D62" s="46" t="s">
        <v>16</v>
      </c>
      <c r="E62" s="47"/>
      <c r="F62" s="2"/>
      <c r="G62" s="2"/>
      <c r="H62" s="2"/>
    </row>
    <row r="63" spans="1:8" ht="14.25" customHeight="1">
      <c r="A63" s="5" t="s">
        <v>17</v>
      </c>
      <c r="B63" s="5" t="s">
        <v>18</v>
      </c>
      <c r="C63" s="5" t="s">
        <v>19</v>
      </c>
      <c r="D63" s="5" t="s">
        <v>20</v>
      </c>
      <c r="E63" s="5" t="s">
        <v>21</v>
      </c>
      <c r="F63" s="2"/>
      <c r="G63" s="2"/>
      <c r="H63" s="2"/>
    </row>
    <row r="64" spans="1:8" ht="14.25" customHeight="1">
      <c r="A64" s="5"/>
      <c r="B64" s="5"/>
      <c r="C64" s="5"/>
      <c r="D64" s="5"/>
      <c r="E64" s="5"/>
      <c r="F64" s="2"/>
      <c r="G64" s="2"/>
      <c r="H64" s="2"/>
    </row>
    <row r="65" spans="1:8" ht="14.25" customHeight="1">
      <c r="A65" s="5"/>
      <c r="B65" s="5"/>
      <c r="C65" s="5"/>
      <c r="D65" s="5"/>
      <c r="E65" s="5"/>
      <c r="F65" s="2"/>
      <c r="G65" s="2"/>
      <c r="H65" s="2"/>
    </row>
    <row r="66" spans="1:8" ht="14.25" customHeight="1">
      <c r="A66" s="5"/>
      <c r="B66" s="5"/>
      <c r="C66" s="5"/>
      <c r="D66" s="5"/>
      <c r="E66" s="5"/>
      <c r="F66" s="2"/>
      <c r="G66" s="2"/>
      <c r="H66" s="2"/>
    </row>
    <row r="67" spans="1:8" ht="14.25" customHeight="1">
      <c r="A67" s="5"/>
      <c r="B67" s="5"/>
      <c r="C67" s="5"/>
      <c r="D67" s="5"/>
      <c r="E67" s="5"/>
      <c r="F67" s="2"/>
      <c r="G67" s="2"/>
      <c r="H67" s="2"/>
    </row>
    <row r="68" spans="1:8" ht="14.25" customHeight="1">
      <c r="A68" s="5"/>
      <c r="B68" s="5"/>
      <c r="C68" s="5"/>
      <c r="D68" s="5"/>
      <c r="E68" s="5"/>
      <c r="F68" s="2"/>
      <c r="G68" s="2"/>
      <c r="H68" s="2"/>
    </row>
    <row r="69" spans="1:8" ht="14.25" customHeight="1">
      <c r="A69" s="5"/>
      <c r="B69" s="5"/>
      <c r="C69" s="5"/>
      <c r="D69" s="5"/>
      <c r="E69" s="5"/>
      <c r="F69" s="2"/>
      <c r="G69" s="2"/>
      <c r="H69" s="2"/>
    </row>
    <row r="70" spans="1:8" ht="14.25" customHeight="1">
      <c r="A70" s="2"/>
      <c r="B70" s="2"/>
      <c r="C70" s="2"/>
      <c r="D70" s="2"/>
      <c r="E70" s="2"/>
      <c r="F70" s="2"/>
      <c r="G70" s="2"/>
      <c r="H70" s="2"/>
    </row>
    <row r="71" spans="1:8" ht="14.25" customHeight="1">
      <c r="A71" s="2"/>
      <c r="B71" s="2"/>
      <c r="C71" s="2"/>
      <c r="D71" s="2"/>
      <c r="E71" s="2"/>
      <c r="F71" s="2"/>
      <c r="G71" s="2"/>
      <c r="H71" s="2"/>
    </row>
    <row r="72" spans="1:8" ht="14.25" customHeight="1">
      <c r="A72" s="2"/>
      <c r="B72" s="2"/>
      <c r="C72" s="2"/>
      <c r="D72" s="2"/>
      <c r="E72" s="2"/>
      <c r="F72" s="2"/>
      <c r="G72" s="2"/>
      <c r="H72" s="2"/>
    </row>
    <row r="73" spans="1:8" ht="14.25" customHeight="1">
      <c r="A73" s="2"/>
      <c r="B73" s="2"/>
      <c r="C73" s="2"/>
      <c r="D73" s="2"/>
      <c r="E73" s="2"/>
      <c r="F73" s="2"/>
      <c r="G73" s="2"/>
      <c r="H73" s="2"/>
    </row>
    <row r="74" spans="1:8" ht="14.25" customHeight="1">
      <c r="A74" s="2"/>
      <c r="B74" s="2"/>
      <c r="C74" s="2"/>
      <c r="D74" s="2"/>
      <c r="E74" s="2"/>
      <c r="F74" s="2"/>
      <c r="G74" s="2"/>
      <c r="H74" s="2"/>
    </row>
    <row r="75" spans="1:8" ht="14.25" customHeight="1">
      <c r="A75" s="3" t="s">
        <v>22</v>
      </c>
      <c r="B75" s="2"/>
      <c r="C75" s="2"/>
      <c r="D75" s="2"/>
      <c r="E75" s="2"/>
      <c r="F75" s="2"/>
      <c r="G75" s="2"/>
      <c r="H75" s="2"/>
    </row>
    <row r="76" spans="1:8" ht="14.25" customHeight="1">
      <c r="A76" s="8" t="s">
        <v>23</v>
      </c>
      <c r="B76" s="2"/>
      <c r="C76" s="2"/>
      <c r="D76" s="2"/>
      <c r="E76" s="2"/>
      <c r="F76" s="2"/>
      <c r="G76" s="2"/>
      <c r="H76" s="2"/>
    </row>
    <row r="77" spans="1:8" ht="14.25" customHeight="1">
      <c r="A77" s="2"/>
      <c r="B77" s="2"/>
      <c r="C77" s="2"/>
      <c r="D77" s="2"/>
      <c r="E77" s="2"/>
      <c r="F77" s="2"/>
      <c r="G77" s="2"/>
      <c r="H77" s="2"/>
    </row>
    <row r="78" spans="1:8" ht="14.25" customHeight="1">
      <c r="A78" s="9" t="s">
        <v>24</v>
      </c>
      <c r="B78" s="2"/>
      <c r="C78" s="2"/>
      <c r="D78" s="2"/>
      <c r="E78" s="2"/>
      <c r="F78" s="2"/>
      <c r="G78" s="2"/>
      <c r="H78" s="2"/>
    </row>
    <row r="79" spans="1:8" ht="14.25" customHeight="1">
      <c r="A79" s="9" t="s">
        <v>25</v>
      </c>
      <c r="B79" s="2"/>
      <c r="C79" s="2"/>
      <c r="D79" s="2"/>
      <c r="E79" s="2"/>
      <c r="F79" s="2"/>
      <c r="G79" s="2"/>
      <c r="H79" s="2"/>
    </row>
    <row r="80" spans="1:8" ht="14.25" customHeight="1">
      <c r="A80" s="9" t="s">
        <v>26</v>
      </c>
      <c r="B80" s="2"/>
      <c r="C80" s="2"/>
      <c r="D80" s="2"/>
      <c r="E80" s="2"/>
      <c r="F80" s="2"/>
      <c r="G80" s="2"/>
      <c r="H80" s="2"/>
    </row>
    <row r="81" spans="1:8" ht="14.25" customHeight="1">
      <c r="A81" s="2"/>
      <c r="B81" s="2"/>
      <c r="C81" s="2"/>
      <c r="D81" s="2"/>
      <c r="E81" s="2"/>
      <c r="F81" s="2"/>
      <c r="G81" s="2"/>
      <c r="H81" s="2"/>
    </row>
    <row r="82" spans="1:8" ht="14.25" customHeight="1">
      <c r="A82" s="2"/>
      <c r="B82" s="2"/>
      <c r="C82" s="2"/>
      <c r="D82" s="2"/>
      <c r="E82" s="2"/>
      <c r="F82" s="2"/>
      <c r="G82" s="2"/>
      <c r="H82" s="2"/>
    </row>
    <row r="83" spans="1:8" ht="14.25" customHeight="1">
      <c r="A83" s="2"/>
      <c r="B83" s="2"/>
      <c r="C83" s="2"/>
      <c r="D83" s="2"/>
      <c r="E83" s="2"/>
      <c r="F83" s="2"/>
      <c r="G83" s="2"/>
      <c r="H83" s="2"/>
    </row>
    <row r="84" spans="1:8" ht="14.25" customHeight="1">
      <c r="A84" s="2"/>
      <c r="B84" s="2"/>
      <c r="C84" s="2"/>
      <c r="D84" s="2"/>
      <c r="E84" s="2"/>
      <c r="F84" s="2"/>
      <c r="G84" s="2"/>
      <c r="H84" s="2"/>
    </row>
    <row r="85" spans="1:8" ht="14.25" customHeight="1">
      <c r="A85" s="2"/>
      <c r="B85" s="2"/>
      <c r="C85" s="2"/>
      <c r="D85" s="2"/>
      <c r="E85" s="2"/>
      <c r="F85" s="2"/>
      <c r="G85" s="2"/>
      <c r="H85" s="2"/>
    </row>
    <row r="86" spans="1:8" ht="14.25" customHeight="1">
      <c r="A86" s="2"/>
      <c r="B86" s="2"/>
      <c r="C86" s="2"/>
      <c r="D86" s="2"/>
      <c r="E86" s="2"/>
      <c r="F86" s="2"/>
      <c r="G86" s="2"/>
      <c r="H86" s="2"/>
    </row>
    <row r="87" spans="1:8" ht="14.25" customHeight="1">
      <c r="A87" s="2"/>
      <c r="B87" s="2"/>
      <c r="C87" s="2"/>
      <c r="D87" s="2"/>
      <c r="E87" s="2"/>
      <c r="F87" s="2"/>
      <c r="G87" s="2"/>
      <c r="H87" s="2"/>
    </row>
    <row r="88" spans="1:8" ht="14.25" customHeight="1">
      <c r="A88" s="2"/>
      <c r="B88" s="2"/>
      <c r="C88" s="2"/>
      <c r="D88" s="2"/>
      <c r="E88" s="2"/>
      <c r="F88" s="2"/>
      <c r="G88" s="2"/>
      <c r="H88" s="2"/>
    </row>
    <row r="89" spans="1:8" ht="14.25" customHeight="1">
      <c r="A89" s="9" t="s">
        <v>27</v>
      </c>
      <c r="B89" s="2"/>
      <c r="C89" s="2"/>
      <c r="D89" s="2"/>
      <c r="E89" s="2"/>
      <c r="F89" s="2"/>
      <c r="G89" s="2"/>
      <c r="H89" s="2"/>
    </row>
    <row r="90" spans="1:8" ht="14.25" customHeight="1">
      <c r="A90" s="2"/>
      <c r="B90" s="2"/>
      <c r="C90" s="2"/>
      <c r="D90" s="2"/>
      <c r="E90" s="2"/>
      <c r="F90" s="2"/>
      <c r="G90" s="2"/>
      <c r="H90" s="2"/>
    </row>
    <row r="91" spans="1:8" ht="14.25" customHeight="1">
      <c r="A91" s="2"/>
      <c r="B91" s="2"/>
      <c r="C91" s="2"/>
      <c r="D91" s="2"/>
      <c r="E91" s="2"/>
      <c r="F91" s="2"/>
      <c r="G91" s="2"/>
      <c r="H91" s="2"/>
    </row>
    <row r="92" spans="1:8" ht="14.25" customHeight="1">
      <c r="A92" s="2"/>
      <c r="B92" s="2"/>
      <c r="C92" s="2"/>
      <c r="D92" s="2"/>
      <c r="E92" s="2"/>
      <c r="F92" s="2"/>
      <c r="G92" s="2"/>
      <c r="H92" s="2"/>
    </row>
    <row r="93" spans="1:8" ht="14.25" customHeight="1">
      <c r="A93" s="2"/>
      <c r="B93" s="2"/>
      <c r="C93" s="2"/>
      <c r="D93" s="2"/>
      <c r="E93" s="2"/>
      <c r="F93" s="2"/>
      <c r="G93" s="2"/>
      <c r="H93" s="2"/>
    </row>
    <row r="94" spans="1:8" ht="14.25" customHeight="1">
      <c r="A94" s="2"/>
      <c r="B94" s="2"/>
      <c r="C94" s="2"/>
      <c r="D94" s="2"/>
      <c r="E94" s="2"/>
      <c r="F94" s="2"/>
      <c r="G94" s="2"/>
      <c r="H94" s="2"/>
    </row>
    <row r="95" spans="1:8" ht="14.25" customHeight="1">
      <c r="A95" s="2"/>
      <c r="B95" s="2"/>
      <c r="C95" s="2"/>
      <c r="D95" s="2"/>
      <c r="E95" s="2"/>
      <c r="F95" s="2"/>
      <c r="G95" s="2"/>
      <c r="H95" s="2"/>
    </row>
    <row r="96" spans="1:8" ht="14.25" customHeight="1">
      <c r="A96" s="2"/>
      <c r="B96" s="2"/>
      <c r="C96" s="2"/>
      <c r="D96" s="2"/>
      <c r="E96" s="2"/>
      <c r="F96" s="2"/>
      <c r="G96" s="2"/>
      <c r="H96" s="2"/>
    </row>
    <row r="97" spans="1:8" ht="14.25" customHeight="1">
      <c r="A97" s="2"/>
      <c r="B97" s="2"/>
      <c r="C97" s="2"/>
      <c r="D97" s="2"/>
      <c r="E97" s="2"/>
      <c r="F97" s="2"/>
      <c r="G97" s="2"/>
      <c r="H97" s="2"/>
    </row>
    <row r="98" spans="1:8" ht="14.25" customHeight="1">
      <c r="A98" s="2"/>
      <c r="B98" s="2"/>
      <c r="C98" s="2"/>
      <c r="D98" s="2"/>
      <c r="E98" s="2"/>
      <c r="F98" s="2"/>
      <c r="G98" s="2"/>
      <c r="H98" s="2"/>
    </row>
    <row r="99" spans="1:8" ht="14.25" customHeight="1">
      <c r="A99" s="4" t="s">
        <v>28</v>
      </c>
      <c r="B99" s="5"/>
      <c r="C99" s="46" t="s">
        <v>29</v>
      </c>
      <c r="D99" s="47"/>
      <c r="E99" s="46" t="s">
        <v>30</v>
      </c>
      <c r="F99" s="47"/>
      <c r="G99" s="2"/>
      <c r="H99" s="2"/>
    </row>
    <row r="100" spans="1:8" ht="14.25" customHeight="1">
      <c r="A100" s="2"/>
      <c r="B100" s="5" t="s">
        <v>31</v>
      </c>
      <c r="C100" s="5" t="s">
        <v>4</v>
      </c>
      <c r="D100" s="5" t="s">
        <v>32</v>
      </c>
      <c r="E100" s="5" t="s">
        <v>4</v>
      </c>
      <c r="F100" s="5" t="s">
        <v>32</v>
      </c>
      <c r="G100" s="2"/>
      <c r="H100" s="2"/>
    </row>
    <row r="101" spans="1:8" ht="14.25" customHeight="1">
      <c r="A101" s="2"/>
      <c r="B101" s="5">
        <v>0</v>
      </c>
      <c r="C101" s="5"/>
      <c r="D101" s="5">
        <v>1</v>
      </c>
      <c r="E101" s="5"/>
      <c r="F101" s="5"/>
      <c r="G101" s="2"/>
      <c r="H101" s="2"/>
    </row>
    <row r="102" spans="1:8" ht="14.25" customHeight="1">
      <c r="A102" s="2"/>
      <c r="B102" s="5">
        <v>90</v>
      </c>
      <c r="C102" s="5"/>
      <c r="D102" s="5"/>
      <c r="E102" s="5"/>
      <c r="F102" s="5"/>
      <c r="G102" s="2"/>
      <c r="H102" s="2"/>
    </row>
    <row r="103" spans="1:8" ht="14.25" customHeight="1">
      <c r="A103" s="2"/>
      <c r="B103" s="5">
        <v>45</v>
      </c>
      <c r="C103" s="5"/>
      <c r="D103" s="5"/>
      <c r="E103" s="5"/>
      <c r="F103" s="5"/>
      <c r="G103" s="2"/>
      <c r="H103" s="2"/>
    </row>
    <row r="104" spans="1:8" ht="14.25" customHeight="1">
      <c r="A104" s="2"/>
      <c r="B104" s="10"/>
      <c r="C104" s="2"/>
      <c r="D104" s="2"/>
      <c r="E104" s="2"/>
      <c r="F104" s="2"/>
      <c r="G104" s="2"/>
      <c r="H104" s="2"/>
    </row>
    <row r="105" spans="1:8" ht="14.25" customHeight="1">
      <c r="A105" s="2"/>
      <c r="B105" s="2"/>
      <c r="C105" s="2"/>
      <c r="D105" s="2"/>
      <c r="E105" s="2"/>
      <c r="F105" s="2"/>
      <c r="G105" s="2"/>
      <c r="H105" s="2"/>
    </row>
    <row r="106" spans="1:8" ht="14.25" customHeight="1">
      <c r="A106" s="4" t="s">
        <v>33</v>
      </c>
      <c r="B106" s="5"/>
      <c r="C106" s="46" t="s">
        <v>34</v>
      </c>
      <c r="D106" s="47"/>
      <c r="E106" s="10"/>
      <c r="F106" s="10"/>
      <c r="G106" s="2"/>
      <c r="H106" s="2"/>
    </row>
    <row r="107" spans="1:8" ht="14.25" customHeight="1">
      <c r="A107" s="2"/>
      <c r="B107" s="5" t="s">
        <v>35</v>
      </c>
      <c r="C107" s="5" t="s">
        <v>4</v>
      </c>
      <c r="D107" s="5" t="s">
        <v>32</v>
      </c>
      <c r="E107" s="10" t="s">
        <v>36</v>
      </c>
      <c r="F107" s="10"/>
      <c r="G107" s="2"/>
      <c r="H107" s="2"/>
    </row>
    <row r="108" spans="1:8" ht="14.25" customHeight="1">
      <c r="A108" s="2"/>
      <c r="B108" s="5">
        <v>0</v>
      </c>
      <c r="C108" s="5"/>
      <c r="D108" s="5"/>
      <c r="E108" s="10"/>
      <c r="F108" s="10"/>
      <c r="G108" s="2"/>
      <c r="H108" s="2"/>
    </row>
    <row r="109" spans="1:8" ht="14.25" customHeight="1">
      <c r="A109" s="2"/>
      <c r="B109" s="5"/>
      <c r="C109" s="5"/>
      <c r="D109" s="5"/>
      <c r="E109" s="10"/>
      <c r="F109" s="10"/>
      <c r="G109" s="2"/>
      <c r="H109" s="2"/>
    </row>
    <row r="110" spans="1:8" ht="14.25" customHeight="1">
      <c r="A110" s="2"/>
      <c r="B110" s="5"/>
      <c r="C110" s="5"/>
      <c r="D110" s="5"/>
      <c r="E110" s="10"/>
      <c r="F110" s="10"/>
      <c r="G110" s="2"/>
      <c r="H110" s="2"/>
    </row>
    <row r="111" spans="1:8" ht="14.25" customHeight="1">
      <c r="A111" s="2"/>
      <c r="B111" s="5"/>
      <c r="C111" s="5"/>
      <c r="D111" s="5"/>
      <c r="E111" s="2"/>
      <c r="F111" s="2"/>
      <c r="G111" s="2"/>
      <c r="H111" s="2"/>
    </row>
    <row r="112" spans="1:8" ht="14.25" customHeight="1">
      <c r="A112" s="2"/>
      <c r="B112" s="5"/>
      <c r="C112" s="5"/>
      <c r="D112" s="5"/>
      <c r="E112" s="2"/>
      <c r="F112" s="2"/>
      <c r="G112" s="2"/>
      <c r="H112" s="2"/>
    </row>
    <row r="113" spans="1:8" ht="14.25" customHeight="1">
      <c r="A113" s="2"/>
      <c r="B113" s="5"/>
      <c r="C113" s="5"/>
      <c r="D113" s="5"/>
      <c r="E113" s="2"/>
      <c r="F113" s="2"/>
      <c r="G113" s="2"/>
      <c r="H113" s="2"/>
    </row>
    <row r="114" spans="1:8" ht="14.25" customHeight="1">
      <c r="A114" s="2"/>
      <c r="B114" s="5"/>
      <c r="C114" s="5"/>
      <c r="D114" s="5"/>
      <c r="E114" s="2"/>
      <c r="F114" s="2"/>
      <c r="G114" s="2"/>
      <c r="H114" s="2"/>
    </row>
    <row r="115" spans="1:8" ht="14.25" customHeight="1">
      <c r="A115" s="2"/>
      <c r="B115" s="5"/>
      <c r="C115" s="5"/>
      <c r="D115" s="5"/>
      <c r="E115" s="2"/>
      <c r="F115" s="2"/>
      <c r="G115" s="2"/>
      <c r="H115" s="2"/>
    </row>
    <row r="116" spans="1:8" ht="14.25" customHeight="1">
      <c r="A116" s="2"/>
      <c r="B116" s="5"/>
      <c r="C116" s="5"/>
      <c r="D116" s="5"/>
      <c r="E116" s="2"/>
      <c r="F116" s="2"/>
      <c r="G116" s="2"/>
      <c r="H116" s="2"/>
    </row>
    <row r="117" spans="1:8" ht="14.25" customHeight="1">
      <c r="A117" s="2"/>
      <c r="B117" s="5"/>
      <c r="C117" s="5"/>
      <c r="D117" s="5"/>
      <c r="E117" s="2"/>
      <c r="F117" s="2"/>
      <c r="G117" s="2"/>
      <c r="H117" s="2"/>
    </row>
    <row r="118" spans="1:8" ht="14.25" customHeight="1">
      <c r="A118" s="2"/>
      <c r="B118" s="5"/>
      <c r="C118" s="5"/>
      <c r="D118" s="5"/>
      <c r="E118" s="2"/>
      <c r="F118" s="2"/>
      <c r="G118" s="2"/>
      <c r="H118" s="2"/>
    </row>
    <row r="119" spans="1:8" ht="14.25" customHeight="1">
      <c r="A119" s="2"/>
      <c r="B119" s="5"/>
      <c r="C119" s="5"/>
      <c r="D119" s="5"/>
      <c r="E119" s="2"/>
      <c r="F119" s="2"/>
      <c r="G119" s="2"/>
      <c r="H119" s="2"/>
    </row>
    <row r="120" spans="1:8" ht="14.25" customHeight="1">
      <c r="A120" s="2"/>
      <c r="B120" s="5"/>
      <c r="C120" s="5"/>
      <c r="D120" s="5"/>
      <c r="E120" s="2"/>
      <c r="F120" s="2"/>
      <c r="G120" s="2"/>
      <c r="H120" s="2"/>
    </row>
    <row r="121" spans="1:8" ht="14.25" customHeight="1">
      <c r="A121" s="2"/>
      <c r="B121" s="2"/>
      <c r="C121" s="2"/>
      <c r="D121" s="2"/>
      <c r="E121" s="2"/>
      <c r="F121" s="2"/>
      <c r="G121" s="2"/>
      <c r="H121" s="2"/>
    </row>
    <row r="122" spans="1:8" ht="14.25" customHeight="1">
      <c r="A122" s="10" t="s">
        <v>37</v>
      </c>
      <c r="B122" s="2" t="s">
        <v>38</v>
      </c>
      <c r="C122" s="2"/>
      <c r="D122" s="2" t="s">
        <v>39</v>
      </c>
      <c r="E122" s="2"/>
      <c r="F122" s="2"/>
      <c r="G122" s="2"/>
      <c r="H122" s="2"/>
    </row>
    <row r="123" spans="1:8" ht="14.25" customHeight="1">
      <c r="A123" s="2"/>
      <c r="B123" s="5"/>
      <c r="C123" s="46" t="s">
        <v>40</v>
      </c>
      <c r="D123" s="47"/>
      <c r="E123" s="46" t="s">
        <v>41</v>
      </c>
      <c r="F123" s="47"/>
      <c r="G123" s="2"/>
      <c r="H123" s="2"/>
    </row>
    <row r="124" spans="1:8" ht="14.25" customHeight="1">
      <c r="A124" s="2"/>
      <c r="B124" s="5" t="s">
        <v>42</v>
      </c>
      <c r="C124" s="5" t="s">
        <v>4</v>
      </c>
      <c r="D124" s="5" t="s">
        <v>32</v>
      </c>
      <c r="E124" s="5" t="s">
        <v>4</v>
      </c>
      <c r="F124" s="5" t="s">
        <v>32</v>
      </c>
      <c r="G124" s="2"/>
      <c r="H124" s="2"/>
    </row>
    <row r="125" spans="1:8" ht="14.25" customHeight="1">
      <c r="A125" s="2"/>
      <c r="B125" s="5">
        <v>0</v>
      </c>
      <c r="C125" s="5"/>
      <c r="D125" s="5">
        <v>20</v>
      </c>
      <c r="E125" s="5"/>
      <c r="F125" s="5"/>
      <c r="G125" s="2"/>
      <c r="H125" s="2"/>
    </row>
    <row r="126" spans="1:8" ht="14.25" customHeight="1">
      <c r="A126" s="2"/>
      <c r="B126" s="5">
        <v>15</v>
      </c>
      <c r="C126" s="5"/>
      <c r="D126" s="5">
        <v>25</v>
      </c>
      <c r="E126" s="5"/>
      <c r="F126" s="5"/>
      <c r="G126" s="2"/>
      <c r="H126" s="2"/>
    </row>
    <row r="127" spans="1:8" ht="14.25" customHeight="1">
      <c r="A127" s="2"/>
      <c r="B127" s="5">
        <v>30</v>
      </c>
      <c r="C127" s="5"/>
      <c r="D127" s="5"/>
      <c r="E127" s="5"/>
      <c r="F127" s="5"/>
      <c r="G127" s="2"/>
      <c r="H127" s="2"/>
    </row>
    <row r="128" spans="1:8" ht="14.25" customHeight="1">
      <c r="A128" s="2"/>
      <c r="B128" s="5">
        <v>45</v>
      </c>
      <c r="C128" s="5"/>
      <c r="D128" s="5">
        <v>30</v>
      </c>
      <c r="E128" s="5"/>
      <c r="F128" s="5"/>
      <c r="G128" s="2"/>
      <c r="H128" s="2"/>
    </row>
    <row r="129" spans="1:8" ht="14.25" customHeight="1">
      <c r="A129" s="2"/>
      <c r="B129" s="5">
        <v>60</v>
      </c>
      <c r="C129" s="5"/>
      <c r="D129" s="5">
        <v>40</v>
      </c>
      <c r="E129" s="5"/>
      <c r="F129" s="5"/>
      <c r="G129" s="2"/>
      <c r="H129" s="2"/>
    </row>
    <row r="130" spans="1:8" ht="14.25" customHeight="1">
      <c r="A130" s="2"/>
      <c r="B130" s="5">
        <v>75</v>
      </c>
      <c r="C130" s="5"/>
      <c r="D130" s="5"/>
      <c r="E130" s="5"/>
      <c r="F130" s="5"/>
      <c r="G130" s="2"/>
      <c r="H130" s="2"/>
    </row>
    <row r="131" spans="1:8" ht="14.25" customHeight="1">
      <c r="A131" s="2"/>
      <c r="B131" s="5">
        <v>90</v>
      </c>
      <c r="C131" s="5"/>
      <c r="D131" s="5"/>
      <c r="E131" s="5"/>
      <c r="F131" s="5"/>
      <c r="G131" s="2"/>
      <c r="H131" s="2"/>
    </row>
    <row r="132" spans="1:8" ht="14.25" customHeight="1">
      <c r="A132" s="2"/>
      <c r="B132" s="5">
        <v>105</v>
      </c>
      <c r="C132" s="5"/>
      <c r="D132" s="5">
        <v>50</v>
      </c>
      <c r="E132" s="5"/>
      <c r="F132" s="5"/>
      <c r="G132" s="2"/>
      <c r="H132" s="2"/>
    </row>
    <row r="133" spans="1:8" ht="14.25" customHeight="1">
      <c r="A133" s="2"/>
      <c r="B133" s="5">
        <v>120</v>
      </c>
      <c r="C133" s="5"/>
      <c r="D133" s="5">
        <v>70</v>
      </c>
      <c r="E133" s="5"/>
      <c r="F133" s="5"/>
      <c r="G133" s="2"/>
      <c r="H133" s="2"/>
    </row>
    <row r="134" spans="1:8" ht="14.25" customHeight="1">
      <c r="A134" s="2"/>
      <c r="B134" s="5">
        <v>135</v>
      </c>
      <c r="C134" s="5"/>
      <c r="D134" s="5"/>
      <c r="E134" s="5"/>
      <c r="F134" s="5"/>
      <c r="G134" s="2"/>
      <c r="H134" s="4"/>
    </row>
    <row r="135" spans="1:8" ht="14.25" customHeight="1">
      <c r="A135" s="2"/>
      <c r="B135" s="5">
        <v>150</v>
      </c>
      <c r="C135" s="5"/>
      <c r="D135" s="5"/>
      <c r="E135" s="5"/>
      <c r="F135" s="5"/>
      <c r="G135" s="2"/>
      <c r="H135" s="2"/>
    </row>
    <row r="136" spans="1:8" ht="14.25" customHeight="1">
      <c r="A136" s="2"/>
      <c r="B136" s="5">
        <v>165</v>
      </c>
      <c r="C136" s="5"/>
      <c r="D136" s="5">
        <v>20</v>
      </c>
      <c r="E136" s="5"/>
      <c r="F136" s="5"/>
      <c r="G136" s="2"/>
      <c r="H136" s="2"/>
    </row>
    <row r="137" spans="1:8" ht="14.25" customHeight="1">
      <c r="A137" s="2"/>
      <c r="B137" s="5">
        <v>180</v>
      </c>
      <c r="C137" s="5"/>
      <c r="D137" s="5">
        <v>15</v>
      </c>
      <c r="E137" s="5"/>
      <c r="F137" s="5"/>
      <c r="G137" s="2"/>
      <c r="H137" s="2"/>
    </row>
    <row r="138" spans="1:8" ht="14.25" customHeight="1">
      <c r="A138" s="2"/>
      <c r="B138" s="5">
        <v>195</v>
      </c>
      <c r="C138" s="5"/>
      <c r="D138" s="5"/>
      <c r="E138" s="5"/>
      <c r="F138" s="5"/>
      <c r="G138" s="2"/>
      <c r="H138" s="2"/>
    </row>
    <row r="139" spans="1:8" ht="14.25" customHeight="1">
      <c r="A139" s="2"/>
      <c r="B139" s="5">
        <v>210</v>
      </c>
      <c r="C139" s="5"/>
      <c r="D139" s="5">
        <v>70</v>
      </c>
      <c r="E139" s="5"/>
      <c r="F139" s="5"/>
      <c r="G139" s="2"/>
      <c r="H139" s="2"/>
    </row>
    <row r="140" spans="1:8" ht="14.25" customHeight="1">
      <c r="A140" s="2"/>
      <c r="B140" s="5">
        <v>225</v>
      </c>
      <c r="C140" s="5"/>
      <c r="D140" s="5"/>
      <c r="E140" s="5"/>
      <c r="F140" s="5"/>
      <c r="G140" s="2"/>
      <c r="H140" s="2"/>
    </row>
    <row r="141" spans="1:8" ht="14.25" customHeight="1">
      <c r="A141" s="2"/>
      <c r="B141" s="5">
        <v>240</v>
      </c>
      <c r="C141" s="5"/>
      <c r="D141" s="5"/>
      <c r="E141" s="5"/>
      <c r="F141" s="5"/>
      <c r="G141" s="2"/>
      <c r="H141" s="2"/>
    </row>
    <row r="142" spans="1:8" ht="14.25" customHeight="1">
      <c r="A142" s="2"/>
      <c r="B142" s="5">
        <v>255</v>
      </c>
      <c r="C142" s="5"/>
      <c r="D142" s="5">
        <v>10</v>
      </c>
      <c r="E142" s="5"/>
      <c r="F142" s="5"/>
      <c r="G142" s="2"/>
      <c r="H142" s="2"/>
    </row>
    <row r="143" spans="1:8" ht="14.25" customHeight="1">
      <c r="A143" s="2"/>
      <c r="B143" s="5">
        <v>270</v>
      </c>
      <c r="C143" s="5"/>
      <c r="D143" s="5">
        <v>50</v>
      </c>
      <c r="E143" s="5"/>
      <c r="F143" s="5"/>
      <c r="G143" s="2"/>
      <c r="H143" s="2"/>
    </row>
    <row r="144" spans="1:8" ht="14.25" customHeight="1">
      <c r="A144" s="2"/>
      <c r="B144" s="5">
        <v>285</v>
      </c>
      <c r="C144" s="5"/>
      <c r="D144" s="5"/>
      <c r="E144" s="5"/>
      <c r="F144" s="5"/>
      <c r="G144" s="2"/>
      <c r="H144" s="2"/>
    </row>
    <row r="145" spans="1:8" ht="14.25" customHeight="1">
      <c r="A145" s="2"/>
      <c r="B145" s="5">
        <v>300</v>
      </c>
      <c r="C145" s="5"/>
      <c r="D145" s="5">
        <v>50</v>
      </c>
      <c r="E145" s="5"/>
      <c r="F145" s="5"/>
      <c r="G145" s="2"/>
      <c r="H145" s="2"/>
    </row>
    <row r="146" spans="1:8" ht="14.25" customHeight="1">
      <c r="A146" s="2"/>
      <c r="B146" s="5">
        <v>315</v>
      </c>
      <c r="C146" s="5"/>
      <c r="D146" s="5"/>
      <c r="E146" s="5"/>
      <c r="F146" s="5"/>
      <c r="G146" s="2"/>
      <c r="H146" s="2"/>
    </row>
    <row r="147" spans="1:8" ht="14.25" customHeight="1">
      <c r="A147" s="2"/>
      <c r="B147" s="5">
        <v>330</v>
      </c>
      <c r="C147" s="5"/>
      <c r="D147" s="5">
        <v>40</v>
      </c>
      <c r="E147" s="5"/>
      <c r="F147" s="5"/>
      <c r="G147" s="2"/>
      <c r="H147" s="2"/>
    </row>
    <row r="148" spans="1:8" ht="14.25" customHeight="1">
      <c r="A148" s="2"/>
      <c r="B148" s="5">
        <v>345</v>
      </c>
      <c r="C148" s="5"/>
      <c r="D148" s="5">
        <v>60</v>
      </c>
      <c r="E148" s="5"/>
      <c r="F148" s="5"/>
      <c r="G148" s="2"/>
      <c r="H148" s="2"/>
    </row>
    <row r="149" spans="1:8" ht="14.25" customHeight="1">
      <c r="A149" s="2"/>
      <c r="B149" s="2"/>
      <c r="C149" s="2"/>
      <c r="D149" s="2"/>
      <c r="E149" s="2"/>
      <c r="F149" s="2"/>
      <c r="G149" s="2"/>
      <c r="H149" s="2"/>
    </row>
    <row r="150" spans="1:8" ht="14.25" customHeight="1">
      <c r="A150" s="4" t="s">
        <v>43</v>
      </c>
      <c r="B150" s="2"/>
      <c r="C150" s="2"/>
      <c r="D150" s="2"/>
      <c r="E150" s="2"/>
      <c r="F150" s="2"/>
      <c r="G150" s="2"/>
      <c r="H150" s="2"/>
    </row>
    <row r="151" spans="1:8" ht="14.25" customHeight="1">
      <c r="A151" s="2"/>
      <c r="B151" s="5" t="s">
        <v>44</v>
      </c>
      <c r="C151" s="46" t="s">
        <v>45</v>
      </c>
      <c r="D151" s="47"/>
      <c r="E151" s="46" t="s">
        <v>46</v>
      </c>
      <c r="F151" s="47"/>
      <c r="G151" s="2"/>
      <c r="H151" s="2"/>
    </row>
    <row r="152" spans="1:8" ht="14.25" customHeight="1">
      <c r="A152" s="2"/>
      <c r="B152" s="5"/>
      <c r="C152" s="46"/>
      <c r="D152" s="47"/>
      <c r="E152" s="46"/>
      <c r="F152" s="47"/>
      <c r="G152" s="2"/>
      <c r="H152" s="2"/>
    </row>
    <row r="153" spans="1:8" ht="14.25" customHeight="1">
      <c r="A153" s="2"/>
      <c r="B153" s="5"/>
      <c r="C153" s="46"/>
      <c r="D153" s="47"/>
      <c r="E153" s="46"/>
      <c r="F153" s="47"/>
      <c r="G153" s="2"/>
      <c r="H153" s="2"/>
    </row>
    <row r="154" spans="1:8" ht="14.25" customHeight="1">
      <c r="A154" s="2"/>
      <c r="B154" s="2"/>
      <c r="C154" s="2"/>
      <c r="D154" s="2"/>
      <c r="E154" s="2"/>
      <c r="F154" s="2"/>
      <c r="G154" s="2"/>
      <c r="H154" s="2"/>
    </row>
    <row r="155" spans="1:8" ht="14.25" customHeight="1">
      <c r="A155" s="2"/>
      <c r="B155" s="2"/>
      <c r="C155" s="2"/>
      <c r="D155" s="2"/>
      <c r="E155" s="2"/>
      <c r="F155" s="2"/>
      <c r="G155" s="2"/>
      <c r="H155" s="2"/>
    </row>
    <row r="156" spans="1:8" ht="14.25" customHeight="1">
      <c r="A156" s="2"/>
      <c r="B156" s="2"/>
      <c r="C156" s="2"/>
      <c r="D156" s="2"/>
      <c r="E156" s="2"/>
      <c r="F156" s="2"/>
      <c r="G156" s="2"/>
      <c r="H156" s="2"/>
    </row>
    <row r="157" spans="1:8" ht="14.25" customHeight="1">
      <c r="A157" s="2"/>
      <c r="B157" s="2"/>
      <c r="C157" s="2"/>
      <c r="D157" s="2"/>
      <c r="E157" s="2"/>
      <c r="F157" s="2"/>
      <c r="G157" s="2"/>
      <c r="H157" s="2"/>
    </row>
    <row r="158" spans="1:8" ht="14.25" customHeight="1">
      <c r="A158" s="2"/>
      <c r="B158" s="2"/>
      <c r="C158" s="2"/>
      <c r="D158" s="2"/>
      <c r="E158" s="2"/>
      <c r="F158" s="2"/>
      <c r="G158" s="2"/>
      <c r="H158" s="2"/>
    </row>
    <row r="159" spans="1:8" ht="14.25" customHeight="1">
      <c r="A159" s="2"/>
      <c r="B159" s="2"/>
      <c r="C159" s="2"/>
      <c r="D159" s="2"/>
      <c r="E159" s="2"/>
      <c r="F159" s="2"/>
      <c r="G159" s="2"/>
      <c r="H159" s="2"/>
    </row>
    <row r="160" spans="1:8" ht="14.25" customHeight="1">
      <c r="A160" s="2"/>
      <c r="B160" s="2"/>
      <c r="C160" s="2"/>
      <c r="D160" s="2"/>
      <c r="E160" s="2"/>
      <c r="F160" s="2"/>
      <c r="G160" s="2"/>
      <c r="H160" s="2"/>
    </row>
    <row r="161" spans="1:8" ht="14.25" customHeight="1">
      <c r="A161" s="2"/>
      <c r="B161" s="2"/>
      <c r="C161" s="2"/>
      <c r="D161" s="2"/>
      <c r="E161" s="2"/>
      <c r="F161" s="2"/>
      <c r="G161" s="2"/>
      <c r="H161" s="2"/>
    </row>
    <row r="162" spans="1:8" ht="14.25" customHeight="1">
      <c r="A162" s="2"/>
      <c r="B162" s="2"/>
      <c r="C162" s="2"/>
      <c r="D162" s="2"/>
      <c r="E162" s="2"/>
      <c r="F162" s="2"/>
      <c r="G162" s="2"/>
      <c r="H162" s="2"/>
    </row>
    <row r="163" spans="1:8" ht="14.25" customHeight="1">
      <c r="A163" s="2"/>
      <c r="B163" s="2"/>
      <c r="C163" s="2"/>
      <c r="D163" s="2"/>
      <c r="E163" s="2"/>
      <c r="F163" s="2"/>
      <c r="G163" s="2"/>
      <c r="H163" s="2"/>
    </row>
    <row r="164" spans="1:8" ht="14.25" customHeight="1">
      <c r="A164" s="2"/>
      <c r="B164" s="2"/>
      <c r="C164" s="2"/>
      <c r="D164" s="2"/>
      <c r="E164" s="2"/>
      <c r="F164" s="2"/>
      <c r="G164" s="2"/>
      <c r="H164" s="2"/>
    </row>
    <row r="165" spans="1:8" ht="14.25" customHeight="1">
      <c r="A165" s="2"/>
      <c r="B165" s="2"/>
      <c r="C165" s="2"/>
      <c r="D165" s="2"/>
      <c r="E165" s="2"/>
      <c r="F165" s="2"/>
      <c r="G165" s="2"/>
      <c r="H165" s="2"/>
    </row>
    <row r="166" spans="1:8" ht="14.25" customHeight="1">
      <c r="A166" s="2"/>
      <c r="B166" s="2"/>
      <c r="C166" s="2"/>
      <c r="D166" s="2"/>
      <c r="E166" s="2"/>
      <c r="F166" s="2"/>
      <c r="G166" s="2"/>
      <c r="H166" s="2"/>
    </row>
    <row r="167" spans="1:8" ht="14.25" customHeight="1">
      <c r="A167" s="2"/>
      <c r="B167" s="2"/>
      <c r="C167" s="2"/>
      <c r="D167" s="2"/>
      <c r="E167" s="2"/>
      <c r="F167" s="2"/>
      <c r="G167" s="2"/>
      <c r="H167" s="2"/>
    </row>
    <row r="168" spans="1:8" ht="14.25" customHeight="1">
      <c r="A168" s="2"/>
      <c r="B168" s="2"/>
      <c r="C168" s="2"/>
      <c r="D168" s="2"/>
      <c r="E168" s="2"/>
      <c r="F168" s="2"/>
      <c r="G168" s="2"/>
      <c r="H168" s="2"/>
    </row>
    <row r="169" spans="1:8" ht="14.25" customHeight="1">
      <c r="A169" s="2"/>
      <c r="B169" s="2"/>
      <c r="C169" s="2"/>
      <c r="D169" s="2"/>
      <c r="E169" s="2"/>
      <c r="F169" s="2"/>
      <c r="G169" s="2"/>
      <c r="H169" s="2"/>
    </row>
    <row r="170" spans="1:8" ht="14.25" customHeight="1">
      <c r="A170" s="2"/>
      <c r="B170" s="2"/>
      <c r="C170" s="2"/>
      <c r="D170" s="2"/>
      <c r="E170" s="2"/>
      <c r="F170" s="2"/>
      <c r="G170" s="2"/>
      <c r="H170" s="2"/>
    </row>
    <row r="171" spans="1:8" ht="14.25" customHeight="1">
      <c r="A171" s="2"/>
      <c r="B171" s="2"/>
      <c r="C171" s="2"/>
      <c r="D171" s="2"/>
      <c r="E171" s="2"/>
      <c r="F171" s="2"/>
      <c r="G171" s="2"/>
      <c r="H171" s="2"/>
    </row>
    <row r="172" spans="1:8" ht="14.25" customHeight="1">
      <c r="A172" s="1" t="s">
        <v>47</v>
      </c>
      <c r="B172" s="2"/>
      <c r="C172" s="2"/>
      <c r="D172" s="2"/>
      <c r="E172" s="2"/>
      <c r="F172" s="2"/>
      <c r="G172" s="2"/>
      <c r="H172" s="2"/>
    </row>
    <row r="173" spans="1:8" ht="14.25" customHeight="1">
      <c r="A173" s="2"/>
      <c r="B173" s="11" t="s">
        <v>48</v>
      </c>
      <c r="C173" s="2"/>
      <c r="D173" s="2"/>
      <c r="E173" s="2"/>
      <c r="F173" s="2"/>
      <c r="G173" s="2"/>
      <c r="H173" s="2"/>
    </row>
    <row r="174" spans="1:8" ht="14.25" customHeight="1">
      <c r="A174" s="2"/>
      <c r="B174" s="2"/>
      <c r="C174" s="2"/>
      <c r="D174" s="2"/>
      <c r="E174" s="2"/>
      <c r="F174" s="2"/>
      <c r="G174" s="2"/>
      <c r="H174" s="2"/>
    </row>
    <row r="175" spans="1:8" ht="14.25" customHeight="1">
      <c r="A175" s="2"/>
      <c r="B175" s="2"/>
      <c r="C175" s="2"/>
      <c r="D175" s="2"/>
      <c r="E175" s="2"/>
      <c r="F175" s="2"/>
      <c r="G175" s="2"/>
      <c r="H175" s="2"/>
    </row>
    <row r="176" spans="1:8" ht="14.25" customHeight="1">
      <c r="A176" s="2"/>
      <c r="B176" s="2"/>
      <c r="C176" s="2"/>
      <c r="D176" s="2"/>
      <c r="E176" s="2"/>
      <c r="F176" s="2"/>
      <c r="G176" s="2"/>
      <c r="H176" s="2"/>
    </row>
    <row r="177" spans="1:8" ht="14.25" customHeight="1">
      <c r="A177" s="2"/>
      <c r="B177" s="2"/>
      <c r="C177" s="2"/>
      <c r="D177" s="2"/>
      <c r="E177" s="2"/>
      <c r="F177" s="2"/>
      <c r="G177" s="2"/>
      <c r="H177" s="2"/>
    </row>
    <row r="178" spans="1:8" ht="14.25" customHeight="1">
      <c r="A178" s="2"/>
      <c r="B178" s="2"/>
      <c r="C178" s="2"/>
      <c r="D178" s="2"/>
      <c r="E178" s="2"/>
      <c r="F178" s="2"/>
      <c r="G178" s="2"/>
      <c r="H178" s="2"/>
    </row>
    <row r="179" spans="1:8" ht="14.25" customHeight="1">
      <c r="A179" s="2"/>
      <c r="B179" s="2"/>
      <c r="C179" s="2"/>
      <c r="D179" s="2"/>
      <c r="E179" s="2"/>
      <c r="F179" s="2"/>
      <c r="G179" s="2"/>
      <c r="H179" s="2"/>
    </row>
    <row r="180" spans="1:8" ht="14.25" customHeight="1">
      <c r="A180" s="2"/>
      <c r="B180" s="2"/>
      <c r="C180" s="2"/>
      <c r="D180" s="2"/>
      <c r="E180" s="2"/>
      <c r="F180" s="2"/>
      <c r="G180" s="2"/>
      <c r="H180" s="2"/>
    </row>
    <row r="181" spans="1:8" ht="14.25" customHeight="1">
      <c r="A181" s="2"/>
      <c r="B181" s="2"/>
      <c r="C181" s="2"/>
      <c r="D181" s="2"/>
      <c r="E181" s="2"/>
      <c r="F181" s="2"/>
      <c r="G181" s="2"/>
      <c r="H181" s="2"/>
    </row>
    <row r="182" spans="1:8" ht="14.25" customHeight="1">
      <c r="A182" s="2"/>
      <c r="B182" s="2"/>
      <c r="C182" s="2"/>
      <c r="D182" s="2"/>
      <c r="E182" s="2"/>
      <c r="F182" s="2"/>
      <c r="G182" s="2"/>
      <c r="H182" s="2"/>
    </row>
    <row r="183" spans="1:8" ht="14.25" customHeight="1">
      <c r="A183" s="2"/>
      <c r="B183" s="2"/>
      <c r="C183" s="2"/>
      <c r="D183" s="2"/>
      <c r="E183" s="2"/>
      <c r="F183" s="2"/>
      <c r="G183" s="2"/>
      <c r="H183" s="2"/>
    </row>
    <row r="184" spans="1:8" ht="14.25" customHeight="1">
      <c r="A184" s="2"/>
      <c r="B184" s="2"/>
      <c r="C184" s="2"/>
      <c r="D184" s="2"/>
      <c r="E184" s="2"/>
      <c r="F184" s="2"/>
      <c r="G184" s="2"/>
      <c r="H184" s="2"/>
    </row>
    <row r="185" spans="1:8" ht="14.25" customHeight="1">
      <c r="A185" s="2"/>
      <c r="B185" s="2"/>
      <c r="C185" s="2"/>
      <c r="D185" s="2"/>
      <c r="E185" s="2"/>
      <c r="F185" s="2"/>
      <c r="G185" s="2"/>
      <c r="H185" s="2"/>
    </row>
    <row r="186" spans="1:8" ht="14.25" customHeight="1">
      <c r="A186" s="2"/>
      <c r="B186" s="2"/>
      <c r="C186" s="2"/>
      <c r="D186" s="2"/>
      <c r="E186" s="2"/>
      <c r="F186" s="2"/>
      <c r="G186" s="2"/>
      <c r="H186" s="2"/>
    </row>
    <row r="187" spans="1:8" ht="14.25" customHeight="1">
      <c r="A187" s="2"/>
      <c r="B187" s="11" t="s">
        <v>49</v>
      </c>
      <c r="C187" s="2"/>
      <c r="D187" s="2"/>
      <c r="E187" s="2"/>
      <c r="F187" s="2"/>
      <c r="G187" s="2"/>
      <c r="H187" s="2"/>
    </row>
    <row r="188" spans="1:8" ht="14.25" customHeight="1">
      <c r="A188" s="2"/>
      <c r="B188" s="11" t="s">
        <v>50</v>
      </c>
      <c r="C188" s="2"/>
      <c r="D188" s="2"/>
      <c r="E188" s="2"/>
      <c r="F188" s="2"/>
      <c r="G188" s="2"/>
      <c r="H188" s="2"/>
    </row>
    <row r="189" spans="1:8" ht="14.25" customHeight="1">
      <c r="A189" s="2"/>
      <c r="B189" s="2"/>
      <c r="C189" s="2"/>
      <c r="D189" s="2"/>
      <c r="E189" s="2"/>
      <c r="F189" s="2"/>
      <c r="G189" s="2"/>
      <c r="H189" s="2"/>
    </row>
    <row r="190" spans="1:8" ht="14.25" customHeight="1">
      <c r="A190" s="2"/>
      <c r="B190" s="2"/>
      <c r="C190" s="2"/>
      <c r="D190" s="2"/>
      <c r="E190" s="2"/>
      <c r="F190" s="2"/>
      <c r="G190" s="2"/>
      <c r="H190" s="2"/>
    </row>
    <row r="191" spans="1:8" ht="14.25" customHeight="1">
      <c r="A191" s="2"/>
      <c r="B191" s="2"/>
      <c r="C191" s="2"/>
      <c r="D191" s="2"/>
      <c r="E191" s="2"/>
      <c r="F191" s="2"/>
      <c r="G191" s="2"/>
      <c r="H191" s="2"/>
    </row>
    <row r="192" spans="1:8" ht="14.25" customHeight="1">
      <c r="A192" s="2"/>
      <c r="B192" s="2"/>
      <c r="C192" s="2"/>
      <c r="D192" s="2"/>
      <c r="E192" s="2"/>
      <c r="F192" s="2"/>
      <c r="G192" s="2"/>
      <c r="H192" s="2"/>
    </row>
    <row r="193" spans="1:8" ht="14.25" customHeight="1">
      <c r="A193" s="2"/>
      <c r="B193" s="2"/>
      <c r="C193" s="2"/>
      <c r="D193" s="2"/>
      <c r="E193" s="2"/>
      <c r="F193" s="2"/>
      <c r="G193" s="2"/>
      <c r="H193" s="2"/>
    </row>
    <row r="194" spans="1:8" ht="14.25" customHeight="1">
      <c r="A194" s="2"/>
      <c r="B194" s="2"/>
      <c r="C194" s="2"/>
      <c r="D194" s="2"/>
      <c r="E194" s="2"/>
      <c r="F194" s="2"/>
      <c r="G194" s="2"/>
      <c r="H194" s="2"/>
    </row>
    <row r="195" spans="1:8" ht="14.25" customHeight="1">
      <c r="A195" s="2"/>
      <c r="B195" s="2"/>
      <c r="C195" s="2"/>
      <c r="D195" s="2"/>
      <c r="E195" s="2"/>
      <c r="F195" s="2"/>
      <c r="G195" s="2"/>
      <c r="H195" s="2"/>
    </row>
    <row r="196" spans="1:8" ht="14.25" customHeight="1">
      <c r="A196" s="2"/>
      <c r="B196" s="2"/>
      <c r="C196" s="2"/>
      <c r="D196" s="2"/>
      <c r="E196" s="2"/>
      <c r="F196" s="2"/>
      <c r="G196" s="2"/>
      <c r="H196" s="2"/>
    </row>
    <row r="197" spans="1:8" ht="14.25" customHeight="1">
      <c r="A197" s="2"/>
      <c r="B197" s="2"/>
      <c r="C197" s="2"/>
      <c r="D197" s="2"/>
      <c r="E197" s="2"/>
      <c r="F197" s="2"/>
      <c r="G197" s="2"/>
      <c r="H197" s="2"/>
    </row>
    <row r="198" spans="1:8" ht="14.25" customHeight="1">
      <c r="A198" s="2"/>
      <c r="B198" s="2"/>
      <c r="C198" s="2"/>
      <c r="D198" s="2"/>
      <c r="E198" s="2"/>
      <c r="F198" s="2"/>
      <c r="G198" s="2"/>
      <c r="H198" s="2"/>
    </row>
    <row r="199" spans="1:8" ht="14.25" customHeight="1">
      <c r="A199" s="2"/>
      <c r="B199" s="2"/>
      <c r="C199" s="2"/>
      <c r="D199" s="2"/>
      <c r="E199" s="2"/>
      <c r="F199" s="2"/>
      <c r="G199" s="2"/>
      <c r="H199" s="2"/>
    </row>
    <row r="200" spans="1:8" ht="14.25" customHeight="1">
      <c r="A200" s="2"/>
      <c r="B200" s="2"/>
      <c r="C200" s="2"/>
      <c r="D200" s="2"/>
      <c r="E200" s="2"/>
      <c r="F200" s="2"/>
      <c r="G200" s="2"/>
      <c r="H200" s="2"/>
    </row>
    <row r="201" spans="1:8" ht="14.25" customHeight="1">
      <c r="A201" s="2"/>
      <c r="B201" s="2"/>
      <c r="C201" s="2"/>
      <c r="D201" s="2"/>
      <c r="E201" s="2"/>
      <c r="F201" s="2"/>
      <c r="G201" s="2"/>
      <c r="H201" s="2"/>
    </row>
    <row r="202" spans="1:8" ht="14.25" customHeight="1">
      <c r="A202" s="2"/>
      <c r="B202" s="2"/>
      <c r="C202" s="2"/>
      <c r="D202" s="2"/>
      <c r="E202" s="2"/>
      <c r="F202" s="2"/>
      <c r="G202" s="2"/>
      <c r="H202" s="2"/>
    </row>
    <row r="203" spans="1:8" ht="14.25" customHeight="1">
      <c r="A203" s="2"/>
      <c r="B203" s="2"/>
      <c r="C203" s="2"/>
      <c r="D203" s="2"/>
      <c r="E203" s="2"/>
      <c r="F203" s="2"/>
      <c r="G203" s="2"/>
      <c r="H203" s="2"/>
    </row>
    <row r="204" spans="1:8" ht="14.25" customHeight="1">
      <c r="A204" s="2"/>
      <c r="B204" s="2"/>
      <c r="C204" s="2"/>
      <c r="D204" s="2"/>
      <c r="E204" s="2"/>
      <c r="F204" s="2"/>
      <c r="G204" s="2"/>
      <c r="H204" s="2"/>
    </row>
    <row r="205" spans="1:8" ht="14.25" customHeight="1">
      <c r="A205" s="2"/>
      <c r="B205" s="2"/>
      <c r="C205" s="2"/>
      <c r="D205" s="2"/>
      <c r="E205" s="2"/>
      <c r="F205" s="2"/>
      <c r="G205" s="2"/>
      <c r="H205" s="2"/>
    </row>
    <row r="206" spans="1:8" ht="14.25" customHeight="1">
      <c r="A206" s="2"/>
      <c r="B206" s="2"/>
      <c r="C206" s="2"/>
      <c r="D206" s="2"/>
      <c r="E206" s="2"/>
      <c r="F206" s="2"/>
      <c r="G206" s="2"/>
      <c r="H206" s="2"/>
    </row>
    <row r="207" spans="1:8" ht="14.25" customHeight="1">
      <c r="A207" s="2"/>
      <c r="B207" s="2"/>
      <c r="C207" s="2"/>
      <c r="D207" s="2"/>
      <c r="E207" s="2"/>
      <c r="F207" s="2"/>
      <c r="G207" s="2"/>
      <c r="H207" s="2"/>
    </row>
    <row r="208" spans="1:8" ht="14.25" customHeight="1">
      <c r="A208" s="2"/>
      <c r="B208" s="2"/>
      <c r="C208" s="2"/>
      <c r="D208" s="2"/>
      <c r="E208" s="2"/>
      <c r="F208" s="2"/>
      <c r="G208" s="2"/>
      <c r="H208" s="2"/>
    </row>
    <row r="209" spans="1:8" ht="14.25" customHeight="1">
      <c r="A209" s="2"/>
      <c r="B209" s="2"/>
      <c r="C209" s="2"/>
      <c r="D209" s="2"/>
      <c r="E209" s="2"/>
      <c r="F209" s="2"/>
      <c r="G209" s="2"/>
      <c r="H209" s="2"/>
    </row>
    <row r="210" spans="1:8" ht="14.25" customHeight="1">
      <c r="A210" s="2"/>
      <c r="B210" s="2"/>
      <c r="C210" s="2"/>
      <c r="D210" s="2"/>
      <c r="E210" s="2"/>
      <c r="F210" s="2"/>
      <c r="G210" s="2"/>
      <c r="H210" s="2"/>
    </row>
    <row r="211" spans="1:8" ht="14.25" customHeight="1">
      <c r="A211" s="2"/>
      <c r="B211" s="2"/>
      <c r="C211" s="2"/>
      <c r="D211" s="2"/>
      <c r="E211" s="2"/>
      <c r="F211" s="2"/>
      <c r="G211" s="2"/>
      <c r="H211" s="2"/>
    </row>
    <row r="212" spans="1:8" ht="14.25" customHeight="1">
      <c r="A212" s="2"/>
      <c r="B212" s="2"/>
      <c r="C212" s="2"/>
      <c r="D212" s="2"/>
      <c r="E212" s="2"/>
      <c r="F212" s="2"/>
      <c r="G212" s="2"/>
      <c r="H212" s="2"/>
    </row>
    <row r="213" spans="1:8" ht="14.25" customHeight="1">
      <c r="A213" s="2"/>
      <c r="B213" s="2"/>
      <c r="C213" s="2"/>
      <c r="D213" s="2"/>
      <c r="E213" s="2"/>
      <c r="F213" s="2"/>
      <c r="G213" s="2"/>
      <c r="H213" s="2"/>
    </row>
    <row r="214" spans="1:8" ht="14.25" customHeight="1">
      <c r="A214" s="2"/>
      <c r="B214" s="2"/>
      <c r="C214" s="2"/>
      <c r="D214" s="2"/>
      <c r="E214" s="2"/>
      <c r="F214" s="2"/>
      <c r="G214" s="2"/>
      <c r="H214" s="2"/>
    </row>
    <row r="215" spans="1:8" ht="14.25" customHeight="1">
      <c r="A215" s="2"/>
      <c r="B215" s="2"/>
      <c r="C215" s="2"/>
      <c r="D215" s="2"/>
      <c r="E215" s="2"/>
      <c r="F215" s="2"/>
      <c r="G215" s="2"/>
      <c r="H215" s="2"/>
    </row>
    <row r="216" spans="1:8" ht="14.25" customHeight="1">
      <c r="A216" s="2"/>
      <c r="B216" s="2"/>
      <c r="C216" s="2"/>
      <c r="D216" s="2"/>
      <c r="E216" s="2"/>
      <c r="F216" s="2"/>
      <c r="G216" s="2"/>
      <c r="H216" s="2"/>
    </row>
    <row r="217" spans="1:8" ht="14.25" customHeight="1">
      <c r="A217" s="2"/>
      <c r="B217" s="2"/>
      <c r="C217" s="2"/>
      <c r="D217" s="2"/>
      <c r="E217" s="2"/>
      <c r="F217" s="2"/>
      <c r="G217" s="2"/>
      <c r="H217" s="2"/>
    </row>
    <row r="218" spans="1:8" ht="14.25" customHeight="1">
      <c r="A218" s="2"/>
      <c r="B218" s="2"/>
      <c r="C218" s="2"/>
      <c r="D218" s="2"/>
      <c r="E218" s="2"/>
      <c r="F218" s="2"/>
      <c r="G218" s="2"/>
      <c r="H218" s="2"/>
    </row>
    <row r="219" spans="1:8" ht="14.25" customHeight="1">
      <c r="A219" s="2"/>
      <c r="B219" s="2"/>
      <c r="C219" s="2"/>
      <c r="D219" s="2"/>
      <c r="E219" s="2"/>
      <c r="F219" s="2"/>
      <c r="G219" s="2"/>
      <c r="H219" s="2"/>
    </row>
    <row r="220" spans="1:8" ht="14.25" customHeight="1">
      <c r="A220" s="2"/>
      <c r="B220" s="2"/>
      <c r="C220" s="2"/>
      <c r="D220" s="2"/>
      <c r="E220" s="2"/>
      <c r="F220" s="2"/>
      <c r="G220" s="2"/>
      <c r="H220" s="2"/>
    </row>
    <row r="221" spans="1:8" ht="14.25" customHeight="1">
      <c r="A221" s="2"/>
      <c r="B221" s="2"/>
      <c r="C221" s="2"/>
      <c r="D221" s="2"/>
      <c r="E221" s="2"/>
      <c r="F221" s="2"/>
      <c r="G221" s="2"/>
      <c r="H221" s="2"/>
    </row>
    <row r="222" spans="1:8" ht="14.25" customHeight="1">
      <c r="A222" s="2"/>
      <c r="B222" s="2"/>
      <c r="C222" s="2"/>
      <c r="D222" s="2"/>
      <c r="E222" s="2"/>
      <c r="F222" s="2"/>
      <c r="G222" s="2"/>
      <c r="H222" s="2"/>
    </row>
    <row r="223" spans="1:8" ht="14.25" customHeight="1">
      <c r="A223" s="2"/>
      <c r="B223" s="2"/>
      <c r="C223" s="2"/>
      <c r="D223" s="2"/>
      <c r="E223" s="2"/>
      <c r="F223" s="2"/>
      <c r="G223" s="2"/>
      <c r="H223" s="2"/>
    </row>
    <row r="224" spans="1:8" ht="14.25" customHeight="1">
      <c r="A224" s="2"/>
      <c r="B224" s="2"/>
      <c r="C224" s="2"/>
      <c r="D224" s="2"/>
      <c r="E224" s="2"/>
      <c r="F224" s="2"/>
      <c r="G224" s="2"/>
      <c r="H224" s="2"/>
    </row>
    <row r="225" spans="1:8" ht="14.25" customHeight="1">
      <c r="A225" s="2"/>
      <c r="B225" s="2"/>
      <c r="C225" s="2"/>
      <c r="D225" s="2"/>
      <c r="E225" s="2"/>
      <c r="F225" s="2"/>
      <c r="G225" s="2"/>
      <c r="H225" s="2"/>
    </row>
    <row r="226" spans="1:8" ht="14.25" customHeight="1">
      <c r="A226" s="2"/>
      <c r="B226" s="2"/>
      <c r="C226" s="2"/>
      <c r="D226" s="2"/>
      <c r="E226" s="2"/>
      <c r="F226" s="2"/>
      <c r="G226" s="2"/>
      <c r="H226" s="2"/>
    </row>
    <row r="227" spans="1:8" ht="14.25" customHeight="1">
      <c r="A227" s="2"/>
      <c r="B227" s="2"/>
      <c r="C227" s="2"/>
      <c r="D227" s="2"/>
      <c r="E227" s="2"/>
      <c r="F227" s="2"/>
      <c r="G227" s="2"/>
      <c r="H227" s="2"/>
    </row>
    <row r="228" spans="1:8" ht="14.25" customHeight="1">
      <c r="A228" s="2"/>
      <c r="B228" s="2"/>
      <c r="C228" s="2"/>
      <c r="D228" s="2"/>
      <c r="E228" s="2"/>
      <c r="F228" s="2"/>
      <c r="G228" s="2"/>
      <c r="H228" s="2"/>
    </row>
    <row r="229" spans="1:8" ht="14.25" customHeight="1">
      <c r="A229" s="2"/>
      <c r="B229" s="2"/>
      <c r="C229" s="2"/>
      <c r="D229" s="2"/>
      <c r="E229" s="2"/>
      <c r="F229" s="2"/>
      <c r="G229" s="2"/>
      <c r="H229" s="2"/>
    </row>
    <row r="230" spans="1:8" ht="14.25" customHeight="1">
      <c r="A230" s="2"/>
      <c r="B230" s="2"/>
      <c r="C230" s="2"/>
      <c r="D230" s="2"/>
      <c r="E230" s="2"/>
      <c r="F230" s="2"/>
      <c r="G230" s="2"/>
      <c r="H230" s="2"/>
    </row>
    <row r="231" spans="1:8" ht="14.25" customHeight="1">
      <c r="A231" s="2"/>
      <c r="B231" s="2"/>
      <c r="C231" s="2"/>
      <c r="D231" s="2"/>
      <c r="E231" s="2"/>
      <c r="F231" s="2"/>
      <c r="G231" s="2"/>
      <c r="H231" s="2"/>
    </row>
    <row r="232" spans="1:8" ht="14.25" customHeight="1">
      <c r="A232" s="2"/>
      <c r="B232" s="2"/>
      <c r="C232" s="2"/>
      <c r="D232" s="2"/>
      <c r="E232" s="2"/>
      <c r="F232" s="2"/>
      <c r="G232" s="2"/>
      <c r="H232" s="2"/>
    </row>
    <row r="233" spans="1:8" ht="14.25" customHeight="1">
      <c r="A233" s="2"/>
      <c r="B233" s="2"/>
      <c r="C233" s="2"/>
      <c r="D233" s="2"/>
      <c r="E233" s="2"/>
      <c r="F233" s="2"/>
      <c r="G233" s="2"/>
      <c r="H233" s="2"/>
    </row>
    <row r="234" spans="1:8" ht="14.25" customHeight="1">
      <c r="A234" s="2"/>
      <c r="B234" s="2"/>
      <c r="C234" s="2"/>
      <c r="D234" s="2"/>
      <c r="E234" s="2"/>
      <c r="F234" s="2"/>
      <c r="G234" s="2"/>
      <c r="H234" s="2"/>
    </row>
    <row r="235" spans="1:8" ht="14.25" customHeight="1">
      <c r="A235" s="2"/>
      <c r="B235" s="2"/>
      <c r="C235" s="2"/>
      <c r="D235" s="2"/>
      <c r="E235" s="2"/>
      <c r="F235" s="2"/>
      <c r="G235" s="2"/>
      <c r="H235" s="2"/>
    </row>
    <row r="236" spans="1:8" ht="14.25" customHeight="1">
      <c r="A236" s="2"/>
      <c r="B236" s="2"/>
      <c r="C236" s="2"/>
      <c r="D236" s="2"/>
      <c r="E236" s="2"/>
      <c r="F236" s="2"/>
      <c r="G236" s="2"/>
      <c r="H236" s="2"/>
    </row>
    <row r="237" spans="1:8" ht="14.25" customHeight="1">
      <c r="A237" s="2"/>
      <c r="B237" s="2"/>
      <c r="C237" s="2"/>
      <c r="D237" s="2"/>
      <c r="E237" s="2"/>
      <c r="F237" s="2"/>
      <c r="G237" s="2"/>
      <c r="H237" s="2"/>
    </row>
    <row r="238" spans="1:8" ht="14.25" customHeight="1">
      <c r="A238" s="2"/>
      <c r="B238" s="2"/>
      <c r="C238" s="2"/>
      <c r="D238" s="2"/>
      <c r="E238" s="2"/>
      <c r="F238" s="2"/>
      <c r="G238" s="2"/>
      <c r="H238" s="2"/>
    </row>
    <row r="239" spans="1:8" ht="14.25" customHeight="1">
      <c r="A239" s="2"/>
      <c r="B239" s="2"/>
      <c r="C239" s="2"/>
      <c r="D239" s="2"/>
      <c r="E239" s="2"/>
      <c r="F239" s="2"/>
      <c r="G239" s="2"/>
      <c r="H239" s="2"/>
    </row>
    <row r="240" spans="1:8" ht="14.25" customHeight="1">
      <c r="A240" s="2"/>
      <c r="B240" s="2"/>
      <c r="C240" s="2"/>
      <c r="D240" s="2"/>
      <c r="E240" s="2"/>
      <c r="F240" s="2"/>
      <c r="G240" s="2"/>
      <c r="H240" s="2"/>
    </row>
    <row r="241" spans="1:8" ht="14.25" customHeight="1">
      <c r="A241" s="2"/>
      <c r="B241" s="2"/>
      <c r="C241" s="2"/>
      <c r="D241" s="2"/>
      <c r="E241" s="2"/>
      <c r="F241" s="2"/>
      <c r="G241" s="2"/>
      <c r="H241" s="2"/>
    </row>
    <row r="242" spans="1:8" ht="14.25" customHeight="1">
      <c r="A242" s="2"/>
      <c r="B242" s="2"/>
      <c r="C242" s="2"/>
      <c r="D242" s="2"/>
      <c r="E242" s="2"/>
      <c r="F242" s="2"/>
      <c r="G242" s="2"/>
      <c r="H242" s="2"/>
    </row>
    <row r="243" spans="1:8" ht="14.25" customHeight="1">
      <c r="A243" s="2"/>
      <c r="B243" s="2"/>
      <c r="C243" s="2"/>
      <c r="D243" s="2"/>
      <c r="E243" s="2"/>
      <c r="F243" s="2"/>
      <c r="G243" s="2"/>
      <c r="H243" s="2"/>
    </row>
    <row r="244" spans="1:8" ht="14.25" customHeight="1">
      <c r="A244" s="2"/>
      <c r="B244" s="2"/>
      <c r="C244" s="2"/>
      <c r="D244" s="2"/>
      <c r="E244" s="2"/>
      <c r="F244" s="2"/>
      <c r="G244" s="2"/>
      <c r="H244" s="2"/>
    </row>
    <row r="245" spans="1:8" ht="14.25" customHeight="1">
      <c r="A245" s="2"/>
      <c r="B245" s="2"/>
      <c r="C245" s="2"/>
      <c r="D245" s="2"/>
      <c r="E245" s="2"/>
      <c r="F245" s="2"/>
      <c r="G245" s="2"/>
      <c r="H245" s="2"/>
    </row>
    <row r="246" spans="1:8" ht="14.25" customHeight="1">
      <c r="A246" s="2"/>
      <c r="B246" s="2"/>
      <c r="C246" s="2"/>
      <c r="D246" s="2"/>
      <c r="E246" s="2"/>
      <c r="F246" s="2"/>
      <c r="G246" s="2"/>
      <c r="H246" s="2"/>
    </row>
    <row r="247" spans="1:8" ht="14.25" customHeight="1">
      <c r="A247" s="2"/>
      <c r="B247" s="2"/>
      <c r="C247" s="2"/>
      <c r="D247" s="2"/>
      <c r="E247" s="2"/>
      <c r="F247" s="2"/>
      <c r="G247" s="2"/>
      <c r="H247" s="2"/>
    </row>
    <row r="248" spans="1:8" ht="14.25" customHeight="1">
      <c r="A248" s="2"/>
      <c r="B248" s="2"/>
      <c r="C248" s="2"/>
      <c r="D248" s="2"/>
      <c r="E248" s="2"/>
      <c r="F248" s="2"/>
      <c r="G248" s="2"/>
      <c r="H248" s="2"/>
    </row>
    <row r="249" spans="1:8" ht="14.25" customHeight="1">
      <c r="A249" s="2"/>
      <c r="B249" s="2"/>
      <c r="C249" s="2"/>
      <c r="D249" s="2"/>
      <c r="E249" s="2"/>
      <c r="F249" s="2"/>
      <c r="G249" s="2"/>
      <c r="H249" s="2"/>
    </row>
    <row r="250" spans="1:8" ht="14.25" customHeight="1">
      <c r="A250" s="2"/>
      <c r="B250" s="2"/>
      <c r="C250" s="2"/>
      <c r="D250" s="2"/>
      <c r="E250" s="2"/>
      <c r="F250" s="2"/>
      <c r="G250" s="2"/>
      <c r="H250" s="2"/>
    </row>
    <row r="251" spans="1:8" ht="14.25" customHeight="1">
      <c r="A251" s="2"/>
      <c r="B251" s="2"/>
      <c r="C251" s="2"/>
      <c r="D251" s="2"/>
      <c r="E251" s="2"/>
      <c r="F251" s="2"/>
      <c r="G251" s="2"/>
      <c r="H251" s="2"/>
    </row>
    <row r="252" spans="1:8" ht="14.25" customHeight="1">
      <c r="A252" s="2"/>
      <c r="B252" s="2"/>
      <c r="C252" s="2"/>
      <c r="D252" s="2"/>
      <c r="E252" s="2"/>
      <c r="F252" s="2"/>
      <c r="G252" s="2"/>
      <c r="H252" s="2"/>
    </row>
    <row r="253" spans="1:8" ht="14.25" customHeight="1">
      <c r="A253" s="2"/>
      <c r="B253" s="2"/>
      <c r="C253" s="2"/>
      <c r="D253" s="2"/>
      <c r="E253" s="2"/>
      <c r="F253" s="2"/>
      <c r="G253" s="2"/>
      <c r="H253" s="2"/>
    </row>
    <row r="254" spans="1:8" ht="14.25" customHeight="1">
      <c r="A254" s="2"/>
      <c r="B254" s="2"/>
      <c r="C254" s="2"/>
      <c r="D254" s="2"/>
      <c r="E254" s="2"/>
      <c r="F254" s="2"/>
      <c r="G254" s="2"/>
      <c r="H254" s="2"/>
    </row>
    <row r="255" spans="1:8" ht="14.25" customHeight="1">
      <c r="A255" s="2"/>
      <c r="B255" s="2"/>
      <c r="C255" s="2"/>
      <c r="D255" s="2"/>
      <c r="E255" s="2"/>
      <c r="F255" s="2"/>
      <c r="G255" s="2"/>
      <c r="H255" s="2"/>
    </row>
    <row r="256" spans="1:8" ht="14.25" customHeight="1">
      <c r="A256" s="2"/>
      <c r="B256" s="2"/>
      <c r="C256" s="2"/>
      <c r="D256" s="2"/>
      <c r="E256" s="2"/>
      <c r="F256" s="2"/>
      <c r="G256" s="2"/>
      <c r="H256" s="2"/>
    </row>
    <row r="257" spans="1:8" ht="14.25" customHeight="1">
      <c r="A257" s="2"/>
      <c r="B257" s="2"/>
      <c r="C257" s="2"/>
      <c r="D257" s="2"/>
      <c r="E257" s="2"/>
      <c r="F257" s="2"/>
      <c r="G257" s="2"/>
      <c r="H257" s="2"/>
    </row>
    <row r="258" spans="1:8" ht="14.25" customHeight="1">
      <c r="A258" s="2"/>
      <c r="B258" s="2"/>
      <c r="C258" s="2"/>
      <c r="D258" s="2"/>
      <c r="E258" s="2"/>
      <c r="F258" s="2"/>
      <c r="G258" s="2"/>
      <c r="H258" s="2"/>
    </row>
    <row r="259" spans="1:8" ht="14.25" customHeight="1">
      <c r="A259" s="2"/>
      <c r="B259" s="2"/>
      <c r="C259" s="2"/>
      <c r="D259" s="2"/>
      <c r="E259" s="2"/>
      <c r="F259" s="2"/>
      <c r="G259" s="2"/>
      <c r="H259" s="2"/>
    </row>
    <row r="260" spans="1:8" ht="14.25" customHeight="1">
      <c r="A260" s="2"/>
      <c r="B260" s="2"/>
      <c r="C260" s="2"/>
      <c r="D260" s="2"/>
      <c r="E260" s="2"/>
      <c r="F260" s="2"/>
      <c r="G260" s="2"/>
      <c r="H260" s="2"/>
    </row>
    <row r="261" spans="1:8" ht="14.25" customHeight="1">
      <c r="A261" s="2"/>
      <c r="B261" s="2"/>
      <c r="C261" s="2"/>
      <c r="D261" s="2"/>
      <c r="E261" s="2"/>
      <c r="F261" s="2"/>
      <c r="G261" s="2"/>
      <c r="H261" s="2"/>
    </row>
    <row r="262" spans="1:8" ht="14.25" customHeight="1">
      <c r="A262" s="2"/>
      <c r="B262" s="2"/>
      <c r="C262" s="2"/>
      <c r="D262" s="2"/>
      <c r="E262" s="2"/>
      <c r="F262" s="2"/>
      <c r="G262" s="2"/>
      <c r="H262" s="2"/>
    </row>
    <row r="263" spans="1:8" ht="14.25" customHeight="1">
      <c r="A263" s="2"/>
      <c r="B263" s="2"/>
      <c r="C263" s="2"/>
      <c r="D263" s="2"/>
      <c r="E263" s="2"/>
      <c r="F263" s="2"/>
      <c r="G263" s="2"/>
      <c r="H263" s="2"/>
    </row>
    <row r="264" spans="1:8" ht="14.25" customHeight="1">
      <c r="A264" s="2"/>
      <c r="B264" s="2"/>
      <c r="C264" s="2"/>
      <c r="D264" s="2"/>
      <c r="E264" s="2"/>
      <c r="F264" s="2"/>
      <c r="G264" s="2"/>
      <c r="H264" s="2"/>
    </row>
    <row r="265" spans="1:8" ht="14.25" customHeight="1">
      <c r="A265" s="2"/>
      <c r="B265" s="2"/>
      <c r="C265" s="2"/>
      <c r="D265" s="2"/>
      <c r="E265" s="2"/>
      <c r="F265" s="2"/>
      <c r="G265" s="2"/>
      <c r="H265" s="2"/>
    </row>
    <row r="266" spans="1:8" ht="14.25" customHeight="1">
      <c r="A266" s="2"/>
      <c r="B266" s="2"/>
      <c r="C266" s="2"/>
      <c r="D266" s="2"/>
      <c r="E266" s="2"/>
      <c r="F266" s="2"/>
      <c r="G266" s="2"/>
      <c r="H266" s="2"/>
    </row>
    <row r="267" spans="1:8" ht="14.25" customHeight="1">
      <c r="A267" s="2"/>
      <c r="B267" s="2"/>
      <c r="C267" s="2"/>
      <c r="D267" s="2"/>
      <c r="E267" s="2"/>
      <c r="F267" s="2"/>
      <c r="G267" s="2"/>
      <c r="H267" s="2"/>
    </row>
    <row r="268" spans="1:8" ht="14.25" customHeight="1">
      <c r="A268" s="2"/>
      <c r="B268" s="2"/>
      <c r="C268" s="2"/>
      <c r="D268" s="2"/>
      <c r="E268" s="2"/>
      <c r="F268" s="2"/>
      <c r="G268" s="2"/>
      <c r="H268" s="2"/>
    </row>
    <row r="269" spans="1:8" ht="14.25" customHeight="1">
      <c r="A269" s="2"/>
      <c r="B269" s="2"/>
      <c r="C269" s="2"/>
      <c r="D269" s="2"/>
      <c r="E269" s="2"/>
      <c r="F269" s="2"/>
      <c r="G269" s="2"/>
      <c r="H269" s="2"/>
    </row>
    <row r="270" spans="1:8" ht="14.25" customHeight="1">
      <c r="A270" s="2"/>
      <c r="B270" s="2"/>
      <c r="C270" s="2"/>
      <c r="D270" s="2"/>
      <c r="E270" s="2"/>
      <c r="F270" s="2"/>
      <c r="G270" s="2"/>
      <c r="H270" s="2"/>
    </row>
    <row r="271" spans="1:8" ht="14.25" customHeight="1">
      <c r="A271" s="2"/>
      <c r="B271" s="2"/>
      <c r="C271" s="2"/>
      <c r="D271" s="2"/>
      <c r="E271" s="2"/>
      <c r="F271" s="2"/>
      <c r="G271" s="2"/>
      <c r="H271" s="2"/>
    </row>
    <row r="272" spans="1:8" ht="14.25" customHeight="1">
      <c r="A272" s="2"/>
      <c r="B272" s="2"/>
      <c r="C272" s="2"/>
      <c r="D272" s="2"/>
      <c r="E272" s="2"/>
      <c r="F272" s="2"/>
      <c r="G272" s="2"/>
      <c r="H272" s="2"/>
    </row>
    <row r="273" spans="1:8" ht="14.25" customHeight="1">
      <c r="A273" s="2"/>
      <c r="B273" s="2"/>
      <c r="C273" s="2"/>
      <c r="D273" s="2"/>
      <c r="E273" s="2"/>
      <c r="F273" s="2"/>
      <c r="G273" s="2"/>
      <c r="H273" s="2"/>
    </row>
    <row r="274" spans="1:8" ht="14.25" customHeight="1">
      <c r="A274" s="2"/>
      <c r="B274" s="2"/>
      <c r="C274" s="2"/>
      <c r="D274" s="2"/>
      <c r="E274" s="2"/>
      <c r="F274" s="2"/>
      <c r="G274" s="2"/>
      <c r="H274" s="2"/>
    </row>
    <row r="275" spans="1:8" ht="14.25" customHeight="1">
      <c r="A275" s="2"/>
      <c r="B275" s="2"/>
      <c r="C275" s="2"/>
      <c r="D275" s="2"/>
      <c r="E275" s="2"/>
      <c r="F275" s="2"/>
      <c r="G275" s="2"/>
      <c r="H275" s="2"/>
    </row>
    <row r="276" spans="1:8" ht="14.25" customHeight="1">
      <c r="A276" s="2"/>
      <c r="B276" s="2"/>
      <c r="C276" s="2"/>
      <c r="D276" s="2"/>
      <c r="E276" s="2"/>
      <c r="F276" s="2"/>
      <c r="G276" s="2"/>
      <c r="H276" s="2"/>
    </row>
    <row r="277" spans="1:8" ht="14.25" customHeight="1">
      <c r="A277" s="2"/>
      <c r="B277" s="2"/>
      <c r="C277" s="2"/>
      <c r="D277" s="2"/>
      <c r="E277" s="2"/>
      <c r="F277" s="2"/>
      <c r="G277" s="2"/>
      <c r="H277" s="2"/>
    </row>
    <row r="278" spans="1:8" ht="14.25" customHeight="1">
      <c r="A278" s="2"/>
      <c r="B278" s="2"/>
      <c r="C278" s="2"/>
      <c r="D278" s="2"/>
      <c r="E278" s="2"/>
      <c r="F278" s="2"/>
      <c r="G278" s="2"/>
      <c r="H278" s="2"/>
    </row>
    <row r="279" spans="1:8" ht="14.25" customHeight="1">
      <c r="A279" s="2"/>
      <c r="B279" s="2"/>
      <c r="C279" s="2"/>
      <c r="D279" s="2"/>
      <c r="E279" s="2"/>
      <c r="F279" s="2"/>
      <c r="G279" s="2"/>
      <c r="H279" s="2"/>
    </row>
    <row r="280" spans="1:8" ht="14.25" customHeight="1">
      <c r="A280" s="2"/>
      <c r="B280" s="2"/>
      <c r="C280" s="2"/>
      <c r="D280" s="2"/>
      <c r="E280" s="2"/>
      <c r="F280" s="2"/>
      <c r="G280" s="2"/>
      <c r="H280" s="2"/>
    </row>
    <row r="281" spans="1:8" ht="14.25" customHeight="1">
      <c r="A281" s="2"/>
      <c r="B281" s="2"/>
      <c r="C281" s="2"/>
      <c r="D281" s="2"/>
      <c r="E281" s="2"/>
      <c r="F281" s="2"/>
      <c r="G281" s="2"/>
      <c r="H281" s="2"/>
    </row>
    <row r="282" spans="1:8" ht="14.25" customHeight="1">
      <c r="A282" s="2"/>
      <c r="B282" s="2"/>
      <c r="C282" s="2"/>
      <c r="D282" s="2"/>
      <c r="E282" s="2"/>
      <c r="F282" s="2"/>
      <c r="G282" s="2"/>
      <c r="H282" s="2"/>
    </row>
    <row r="283" spans="1:8" ht="14.25" customHeight="1">
      <c r="A283" s="2"/>
      <c r="B283" s="2"/>
      <c r="C283" s="2"/>
      <c r="D283" s="2"/>
      <c r="E283" s="2"/>
      <c r="F283" s="2"/>
      <c r="G283" s="2"/>
      <c r="H283" s="2"/>
    </row>
    <row r="284" spans="1:8" ht="14.25" customHeight="1">
      <c r="A284" s="2"/>
      <c r="B284" s="2"/>
      <c r="C284" s="2"/>
      <c r="D284" s="2"/>
      <c r="E284" s="2"/>
      <c r="F284" s="2"/>
      <c r="G284" s="2"/>
      <c r="H284" s="2"/>
    </row>
    <row r="285" spans="1:8" ht="14.25" customHeight="1">
      <c r="A285" s="2"/>
      <c r="B285" s="2"/>
      <c r="C285" s="2"/>
      <c r="D285" s="2"/>
      <c r="E285" s="2"/>
      <c r="F285" s="2"/>
      <c r="G285" s="2"/>
      <c r="H285" s="2"/>
    </row>
    <row r="286" spans="1:8" ht="14.25" customHeight="1">
      <c r="A286" s="2"/>
      <c r="B286" s="2"/>
      <c r="C286" s="2"/>
      <c r="D286" s="2"/>
      <c r="E286" s="2"/>
      <c r="F286" s="2"/>
      <c r="G286" s="2"/>
      <c r="H286" s="2"/>
    </row>
    <row r="287" spans="1:8" ht="14.25" customHeight="1">
      <c r="A287" s="2"/>
      <c r="B287" s="2"/>
      <c r="C287" s="2"/>
      <c r="D287" s="2"/>
      <c r="E287" s="2"/>
      <c r="F287" s="2"/>
      <c r="G287" s="2"/>
      <c r="H287" s="2"/>
    </row>
    <row r="288" spans="1:8" ht="14.25" customHeight="1">
      <c r="A288" s="2"/>
      <c r="B288" s="2"/>
      <c r="C288" s="2"/>
      <c r="D288" s="2"/>
      <c r="E288" s="2"/>
      <c r="F288" s="2"/>
      <c r="G288" s="2"/>
      <c r="H288" s="2"/>
    </row>
    <row r="289" spans="1:8" ht="14.25" customHeight="1">
      <c r="A289" s="2"/>
      <c r="B289" s="2"/>
      <c r="C289" s="2"/>
      <c r="D289" s="2"/>
      <c r="E289" s="2"/>
      <c r="F289" s="2"/>
      <c r="G289" s="2"/>
      <c r="H289" s="2"/>
    </row>
    <row r="290" spans="1:8" ht="14.25" customHeight="1">
      <c r="A290" s="2"/>
      <c r="B290" s="2"/>
      <c r="C290" s="2"/>
      <c r="D290" s="2"/>
      <c r="E290" s="2"/>
      <c r="F290" s="2"/>
      <c r="G290" s="2"/>
      <c r="H290" s="2"/>
    </row>
    <row r="291" spans="1:8" ht="14.25" customHeight="1">
      <c r="A291" s="2"/>
      <c r="B291" s="2"/>
      <c r="C291" s="2"/>
      <c r="D291" s="2"/>
      <c r="E291" s="2"/>
      <c r="F291" s="2"/>
      <c r="G291" s="2"/>
      <c r="H291" s="2"/>
    </row>
    <row r="292" spans="1:8" ht="14.25" customHeight="1">
      <c r="A292" s="2"/>
      <c r="B292" s="2"/>
      <c r="C292" s="2"/>
      <c r="D292" s="2"/>
      <c r="E292" s="2"/>
      <c r="F292" s="2"/>
      <c r="G292" s="2"/>
      <c r="H292" s="2"/>
    </row>
    <row r="293" spans="1:8" ht="14.25" customHeight="1">
      <c r="A293" s="2"/>
      <c r="B293" s="2"/>
      <c r="C293" s="2"/>
      <c r="D293" s="2"/>
      <c r="E293" s="2"/>
      <c r="F293" s="2"/>
      <c r="G293" s="2"/>
      <c r="H293" s="2"/>
    </row>
    <row r="294" spans="1:8" ht="14.25" customHeight="1">
      <c r="A294" s="2"/>
      <c r="B294" s="2"/>
      <c r="C294" s="2"/>
      <c r="D294" s="2"/>
      <c r="E294" s="2"/>
      <c r="F294" s="2"/>
      <c r="G294" s="2"/>
      <c r="H294" s="2"/>
    </row>
    <row r="295" spans="1:8" ht="14.25" customHeight="1">
      <c r="A295" s="2"/>
      <c r="B295" s="2"/>
      <c r="C295" s="2"/>
      <c r="D295" s="2"/>
      <c r="E295" s="2"/>
      <c r="F295" s="2"/>
      <c r="G295" s="2"/>
      <c r="H295" s="2"/>
    </row>
    <row r="296" spans="1:8" ht="14.25" customHeight="1">
      <c r="A296" s="2"/>
      <c r="B296" s="2"/>
      <c r="C296" s="2"/>
      <c r="D296" s="2"/>
      <c r="E296" s="2"/>
      <c r="F296" s="2"/>
      <c r="G296" s="2"/>
      <c r="H296" s="2"/>
    </row>
    <row r="297" spans="1:8" ht="14.25" customHeight="1">
      <c r="A297" s="2"/>
      <c r="B297" s="2"/>
      <c r="C297" s="2"/>
      <c r="D297" s="2"/>
      <c r="E297" s="2"/>
      <c r="F297" s="2"/>
      <c r="G297" s="2"/>
      <c r="H297" s="2"/>
    </row>
    <row r="298" spans="1:8" ht="14.25" customHeight="1">
      <c r="A298" s="2"/>
      <c r="B298" s="2"/>
      <c r="C298" s="2"/>
      <c r="D298" s="2"/>
      <c r="E298" s="2"/>
      <c r="F298" s="2"/>
      <c r="G298" s="2"/>
      <c r="H298" s="2"/>
    </row>
    <row r="299" spans="1:8" ht="14.25" customHeight="1">
      <c r="A299" s="2"/>
      <c r="B299" s="2"/>
      <c r="C299" s="2"/>
      <c r="D299" s="2"/>
      <c r="E299" s="2"/>
      <c r="F299" s="2"/>
      <c r="G299" s="2"/>
      <c r="H299" s="2"/>
    </row>
    <row r="300" spans="1:8" ht="14.25" customHeight="1">
      <c r="A300" s="2"/>
      <c r="B300" s="2"/>
      <c r="C300" s="2"/>
      <c r="D300" s="2"/>
      <c r="E300" s="2"/>
      <c r="F300" s="2"/>
      <c r="G300" s="2"/>
      <c r="H300" s="2"/>
    </row>
    <row r="301" spans="1:8" ht="14.25" customHeight="1">
      <c r="A301" s="2"/>
      <c r="B301" s="2"/>
      <c r="C301" s="2"/>
      <c r="D301" s="2"/>
      <c r="E301" s="2"/>
      <c r="F301" s="2"/>
      <c r="G301" s="2"/>
      <c r="H301" s="2"/>
    </row>
    <row r="302" spans="1:8" ht="14.25" customHeight="1">
      <c r="A302" s="2"/>
      <c r="B302" s="2"/>
      <c r="C302" s="2"/>
      <c r="D302" s="2"/>
      <c r="E302" s="2"/>
      <c r="F302" s="2"/>
      <c r="G302" s="2"/>
      <c r="H302" s="2"/>
    </row>
    <row r="303" spans="1:8" ht="14.25" customHeight="1">
      <c r="A303" s="2"/>
      <c r="B303" s="2"/>
      <c r="C303" s="2"/>
      <c r="D303" s="2"/>
      <c r="E303" s="2"/>
      <c r="F303" s="2"/>
      <c r="G303" s="2"/>
      <c r="H303" s="2"/>
    </row>
    <row r="304" spans="1:8" ht="14.25" customHeight="1">
      <c r="A304" s="2"/>
      <c r="B304" s="2"/>
      <c r="C304" s="2"/>
      <c r="D304" s="2"/>
      <c r="E304" s="2"/>
      <c r="F304" s="2"/>
      <c r="G304" s="2"/>
      <c r="H304" s="2"/>
    </row>
    <row r="305" spans="1:8" ht="14.25" customHeight="1">
      <c r="A305" s="2"/>
      <c r="B305" s="2"/>
      <c r="C305" s="2"/>
      <c r="D305" s="2"/>
      <c r="E305" s="2"/>
      <c r="F305" s="2"/>
      <c r="G305" s="2"/>
      <c r="H305" s="2"/>
    </row>
    <row r="306" spans="1:8" ht="14.25" customHeight="1">
      <c r="A306" s="2"/>
      <c r="B306" s="2"/>
      <c r="C306" s="2"/>
      <c r="D306" s="2"/>
      <c r="E306" s="2"/>
      <c r="F306" s="2"/>
      <c r="G306" s="2"/>
      <c r="H306" s="2"/>
    </row>
    <row r="307" spans="1:8" ht="14.25" customHeight="1">
      <c r="A307" s="2"/>
      <c r="B307" s="2"/>
      <c r="C307" s="2"/>
      <c r="D307" s="2"/>
      <c r="E307" s="2"/>
      <c r="F307" s="2"/>
      <c r="G307" s="2"/>
      <c r="H307" s="2"/>
    </row>
    <row r="308" spans="1:8" ht="14.25" customHeight="1">
      <c r="A308" s="2"/>
      <c r="B308" s="2"/>
      <c r="C308" s="2"/>
      <c r="D308" s="2"/>
      <c r="E308" s="2"/>
      <c r="F308" s="2"/>
      <c r="G308" s="2"/>
      <c r="H308" s="2"/>
    </row>
    <row r="309" spans="1:8" ht="14.25" customHeight="1">
      <c r="A309" s="2"/>
      <c r="B309" s="2"/>
      <c r="C309" s="2"/>
      <c r="D309" s="2"/>
      <c r="E309" s="2"/>
      <c r="F309" s="2"/>
      <c r="G309" s="2"/>
      <c r="H309" s="2"/>
    </row>
    <row r="310" spans="1:8" ht="14.25" customHeight="1">
      <c r="A310" s="2"/>
      <c r="B310" s="2"/>
      <c r="C310" s="2"/>
      <c r="D310" s="2"/>
      <c r="E310" s="2"/>
      <c r="F310" s="2"/>
      <c r="G310" s="2"/>
      <c r="H310" s="2"/>
    </row>
    <row r="311" spans="1:8" ht="14.25" customHeight="1">
      <c r="A311" s="2"/>
      <c r="B311" s="2"/>
      <c r="C311" s="2"/>
      <c r="D311" s="2"/>
      <c r="E311" s="2"/>
      <c r="F311" s="2"/>
      <c r="G311" s="2"/>
      <c r="H311" s="2"/>
    </row>
    <row r="312" spans="1:8" ht="14.25" customHeight="1">
      <c r="A312" s="2"/>
      <c r="B312" s="2"/>
      <c r="C312" s="2"/>
      <c r="D312" s="2"/>
      <c r="E312" s="2"/>
      <c r="F312" s="2"/>
      <c r="G312" s="2"/>
      <c r="H312" s="2"/>
    </row>
    <row r="313" spans="1:8" ht="14.25" customHeight="1">
      <c r="A313" s="2"/>
      <c r="B313" s="2"/>
      <c r="C313" s="2"/>
      <c r="D313" s="2"/>
      <c r="E313" s="2"/>
      <c r="F313" s="2"/>
      <c r="G313" s="2"/>
      <c r="H313" s="2"/>
    </row>
    <row r="314" spans="1:8" ht="14.25" customHeight="1">
      <c r="A314" s="2"/>
      <c r="B314" s="2"/>
      <c r="C314" s="2"/>
      <c r="D314" s="2"/>
      <c r="E314" s="2"/>
      <c r="F314" s="2"/>
      <c r="G314" s="2"/>
      <c r="H314" s="2"/>
    </row>
    <row r="315" spans="1:8" ht="14.25" customHeight="1">
      <c r="A315" s="2"/>
      <c r="B315" s="2"/>
      <c r="C315" s="2"/>
      <c r="D315" s="2"/>
      <c r="E315" s="2"/>
      <c r="F315" s="2"/>
      <c r="G315" s="2"/>
      <c r="H315" s="2"/>
    </row>
    <row r="316" spans="1:8" ht="14.25" customHeight="1">
      <c r="A316" s="2"/>
      <c r="B316" s="2"/>
      <c r="C316" s="2"/>
      <c r="D316" s="2"/>
      <c r="E316" s="2"/>
      <c r="F316" s="2"/>
      <c r="G316" s="2"/>
      <c r="H316" s="2"/>
    </row>
    <row r="317" spans="1:8" ht="14.25" customHeight="1">
      <c r="A317" s="2"/>
      <c r="B317" s="2"/>
      <c r="C317" s="2"/>
      <c r="D317" s="2"/>
      <c r="E317" s="2"/>
      <c r="F317" s="2"/>
      <c r="G317" s="2"/>
      <c r="H317" s="2"/>
    </row>
    <row r="318" spans="1:8" ht="14.25" customHeight="1">
      <c r="A318" s="2"/>
      <c r="B318" s="2"/>
      <c r="C318" s="2"/>
      <c r="D318" s="2"/>
      <c r="E318" s="2"/>
      <c r="F318" s="2"/>
      <c r="G318" s="2"/>
      <c r="H318" s="2"/>
    </row>
    <row r="319" spans="1:8" ht="14.25" customHeight="1">
      <c r="A319" s="2"/>
      <c r="B319" s="2"/>
      <c r="C319" s="2"/>
      <c r="D319" s="2"/>
      <c r="E319" s="2"/>
      <c r="F319" s="2"/>
      <c r="G319" s="2"/>
      <c r="H319" s="2"/>
    </row>
    <row r="320" spans="1:8" ht="14.25" customHeight="1">
      <c r="A320" s="2"/>
      <c r="B320" s="2"/>
      <c r="C320" s="2"/>
      <c r="D320" s="2"/>
      <c r="E320" s="2"/>
      <c r="F320" s="2"/>
      <c r="G320" s="2"/>
      <c r="H320" s="2"/>
    </row>
    <row r="321" spans="1:8" ht="14.25" customHeight="1">
      <c r="A321" s="2"/>
      <c r="B321" s="2"/>
      <c r="C321" s="2"/>
      <c r="D321" s="2"/>
      <c r="E321" s="2"/>
      <c r="F321" s="2"/>
      <c r="G321" s="2"/>
      <c r="H321" s="2"/>
    </row>
    <row r="322" spans="1:8" ht="14.25" customHeight="1">
      <c r="A322" s="2"/>
      <c r="B322" s="2"/>
      <c r="C322" s="2"/>
      <c r="D322" s="2"/>
      <c r="E322" s="2"/>
      <c r="F322" s="2"/>
      <c r="G322" s="2"/>
      <c r="H322" s="2"/>
    </row>
    <row r="323" spans="1:8" ht="14.25" customHeight="1">
      <c r="A323" s="2"/>
      <c r="B323" s="2"/>
      <c r="C323" s="2"/>
      <c r="D323" s="2"/>
      <c r="E323" s="2"/>
      <c r="F323" s="2"/>
      <c r="G323" s="2"/>
      <c r="H323" s="2"/>
    </row>
    <row r="324" spans="1:8" ht="14.25" customHeight="1">
      <c r="A324" s="2"/>
      <c r="B324" s="2"/>
      <c r="C324" s="2"/>
      <c r="D324" s="2"/>
      <c r="E324" s="2"/>
      <c r="F324" s="2"/>
      <c r="G324" s="2"/>
      <c r="H324" s="2"/>
    </row>
    <row r="325" spans="1:8" ht="14.25" customHeight="1">
      <c r="A325" s="2"/>
      <c r="B325" s="2"/>
      <c r="C325" s="2"/>
      <c r="D325" s="2"/>
      <c r="E325" s="2"/>
      <c r="F325" s="2"/>
      <c r="G325" s="2"/>
      <c r="H325" s="2"/>
    </row>
    <row r="326" spans="1:8" ht="14.25" customHeight="1">
      <c r="A326" s="2"/>
      <c r="B326" s="2"/>
      <c r="C326" s="2"/>
      <c r="D326" s="2"/>
      <c r="E326" s="2"/>
      <c r="F326" s="2"/>
      <c r="G326" s="2"/>
      <c r="H326" s="2"/>
    </row>
    <row r="327" spans="1:8" ht="14.25" customHeight="1">
      <c r="A327" s="2"/>
      <c r="B327" s="2"/>
      <c r="C327" s="2"/>
      <c r="D327" s="2"/>
      <c r="E327" s="2"/>
      <c r="F327" s="2"/>
      <c r="G327" s="2"/>
      <c r="H327" s="2"/>
    </row>
    <row r="328" spans="1:8" ht="14.25" customHeight="1">
      <c r="A328" s="2"/>
      <c r="B328" s="2"/>
      <c r="C328" s="2"/>
      <c r="D328" s="2"/>
      <c r="E328" s="2"/>
      <c r="F328" s="2"/>
      <c r="G328" s="2"/>
      <c r="H328" s="2"/>
    </row>
    <row r="329" spans="1:8" ht="14.25" customHeight="1">
      <c r="A329" s="2"/>
      <c r="B329" s="2"/>
      <c r="C329" s="2"/>
      <c r="D329" s="2"/>
      <c r="E329" s="2"/>
      <c r="F329" s="2"/>
      <c r="G329" s="2"/>
      <c r="H329" s="2"/>
    </row>
    <row r="330" spans="1:8" ht="14.25" customHeight="1">
      <c r="A330" s="2"/>
      <c r="B330" s="2"/>
      <c r="C330" s="2"/>
      <c r="D330" s="2"/>
      <c r="E330" s="2"/>
      <c r="F330" s="2"/>
      <c r="G330" s="2"/>
      <c r="H330" s="2"/>
    </row>
    <row r="331" spans="1:8" ht="14.25" customHeight="1">
      <c r="A331" s="2"/>
      <c r="B331" s="2"/>
      <c r="C331" s="2"/>
      <c r="D331" s="2"/>
      <c r="E331" s="2"/>
      <c r="F331" s="2"/>
      <c r="G331" s="2"/>
      <c r="H331" s="2"/>
    </row>
    <row r="332" spans="1:8" ht="14.25" customHeight="1">
      <c r="A332" s="2"/>
      <c r="B332" s="2"/>
      <c r="C332" s="2"/>
      <c r="D332" s="2"/>
      <c r="E332" s="2"/>
      <c r="F332" s="2"/>
      <c r="G332" s="2"/>
      <c r="H332" s="2"/>
    </row>
    <row r="333" spans="1:8" ht="14.25" customHeight="1">
      <c r="A333" s="2"/>
      <c r="B333" s="2"/>
      <c r="C333" s="2"/>
      <c r="D333" s="2"/>
      <c r="E333" s="2"/>
      <c r="F333" s="2"/>
      <c r="G333" s="2"/>
      <c r="H333" s="2"/>
    </row>
    <row r="334" spans="1:8" ht="14.25" customHeight="1">
      <c r="A334" s="2"/>
      <c r="B334" s="2"/>
      <c r="C334" s="2"/>
      <c r="D334" s="2"/>
      <c r="E334" s="2"/>
      <c r="F334" s="2"/>
      <c r="G334" s="2"/>
      <c r="H334" s="2"/>
    </row>
    <row r="335" spans="1:8" ht="14.25" customHeight="1">
      <c r="A335" s="2"/>
      <c r="B335" s="2"/>
      <c r="C335" s="2"/>
      <c r="D335" s="2"/>
      <c r="E335" s="2"/>
      <c r="F335" s="2"/>
      <c r="G335" s="2"/>
      <c r="H335" s="2"/>
    </row>
    <row r="336" spans="1:8" ht="14.25" customHeight="1">
      <c r="A336" s="2"/>
      <c r="B336" s="2"/>
      <c r="C336" s="2"/>
      <c r="D336" s="2"/>
      <c r="E336" s="2"/>
      <c r="F336" s="2"/>
      <c r="G336" s="2"/>
      <c r="H336" s="2"/>
    </row>
    <row r="337" spans="1:8" ht="14.25" customHeight="1">
      <c r="A337" s="2"/>
      <c r="B337" s="2"/>
      <c r="C337" s="2"/>
      <c r="D337" s="2"/>
      <c r="E337" s="2"/>
      <c r="F337" s="2"/>
      <c r="G337" s="2"/>
      <c r="H337" s="2"/>
    </row>
    <row r="338" spans="1:8" ht="14.25" customHeight="1">
      <c r="A338" s="2"/>
      <c r="B338" s="2"/>
      <c r="C338" s="2"/>
      <c r="D338" s="2"/>
      <c r="E338" s="2"/>
      <c r="F338" s="2"/>
      <c r="G338" s="2"/>
      <c r="H338" s="2"/>
    </row>
    <row r="339" spans="1:8" ht="14.25" customHeight="1">
      <c r="A339" s="2"/>
      <c r="B339" s="2"/>
      <c r="C339" s="2"/>
      <c r="D339" s="2"/>
      <c r="E339" s="2"/>
      <c r="F339" s="2"/>
      <c r="G339" s="2"/>
      <c r="H339" s="2"/>
    </row>
    <row r="340" spans="1:8" ht="14.25" customHeight="1">
      <c r="A340" s="2"/>
      <c r="B340" s="2"/>
      <c r="C340" s="2"/>
      <c r="D340" s="2"/>
      <c r="E340" s="2"/>
      <c r="F340" s="2"/>
      <c r="G340" s="2"/>
      <c r="H340" s="2"/>
    </row>
    <row r="341" spans="1:8" ht="14.25" customHeight="1">
      <c r="A341" s="2"/>
      <c r="B341" s="2"/>
      <c r="C341" s="2"/>
      <c r="D341" s="2"/>
      <c r="E341" s="2"/>
      <c r="F341" s="2"/>
      <c r="G341" s="2"/>
      <c r="H341" s="2"/>
    </row>
    <row r="342" spans="1:8" ht="14.25" customHeight="1">
      <c r="A342" s="2"/>
      <c r="B342" s="2"/>
      <c r="C342" s="2"/>
      <c r="D342" s="2"/>
      <c r="E342" s="2"/>
      <c r="F342" s="2"/>
      <c r="G342" s="2"/>
      <c r="H342" s="2"/>
    </row>
    <row r="343" spans="1:8" ht="14.25" customHeight="1">
      <c r="A343" s="2"/>
      <c r="B343" s="2"/>
      <c r="C343" s="2"/>
      <c r="D343" s="2"/>
      <c r="E343" s="2"/>
      <c r="F343" s="2"/>
      <c r="G343" s="2"/>
      <c r="H343" s="2"/>
    </row>
    <row r="344" spans="1:8" ht="14.25" customHeight="1">
      <c r="A344" s="2"/>
      <c r="B344" s="2"/>
      <c r="C344" s="2"/>
      <c r="D344" s="2"/>
      <c r="E344" s="2"/>
      <c r="F344" s="2"/>
      <c r="G344" s="2"/>
      <c r="H344" s="2"/>
    </row>
    <row r="345" spans="1:8" ht="14.25" customHeight="1">
      <c r="A345" s="2"/>
      <c r="B345" s="2"/>
      <c r="C345" s="2"/>
      <c r="D345" s="2"/>
      <c r="E345" s="2"/>
      <c r="F345" s="2"/>
      <c r="G345" s="2"/>
      <c r="H345" s="2"/>
    </row>
    <row r="346" spans="1:8" ht="14.25" customHeight="1">
      <c r="A346" s="2"/>
      <c r="B346" s="2"/>
      <c r="C346" s="2"/>
      <c r="D346" s="2"/>
      <c r="E346" s="2"/>
      <c r="F346" s="2"/>
      <c r="G346" s="2"/>
      <c r="H346" s="2"/>
    </row>
    <row r="347" spans="1:8" ht="14.25" customHeight="1">
      <c r="A347" s="2"/>
      <c r="B347" s="2"/>
      <c r="C347" s="2"/>
      <c r="D347" s="2"/>
      <c r="E347" s="2"/>
      <c r="F347" s="2"/>
      <c r="G347" s="2"/>
      <c r="H347" s="2"/>
    </row>
    <row r="348" spans="1:8" ht="14.25" customHeight="1">
      <c r="A348" s="2"/>
      <c r="B348" s="2"/>
      <c r="C348" s="2"/>
      <c r="D348" s="2"/>
      <c r="E348" s="2"/>
      <c r="F348" s="2"/>
      <c r="G348" s="2"/>
      <c r="H348" s="2"/>
    </row>
    <row r="349" spans="1:8" ht="14.25" customHeight="1">
      <c r="A349" s="2"/>
      <c r="B349" s="2"/>
      <c r="C349" s="2"/>
      <c r="D349" s="2"/>
      <c r="E349" s="2"/>
      <c r="F349" s="2"/>
      <c r="G349" s="2"/>
      <c r="H349" s="2"/>
    </row>
    <row r="350" spans="1:8" ht="14.25" customHeight="1">
      <c r="A350" s="2"/>
      <c r="B350" s="2"/>
      <c r="C350" s="2"/>
      <c r="D350" s="2"/>
      <c r="E350" s="2"/>
      <c r="F350" s="2"/>
      <c r="G350" s="2"/>
      <c r="H350" s="2"/>
    </row>
    <row r="351" spans="1:8" ht="14.25" customHeight="1">
      <c r="A351" s="2"/>
      <c r="B351" s="2"/>
      <c r="C351" s="2"/>
      <c r="D351" s="2"/>
      <c r="E351" s="2"/>
      <c r="F351" s="2"/>
      <c r="G351" s="2"/>
      <c r="H351" s="2"/>
    </row>
    <row r="352" spans="1:8" ht="14.25" customHeight="1">
      <c r="A352" s="2"/>
      <c r="B352" s="2"/>
      <c r="C352" s="2"/>
      <c r="D352" s="2"/>
      <c r="E352" s="2"/>
      <c r="F352" s="2"/>
      <c r="G352" s="2"/>
      <c r="H352" s="2"/>
    </row>
    <row r="353" spans="1:8" ht="14.25" customHeight="1">
      <c r="A353" s="2"/>
      <c r="B353" s="2"/>
      <c r="C353" s="2"/>
      <c r="D353" s="2"/>
      <c r="E353" s="2"/>
      <c r="F353" s="2"/>
      <c r="G353" s="2"/>
      <c r="H353" s="2"/>
    </row>
    <row r="354" spans="1:8" ht="14.25" customHeight="1">
      <c r="A354" s="2"/>
      <c r="B354" s="2"/>
      <c r="C354" s="2"/>
      <c r="D354" s="2"/>
      <c r="E354" s="2"/>
      <c r="F354" s="2"/>
      <c r="G354" s="2"/>
      <c r="H354" s="2"/>
    </row>
    <row r="355" spans="1:8" ht="14.25" customHeight="1">
      <c r="A355" s="2"/>
      <c r="B355" s="2"/>
      <c r="C355" s="2"/>
      <c r="D355" s="2"/>
      <c r="E355" s="2"/>
      <c r="F355" s="2"/>
      <c r="G355" s="2"/>
      <c r="H355" s="2"/>
    </row>
    <row r="356" spans="1:8" ht="14.25" customHeight="1">
      <c r="A356" s="2"/>
      <c r="B356" s="2"/>
      <c r="C356" s="2"/>
      <c r="D356" s="2"/>
      <c r="E356" s="2"/>
      <c r="F356" s="2"/>
      <c r="G356" s="2"/>
      <c r="H356" s="2"/>
    </row>
    <row r="357" spans="1:8" ht="14.25" customHeight="1">
      <c r="A357" s="2"/>
      <c r="B357" s="2"/>
      <c r="C357" s="2"/>
      <c r="D357" s="2"/>
      <c r="E357" s="2"/>
      <c r="F357" s="2"/>
      <c r="G357" s="2"/>
      <c r="H357" s="2"/>
    </row>
    <row r="358" spans="1:8" ht="14.25" customHeight="1">
      <c r="A358" s="2"/>
      <c r="B358" s="2"/>
      <c r="C358" s="2"/>
      <c r="D358" s="2"/>
      <c r="E358" s="2"/>
      <c r="F358" s="2"/>
      <c r="G358" s="2"/>
      <c r="H358" s="2"/>
    </row>
    <row r="359" spans="1:8" ht="14.25" customHeight="1">
      <c r="A359" s="2"/>
      <c r="B359" s="2"/>
      <c r="C359" s="2"/>
      <c r="D359" s="2"/>
      <c r="E359" s="2"/>
      <c r="F359" s="2"/>
      <c r="G359" s="2"/>
      <c r="H359" s="2"/>
    </row>
    <row r="360" spans="1:8" ht="14.25" customHeight="1">
      <c r="A360" s="2"/>
      <c r="B360" s="2"/>
      <c r="C360" s="2"/>
      <c r="D360" s="2"/>
      <c r="E360" s="2"/>
      <c r="F360" s="2"/>
      <c r="G360" s="2"/>
      <c r="H360" s="2"/>
    </row>
    <row r="361" spans="1:8" ht="14.25" customHeight="1">
      <c r="A361" s="2"/>
      <c r="B361" s="2"/>
      <c r="C361" s="2"/>
      <c r="D361" s="2"/>
      <c r="E361" s="2"/>
      <c r="F361" s="2"/>
      <c r="G361" s="2"/>
      <c r="H361" s="2"/>
    </row>
    <row r="362" spans="1:8" ht="14.25" customHeight="1">
      <c r="A362" s="2"/>
      <c r="B362" s="2"/>
      <c r="C362" s="2"/>
      <c r="D362" s="2"/>
      <c r="E362" s="2"/>
      <c r="F362" s="2"/>
      <c r="G362" s="2"/>
      <c r="H362" s="2"/>
    </row>
    <row r="363" spans="1:8" ht="14.25" customHeight="1">
      <c r="A363" s="2"/>
      <c r="B363" s="2"/>
      <c r="C363" s="2"/>
      <c r="D363" s="2"/>
      <c r="E363" s="2"/>
      <c r="F363" s="2"/>
      <c r="G363" s="2"/>
      <c r="H363" s="2"/>
    </row>
    <row r="364" spans="1:8" ht="14.25" customHeight="1">
      <c r="A364" s="2"/>
      <c r="B364" s="2"/>
      <c r="C364" s="2"/>
      <c r="D364" s="2"/>
      <c r="E364" s="2"/>
      <c r="F364" s="2"/>
      <c r="G364" s="2"/>
      <c r="H364" s="2"/>
    </row>
    <row r="365" spans="1:8" ht="14.25" customHeight="1">
      <c r="A365" s="2"/>
      <c r="B365" s="2"/>
      <c r="C365" s="2"/>
      <c r="D365" s="2"/>
      <c r="E365" s="2"/>
      <c r="F365" s="2"/>
      <c r="G365" s="2"/>
      <c r="H365" s="2"/>
    </row>
    <row r="366" spans="1:8" ht="14.25" customHeight="1">
      <c r="A366" s="2"/>
      <c r="B366" s="2"/>
      <c r="C366" s="2"/>
      <c r="D366" s="2"/>
      <c r="E366" s="2"/>
      <c r="F366" s="2"/>
      <c r="G366" s="2"/>
      <c r="H366" s="2"/>
    </row>
    <row r="367" spans="1:8" ht="14.25" customHeight="1">
      <c r="A367" s="2"/>
      <c r="B367" s="2"/>
      <c r="C367" s="2"/>
      <c r="D367" s="2"/>
      <c r="E367" s="2"/>
      <c r="F367" s="2"/>
      <c r="G367" s="2"/>
      <c r="H367" s="2"/>
    </row>
    <row r="368" spans="1:8" ht="14.25" customHeight="1">
      <c r="A368" s="2"/>
      <c r="B368" s="2"/>
      <c r="C368" s="2"/>
      <c r="D368" s="2"/>
      <c r="E368" s="2"/>
      <c r="F368" s="2"/>
      <c r="G368" s="2"/>
      <c r="H368" s="2"/>
    </row>
    <row r="369" spans="1:8" ht="14.25" customHeight="1">
      <c r="A369" s="2"/>
      <c r="B369" s="2"/>
      <c r="C369" s="2"/>
      <c r="D369" s="2"/>
      <c r="E369" s="2"/>
      <c r="F369" s="2"/>
      <c r="G369" s="2"/>
      <c r="H369" s="2"/>
    </row>
    <row r="370" spans="1:8" ht="14.25" customHeight="1">
      <c r="A370" s="2"/>
      <c r="B370" s="2"/>
      <c r="C370" s="2"/>
      <c r="D370" s="2"/>
      <c r="E370" s="2"/>
      <c r="F370" s="2"/>
      <c r="G370" s="2"/>
      <c r="H370" s="2"/>
    </row>
    <row r="371" spans="1:8" ht="14.25" customHeight="1">
      <c r="A371" s="2"/>
      <c r="B371" s="2"/>
      <c r="C371" s="2"/>
      <c r="D371" s="2"/>
      <c r="E371" s="2"/>
      <c r="F371" s="2"/>
      <c r="G371" s="2"/>
      <c r="H371" s="2"/>
    </row>
    <row r="372" spans="1:8" ht="14.25" customHeight="1">
      <c r="A372" s="2"/>
      <c r="B372" s="2"/>
      <c r="C372" s="2"/>
      <c r="D372" s="2"/>
      <c r="E372" s="2"/>
      <c r="F372" s="2"/>
      <c r="G372" s="2"/>
      <c r="H372" s="2"/>
    </row>
    <row r="373" spans="1:8" ht="14.25" customHeight="1">
      <c r="A373" s="2"/>
      <c r="B373" s="2"/>
      <c r="C373" s="2"/>
      <c r="D373" s="2"/>
      <c r="E373" s="2"/>
      <c r="F373" s="2"/>
      <c r="G373" s="2"/>
      <c r="H373" s="2"/>
    </row>
    <row r="374" spans="1:8" ht="14.25" customHeight="1">
      <c r="A374" s="2"/>
      <c r="B374" s="2"/>
      <c r="C374" s="2"/>
      <c r="D374" s="2"/>
      <c r="E374" s="2"/>
      <c r="F374" s="2"/>
      <c r="G374" s="2"/>
      <c r="H374" s="2"/>
    </row>
    <row r="375" spans="1:8" ht="14.25" customHeight="1">
      <c r="A375" s="2"/>
      <c r="B375" s="2"/>
      <c r="C375" s="2"/>
      <c r="D375" s="2"/>
      <c r="E375" s="2"/>
      <c r="F375" s="2"/>
      <c r="G375" s="2"/>
      <c r="H375" s="2"/>
    </row>
    <row r="376" spans="1:8" ht="14.25" customHeight="1">
      <c r="A376" s="2"/>
      <c r="B376" s="2"/>
      <c r="C376" s="2"/>
      <c r="D376" s="2"/>
      <c r="E376" s="2"/>
      <c r="F376" s="2"/>
      <c r="G376" s="2"/>
      <c r="H376" s="2"/>
    </row>
    <row r="377" spans="1:8" ht="14.25" customHeight="1">
      <c r="A377" s="2"/>
      <c r="B377" s="2"/>
      <c r="C377" s="2"/>
      <c r="D377" s="2"/>
      <c r="E377" s="2"/>
      <c r="F377" s="2"/>
      <c r="G377" s="2"/>
      <c r="H377" s="2"/>
    </row>
    <row r="378" spans="1:8" ht="14.25" customHeight="1">
      <c r="A378" s="2"/>
      <c r="B378" s="2"/>
      <c r="C378" s="2"/>
      <c r="D378" s="2"/>
      <c r="E378" s="2"/>
      <c r="F378" s="2"/>
      <c r="G378" s="2"/>
      <c r="H378" s="2"/>
    </row>
    <row r="379" spans="1:8" ht="14.25" customHeight="1">
      <c r="A379" s="2"/>
      <c r="B379" s="2"/>
      <c r="C379" s="2"/>
      <c r="D379" s="2"/>
      <c r="E379" s="2"/>
      <c r="F379" s="2"/>
      <c r="G379" s="2"/>
      <c r="H379" s="2"/>
    </row>
    <row r="380" spans="1:8" ht="14.25" customHeight="1">
      <c r="A380" s="2"/>
      <c r="B380" s="2"/>
      <c r="C380" s="2"/>
      <c r="D380" s="2"/>
      <c r="E380" s="2"/>
      <c r="F380" s="2"/>
      <c r="G380" s="2"/>
      <c r="H380" s="2"/>
    </row>
    <row r="381" spans="1:8" ht="14.25" customHeight="1">
      <c r="A381" s="2"/>
      <c r="B381" s="2"/>
      <c r="C381" s="2"/>
      <c r="D381" s="2"/>
      <c r="E381" s="2"/>
      <c r="F381" s="2"/>
      <c r="G381" s="2"/>
      <c r="H381" s="2"/>
    </row>
    <row r="382" spans="1:8" ht="14.25" customHeight="1">
      <c r="A382" s="2"/>
      <c r="B382" s="2"/>
      <c r="C382" s="2"/>
      <c r="D382" s="2"/>
      <c r="E382" s="2"/>
      <c r="F382" s="2"/>
      <c r="G382" s="2"/>
      <c r="H382" s="2"/>
    </row>
    <row r="383" spans="1:8" ht="14.25" customHeight="1">
      <c r="A383" s="2"/>
      <c r="B383" s="2"/>
      <c r="C383" s="2"/>
      <c r="D383" s="2"/>
      <c r="E383" s="2"/>
      <c r="F383" s="2"/>
      <c r="G383" s="2"/>
      <c r="H383" s="2"/>
    </row>
    <row r="384" spans="1:8" ht="14.25" customHeight="1">
      <c r="A384" s="2"/>
      <c r="B384" s="2"/>
      <c r="C384" s="2"/>
      <c r="D384" s="2"/>
      <c r="E384" s="2"/>
      <c r="F384" s="2"/>
      <c r="G384" s="2"/>
      <c r="H384" s="2"/>
    </row>
    <row r="385" spans="1:8" ht="14.25" customHeight="1">
      <c r="A385" s="2"/>
      <c r="B385" s="2"/>
      <c r="C385" s="2"/>
      <c r="D385" s="2"/>
      <c r="E385" s="2"/>
      <c r="F385" s="2"/>
      <c r="G385" s="2"/>
      <c r="H385" s="2"/>
    </row>
    <row r="386" spans="1:8" ht="14.25" customHeight="1">
      <c r="A386" s="2"/>
      <c r="B386" s="2"/>
      <c r="C386" s="2"/>
      <c r="D386" s="2"/>
      <c r="E386" s="2"/>
      <c r="F386" s="2"/>
      <c r="G386" s="2"/>
      <c r="H386" s="2"/>
    </row>
    <row r="387" spans="1:8" ht="14.25" customHeight="1">
      <c r="A387" s="2"/>
      <c r="B387" s="2"/>
      <c r="C387" s="2"/>
      <c r="D387" s="2"/>
      <c r="E387" s="2"/>
      <c r="F387" s="2"/>
      <c r="G387" s="2"/>
      <c r="H387" s="2"/>
    </row>
    <row r="388" spans="1:8" ht="14.25" customHeight="1">
      <c r="A388" s="2"/>
      <c r="B388" s="2"/>
      <c r="C388" s="2"/>
      <c r="D388" s="2"/>
      <c r="E388" s="2"/>
      <c r="F388" s="2"/>
      <c r="G388" s="2"/>
      <c r="H388" s="2"/>
    </row>
    <row r="389" spans="1:8" ht="14.25" customHeight="1">
      <c r="A389" s="2"/>
      <c r="B389" s="2"/>
      <c r="C389" s="2"/>
      <c r="D389" s="2"/>
      <c r="E389" s="2"/>
      <c r="F389" s="2"/>
      <c r="G389" s="2"/>
      <c r="H389" s="2"/>
    </row>
    <row r="390" spans="1:8" ht="14.25" customHeight="1">
      <c r="A390" s="2"/>
      <c r="B390" s="2"/>
      <c r="C390" s="2"/>
      <c r="D390" s="2"/>
      <c r="E390" s="2"/>
      <c r="F390" s="2"/>
      <c r="G390" s="2"/>
      <c r="H390" s="2"/>
    </row>
    <row r="391" spans="1:8" ht="14.25" customHeight="1">
      <c r="A391" s="2"/>
      <c r="B391" s="2"/>
      <c r="C391" s="2"/>
      <c r="D391" s="2"/>
      <c r="E391" s="2"/>
      <c r="F391" s="2"/>
      <c r="G391" s="2"/>
      <c r="H391" s="2"/>
    </row>
    <row r="392" spans="1:8" ht="14.25" customHeight="1">
      <c r="A392" s="2"/>
      <c r="B392" s="2"/>
      <c r="C392" s="2"/>
      <c r="D392" s="2"/>
      <c r="E392" s="2"/>
      <c r="F392" s="2"/>
      <c r="G392" s="2"/>
      <c r="H392" s="2"/>
    </row>
    <row r="393" spans="1:8" ht="14.25" customHeight="1">
      <c r="A393" s="2"/>
      <c r="B393" s="2"/>
      <c r="C393" s="2"/>
      <c r="D393" s="2"/>
      <c r="E393" s="2"/>
      <c r="F393" s="2"/>
      <c r="G393" s="2"/>
      <c r="H393" s="2"/>
    </row>
    <row r="394" spans="1:8" ht="14.25" customHeight="1">
      <c r="A394" s="2"/>
      <c r="B394" s="2"/>
      <c r="C394" s="2"/>
      <c r="D394" s="2"/>
      <c r="E394" s="2"/>
      <c r="F394" s="2"/>
      <c r="G394" s="2"/>
      <c r="H394" s="2"/>
    </row>
    <row r="395" spans="1:8" ht="14.25" customHeight="1">
      <c r="A395" s="2"/>
      <c r="B395" s="2"/>
      <c r="C395" s="2"/>
      <c r="D395" s="2"/>
      <c r="E395" s="2"/>
      <c r="F395" s="2"/>
      <c r="G395" s="2"/>
      <c r="H395" s="2"/>
    </row>
    <row r="396" spans="1:8" ht="14.25" customHeight="1">
      <c r="A396" s="2"/>
      <c r="B396" s="2"/>
      <c r="C396" s="2"/>
      <c r="D396" s="2"/>
      <c r="E396" s="2"/>
      <c r="F396" s="2"/>
      <c r="G396" s="2"/>
      <c r="H396" s="2"/>
    </row>
    <row r="397" spans="1:8" ht="14.25" customHeight="1">
      <c r="A397" s="2"/>
      <c r="B397" s="2"/>
      <c r="C397" s="2"/>
      <c r="D397" s="2"/>
      <c r="E397" s="2"/>
      <c r="F397" s="2"/>
      <c r="G397" s="2"/>
      <c r="H397" s="2"/>
    </row>
    <row r="398" spans="1:8" ht="14.25" customHeight="1">
      <c r="A398" s="2"/>
      <c r="B398" s="2"/>
      <c r="C398" s="2"/>
      <c r="D398" s="2"/>
      <c r="E398" s="2"/>
      <c r="F398" s="2"/>
      <c r="G398" s="2"/>
      <c r="H398" s="2"/>
    </row>
    <row r="399" spans="1:8" ht="14.25" customHeight="1">
      <c r="A399" s="2"/>
      <c r="B399" s="2"/>
      <c r="C399" s="2"/>
      <c r="D399" s="2"/>
      <c r="E399" s="2"/>
      <c r="F399" s="2"/>
      <c r="G399" s="2"/>
      <c r="H399" s="2"/>
    </row>
    <row r="400" spans="1:8" ht="14.25" customHeight="1">
      <c r="A400" s="2"/>
      <c r="B400" s="2"/>
      <c r="C400" s="2"/>
      <c r="D400" s="2"/>
      <c r="E400" s="2"/>
      <c r="F400" s="2"/>
      <c r="G400" s="2"/>
      <c r="H400" s="2"/>
    </row>
    <row r="401" spans="1:8" ht="14.25" customHeight="1">
      <c r="A401" s="2"/>
      <c r="B401" s="2"/>
      <c r="C401" s="2"/>
      <c r="D401" s="2"/>
      <c r="E401" s="2"/>
      <c r="F401" s="2"/>
      <c r="G401" s="2"/>
      <c r="H401" s="2"/>
    </row>
    <row r="402" spans="1:8" ht="14.25" customHeight="1">
      <c r="A402" s="2"/>
      <c r="B402" s="2"/>
      <c r="C402" s="2"/>
      <c r="D402" s="2"/>
      <c r="E402" s="2"/>
      <c r="F402" s="2"/>
      <c r="G402" s="2"/>
      <c r="H402" s="2"/>
    </row>
    <row r="403" spans="1:8" ht="14.25" customHeight="1">
      <c r="A403" s="2"/>
      <c r="B403" s="2"/>
      <c r="C403" s="2"/>
      <c r="D403" s="2"/>
      <c r="E403" s="2"/>
      <c r="F403" s="2"/>
      <c r="G403" s="2"/>
      <c r="H403" s="2"/>
    </row>
    <row r="404" spans="1:8" ht="14.25" customHeight="1">
      <c r="A404" s="2"/>
      <c r="B404" s="2"/>
      <c r="C404" s="2"/>
      <c r="D404" s="2"/>
      <c r="E404" s="2"/>
      <c r="F404" s="2"/>
      <c r="G404" s="2"/>
      <c r="H404" s="2"/>
    </row>
    <row r="405" spans="1:8" ht="14.25" customHeight="1">
      <c r="A405" s="2"/>
      <c r="B405" s="2"/>
      <c r="C405" s="2"/>
      <c r="D405" s="2"/>
      <c r="E405" s="2"/>
      <c r="F405" s="2"/>
      <c r="G405" s="2"/>
      <c r="H405" s="2"/>
    </row>
    <row r="406" spans="1:8" ht="14.25" customHeight="1">
      <c r="A406" s="2"/>
      <c r="B406" s="2"/>
      <c r="C406" s="2"/>
      <c r="D406" s="2"/>
      <c r="E406" s="2"/>
      <c r="F406" s="2"/>
      <c r="G406" s="2"/>
      <c r="H406" s="2"/>
    </row>
    <row r="407" spans="1:8" ht="14.25" customHeight="1">
      <c r="A407" s="2"/>
      <c r="B407" s="2"/>
      <c r="C407" s="2"/>
      <c r="D407" s="2"/>
      <c r="E407" s="2"/>
      <c r="F407" s="2"/>
      <c r="G407" s="2"/>
      <c r="H407" s="2"/>
    </row>
    <row r="408" spans="1:8" ht="14.25" customHeight="1">
      <c r="A408" s="2"/>
      <c r="B408" s="2"/>
      <c r="C408" s="2"/>
      <c r="D408" s="2"/>
      <c r="E408" s="2"/>
      <c r="F408" s="2"/>
      <c r="G408" s="2"/>
      <c r="H408" s="2"/>
    </row>
    <row r="409" spans="1:8" ht="14.25" customHeight="1">
      <c r="A409" s="2"/>
      <c r="B409" s="2"/>
      <c r="C409" s="2"/>
      <c r="D409" s="2"/>
      <c r="E409" s="2"/>
      <c r="F409" s="2"/>
      <c r="G409" s="2"/>
      <c r="H409" s="2"/>
    </row>
    <row r="410" spans="1:8" ht="14.25" customHeight="1">
      <c r="A410" s="2"/>
      <c r="B410" s="2"/>
      <c r="C410" s="2"/>
      <c r="D410" s="2"/>
      <c r="E410" s="2"/>
      <c r="F410" s="2"/>
      <c r="G410" s="2"/>
      <c r="H410" s="2"/>
    </row>
    <row r="411" spans="1:8" ht="14.25" customHeight="1">
      <c r="A411" s="2"/>
      <c r="B411" s="2"/>
      <c r="C411" s="2"/>
      <c r="D411" s="2"/>
      <c r="E411" s="2"/>
      <c r="F411" s="2"/>
      <c r="G411" s="2"/>
      <c r="H411" s="2"/>
    </row>
    <row r="412" spans="1:8" ht="14.25" customHeight="1">
      <c r="A412" s="2"/>
      <c r="B412" s="2"/>
      <c r="C412" s="2"/>
      <c r="D412" s="2"/>
      <c r="E412" s="2"/>
      <c r="F412" s="2"/>
      <c r="G412" s="2"/>
      <c r="H412" s="2"/>
    </row>
    <row r="413" spans="1:8" ht="14.25" customHeight="1">
      <c r="A413" s="2"/>
      <c r="B413" s="2"/>
      <c r="C413" s="2"/>
      <c r="D413" s="2"/>
      <c r="E413" s="2"/>
      <c r="F413" s="2"/>
      <c r="G413" s="2"/>
      <c r="H413" s="2"/>
    </row>
    <row r="414" spans="1:8" ht="14.25" customHeight="1">
      <c r="A414" s="2"/>
      <c r="B414" s="2"/>
      <c r="C414" s="2"/>
      <c r="D414" s="2"/>
      <c r="E414" s="2"/>
      <c r="F414" s="2"/>
      <c r="G414" s="2"/>
      <c r="H414" s="2"/>
    </row>
    <row r="415" spans="1:8" ht="14.25" customHeight="1">
      <c r="A415" s="2"/>
      <c r="B415" s="2"/>
      <c r="C415" s="2"/>
      <c r="D415" s="2"/>
      <c r="E415" s="2"/>
      <c r="F415" s="2"/>
      <c r="G415" s="2"/>
      <c r="H415" s="2"/>
    </row>
    <row r="416" spans="1:8" ht="14.25" customHeight="1">
      <c r="A416" s="2"/>
      <c r="B416" s="2"/>
      <c r="C416" s="2"/>
      <c r="D416" s="2"/>
      <c r="E416" s="2"/>
      <c r="F416" s="2"/>
      <c r="G416" s="2"/>
      <c r="H416" s="2"/>
    </row>
    <row r="417" spans="1:8" ht="14.25" customHeight="1">
      <c r="A417" s="2"/>
      <c r="B417" s="2"/>
      <c r="C417" s="2"/>
      <c r="D417" s="2"/>
      <c r="E417" s="2"/>
      <c r="F417" s="2"/>
      <c r="G417" s="2"/>
      <c r="H417" s="2"/>
    </row>
    <row r="418" spans="1:8" ht="14.25" customHeight="1">
      <c r="A418" s="2"/>
      <c r="B418" s="2"/>
      <c r="C418" s="2"/>
      <c r="D418" s="2"/>
      <c r="E418" s="2"/>
      <c r="F418" s="2"/>
      <c r="G418" s="2"/>
      <c r="H418" s="2"/>
    </row>
    <row r="419" spans="1:8" ht="14.25" customHeight="1">
      <c r="A419" s="2"/>
      <c r="B419" s="2"/>
      <c r="C419" s="2"/>
      <c r="D419" s="2"/>
      <c r="E419" s="2"/>
      <c r="F419" s="2"/>
      <c r="G419" s="2"/>
      <c r="H419" s="2"/>
    </row>
    <row r="420" spans="1:8" ht="14.25" customHeight="1">
      <c r="A420" s="2"/>
      <c r="B420" s="2"/>
      <c r="C420" s="2"/>
      <c r="D420" s="2"/>
      <c r="E420" s="2"/>
      <c r="F420" s="2"/>
      <c r="G420" s="2"/>
      <c r="H420" s="2"/>
    </row>
    <row r="421" spans="1:8" ht="14.25" customHeight="1">
      <c r="A421" s="2"/>
      <c r="B421" s="2"/>
      <c r="C421" s="2"/>
      <c r="D421" s="2"/>
      <c r="E421" s="2"/>
      <c r="F421" s="2"/>
      <c r="G421" s="2"/>
      <c r="H421" s="2"/>
    </row>
    <row r="422" spans="1:8" ht="14.25" customHeight="1">
      <c r="A422" s="2"/>
      <c r="B422" s="2"/>
      <c r="C422" s="2"/>
      <c r="D422" s="2"/>
      <c r="E422" s="2"/>
      <c r="F422" s="2"/>
      <c r="G422" s="2"/>
      <c r="H422" s="2"/>
    </row>
    <row r="423" spans="1:8" ht="14.25" customHeight="1">
      <c r="A423" s="2"/>
      <c r="B423" s="2"/>
      <c r="C423" s="2"/>
      <c r="D423" s="2"/>
      <c r="E423" s="2"/>
      <c r="F423" s="2"/>
      <c r="G423" s="2"/>
      <c r="H423" s="2"/>
    </row>
    <row r="424" spans="1:8" ht="14.25" customHeight="1">
      <c r="A424" s="2"/>
      <c r="B424" s="2"/>
      <c r="C424" s="2"/>
      <c r="D424" s="2"/>
      <c r="E424" s="2"/>
      <c r="F424" s="2"/>
      <c r="G424" s="2"/>
      <c r="H424" s="2"/>
    </row>
    <row r="425" spans="1:8" ht="14.25" customHeight="1">
      <c r="A425" s="2"/>
      <c r="B425" s="2"/>
      <c r="C425" s="2"/>
      <c r="D425" s="2"/>
      <c r="E425" s="2"/>
      <c r="F425" s="2"/>
      <c r="G425" s="2"/>
      <c r="H425" s="2"/>
    </row>
    <row r="426" spans="1:8" ht="14.25" customHeight="1">
      <c r="A426" s="2"/>
      <c r="B426" s="2"/>
      <c r="C426" s="2"/>
      <c r="D426" s="2"/>
      <c r="E426" s="2"/>
      <c r="F426" s="2"/>
      <c r="G426" s="2"/>
      <c r="H426" s="2"/>
    </row>
    <row r="427" spans="1:8" ht="14.25" customHeight="1">
      <c r="A427" s="2"/>
      <c r="B427" s="2"/>
      <c r="C427" s="2"/>
      <c r="D427" s="2"/>
      <c r="E427" s="2"/>
      <c r="F427" s="2"/>
      <c r="G427" s="2"/>
      <c r="H427" s="2"/>
    </row>
    <row r="428" spans="1:8" ht="14.25" customHeight="1">
      <c r="A428" s="2"/>
      <c r="B428" s="2"/>
      <c r="C428" s="2"/>
      <c r="D428" s="2"/>
      <c r="E428" s="2"/>
      <c r="F428" s="2"/>
      <c r="G428" s="2"/>
      <c r="H428" s="2"/>
    </row>
    <row r="429" spans="1:8" ht="14.25" customHeight="1">
      <c r="A429" s="2"/>
      <c r="B429" s="2"/>
      <c r="C429" s="2"/>
      <c r="D429" s="2"/>
      <c r="E429" s="2"/>
      <c r="F429" s="2"/>
      <c r="G429" s="2"/>
      <c r="H429" s="2"/>
    </row>
    <row r="430" spans="1:8" ht="14.25" customHeight="1">
      <c r="A430" s="2"/>
      <c r="B430" s="2"/>
      <c r="C430" s="2"/>
      <c r="D430" s="2"/>
      <c r="E430" s="2"/>
      <c r="F430" s="2"/>
      <c r="G430" s="2"/>
      <c r="H430" s="2"/>
    </row>
    <row r="431" spans="1:8" ht="14.25" customHeight="1">
      <c r="A431" s="2"/>
      <c r="B431" s="2"/>
      <c r="C431" s="2"/>
      <c r="D431" s="2"/>
      <c r="E431" s="2"/>
      <c r="F431" s="2"/>
      <c r="G431" s="2"/>
      <c r="H431" s="2"/>
    </row>
    <row r="432" spans="1:8" ht="14.25" customHeight="1">
      <c r="A432" s="2"/>
      <c r="B432" s="2"/>
      <c r="C432" s="2"/>
      <c r="D432" s="2"/>
      <c r="E432" s="2"/>
      <c r="F432" s="2"/>
      <c r="G432" s="2"/>
      <c r="H432" s="2"/>
    </row>
    <row r="433" spans="1:8" ht="14.25" customHeight="1">
      <c r="A433" s="2"/>
      <c r="B433" s="2"/>
      <c r="C433" s="2"/>
      <c r="D433" s="2"/>
      <c r="E433" s="2"/>
      <c r="F433" s="2"/>
      <c r="G433" s="2"/>
      <c r="H433" s="2"/>
    </row>
    <row r="434" spans="1:8" ht="14.25" customHeight="1">
      <c r="A434" s="2"/>
      <c r="B434" s="2"/>
      <c r="C434" s="2"/>
      <c r="D434" s="2"/>
      <c r="E434" s="2"/>
      <c r="F434" s="2"/>
      <c r="G434" s="2"/>
      <c r="H434" s="2"/>
    </row>
    <row r="435" spans="1:8" ht="14.25" customHeight="1">
      <c r="A435" s="2"/>
      <c r="B435" s="2"/>
      <c r="C435" s="2"/>
      <c r="D435" s="2"/>
      <c r="E435" s="2"/>
      <c r="F435" s="2"/>
      <c r="G435" s="2"/>
      <c r="H435" s="2"/>
    </row>
    <row r="436" spans="1:8" ht="14.25" customHeight="1">
      <c r="A436" s="2"/>
      <c r="B436" s="2"/>
      <c r="C436" s="2"/>
      <c r="D436" s="2"/>
      <c r="E436" s="2"/>
      <c r="F436" s="2"/>
      <c r="G436" s="2"/>
      <c r="H436" s="2"/>
    </row>
    <row r="437" spans="1:8" ht="14.25" customHeight="1">
      <c r="A437" s="2"/>
      <c r="B437" s="2"/>
      <c r="C437" s="2"/>
      <c r="D437" s="2"/>
      <c r="E437" s="2"/>
      <c r="F437" s="2"/>
      <c r="G437" s="2"/>
      <c r="H437" s="2"/>
    </row>
    <row r="438" spans="1:8" ht="14.25" customHeight="1">
      <c r="A438" s="2"/>
      <c r="B438" s="2"/>
      <c r="C438" s="2"/>
      <c r="D438" s="2"/>
      <c r="E438" s="2"/>
      <c r="F438" s="2"/>
      <c r="G438" s="2"/>
      <c r="H438" s="2"/>
    </row>
    <row r="439" spans="1:8" ht="14.25" customHeight="1">
      <c r="A439" s="2"/>
      <c r="B439" s="2"/>
      <c r="C439" s="2"/>
      <c r="D439" s="2"/>
      <c r="E439" s="2"/>
      <c r="F439" s="2"/>
      <c r="G439" s="2"/>
      <c r="H439" s="2"/>
    </row>
    <row r="440" spans="1:8" ht="14.25" customHeight="1">
      <c r="A440" s="2"/>
      <c r="B440" s="2"/>
      <c r="C440" s="2"/>
      <c r="D440" s="2"/>
      <c r="E440" s="2"/>
      <c r="F440" s="2"/>
      <c r="G440" s="2"/>
      <c r="H440" s="2"/>
    </row>
    <row r="441" spans="1:8" ht="14.25" customHeight="1">
      <c r="A441" s="2"/>
      <c r="B441" s="2"/>
      <c r="C441" s="2"/>
      <c r="D441" s="2"/>
      <c r="E441" s="2"/>
      <c r="F441" s="2"/>
      <c r="G441" s="2"/>
      <c r="H441" s="2"/>
    </row>
    <row r="442" spans="1:8" ht="14.25" customHeight="1">
      <c r="A442" s="2"/>
      <c r="B442" s="2"/>
      <c r="C442" s="2"/>
      <c r="D442" s="2"/>
      <c r="E442" s="2"/>
      <c r="F442" s="2"/>
      <c r="G442" s="2"/>
      <c r="H442" s="2"/>
    </row>
    <row r="443" spans="1:8" ht="14.25" customHeight="1">
      <c r="A443" s="2"/>
      <c r="B443" s="2"/>
      <c r="C443" s="2"/>
      <c r="D443" s="2"/>
      <c r="E443" s="2"/>
      <c r="F443" s="2"/>
      <c r="G443" s="2"/>
      <c r="H443" s="2"/>
    </row>
    <row r="444" spans="1:8" ht="14.25" customHeight="1">
      <c r="A444" s="2"/>
      <c r="B444" s="2"/>
      <c r="C444" s="2"/>
      <c r="D444" s="2"/>
      <c r="E444" s="2"/>
      <c r="F444" s="2"/>
      <c r="G444" s="2"/>
      <c r="H444" s="2"/>
    </row>
    <row r="445" spans="1:8" ht="14.25" customHeight="1">
      <c r="A445" s="2"/>
      <c r="B445" s="2"/>
      <c r="C445" s="2"/>
      <c r="D445" s="2"/>
      <c r="E445" s="2"/>
      <c r="F445" s="2"/>
      <c r="G445" s="2"/>
      <c r="H445" s="2"/>
    </row>
    <row r="446" spans="1:8" ht="14.25" customHeight="1">
      <c r="A446" s="2"/>
      <c r="B446" s="2"/>
      <c r="C446" s="2"/>
      <c r="D446" s="2"/>
      <c r="E446" s="2"/>
      <c r="F446" s="2"/>
      <c r="G446" s="2"/>
      <c r="H446" s="2"/>
    </row>
    <row r="447" spans="1:8" ht="14.25" customHeight="1">
      <c r="A447" s="2"/>
      <c r="B447" s="2"/>
      <c r="C447" s="2"/>
      <c r="D447" s="2"/>
      <c r="E447" s="2"/>
      <c r="F447" s="2"/>
      <c r="G447" s="2"/>
      <c r="H447" s="2"/>
    </row>
    <row r="448" spans="1:8" ht="14.25" customHeight="1">
      <c r="A448" s="2"/>
      <c r="B448" s="2"/>
      <c r="C448" s="2"/>
      <c r="D448" s="2"/>
      <c r="E448" s="2"/>
      <c r="F448" s="2"/>
      <c r="G448" s="2"/>
      <c r="H448" s="2"/>
    </row>
    <row r="449" spans="1:8" ht="14.25" customHeight="1">
      <c r="A449" s="2"/>
      <c r="B449" s="2"/>
      <c r="C449" s="2"/>
      <c r="D449" s="2"/>
      <c r="E449" s="2"/>
      <c r="F449" s="2"/>
      <c r="G449" s="2"/>
      <c r="H449" s="2"/>
    </row>
    <row r="450" spans="1:8" ht="14.25" customHeight="1">
      <c r="A450" s="2"/>
      <c r="B450" s="2"/>
      <c r="C450" s="2"/>
      <c r="D450" s="2"/>
      <c r="E450" s="2"/>
      <c r="F450" s="2"/>
      <c r="G450" s="2"/>
      <c r="H450" s="2"/>
    </row>
    <row r="451" spans="1:8" ht="14.25" customHeight="1">
      <c r="A451" s="2"/>
      <c r="B451" s="2"/>
      <c r="C451" s="2"/>
      <c r="D451" s="2"/>
      <c r="E451" s="2"/>
      <c r="F451" s="2"/>
      <c r="G451" s="2"/>
      <c r="H451" s="2"/>
    </row>
    <row r="452" spans="1:8" ht="14.25" customHeight="1">
      <c r="A452" s="2"/>
      <c r="B452" s="2"/>
      <c r="C452" s="2"/>
      <c r="D452" s="2"/>
      <c r="E452" s="2"/>
      <c r="F452" s="2"/>
      <c r="G452" s="2"/>
      <c r="H452" s="2"/>
    </row>
    <row r="453" spans="1:8" ht="14.25" customHeight="1">
      <c r="A453" s="2"/>
      <c r="B453" s="2"/>
      <c r="C453" s="2"/>
      <c r="D453" s="2"/>
      <c r="E453" s="2"/>
      <c r="F453" s="2"/>
      <c r="G453" s="2"/>
      <c r="H453" s="2"/>
    </row>
    <row r="454" spans="1:8" ht="14.25" customHeight="1">
      <c r="A454" s="2"/>
      <c r="B454" s="2"/>
      <c r="C454" s="2"/>
      <c r="D454" s="2"/>
      <c r="E454" s="2"/>
      <c r="F454" s="2"/>
      <c r="G454" s="2"/>
      <c r="H454" s="2"/>
    </row>
    <row r="455" spans="1:8" ht="14.25" customHeight="1">
      <c r="A455" s="2"/>
      <c r="B455" s="2"/>
      <c r="C455" s="2"/>
      <c r="D455" s="2"/>
      <c r="E455" s="2"/>
      <c r="F455" s="2"/>
      <c r="G455" s="2"/>
      <c r="H455" s="2"/>
    </row>
    <row r="456" spans="1:8" ht="14.25" customHeight="1">
      <c r="A456" s="2"/>
      <c r="B456" s="2"/>
      <c r="C456" s="2"/>
      <c r="D456" s="2"/>
      <c r="E456" s="2"/>
      <c r="F456" s="2"/>
      <c r="G456" s="2"/>
      <c r="H456" s="2"/>
    </row>
    <row r="457" spans="1:8" ht="14.25" customHeight="1">
      <c r="A457" s="2"/>
      <c r="B457" s="2"/>
      <c r="C457" s="2"/>
      <c r="D457" s="2"/>
      <c r="E457" s="2"/>
      <c r="F457" s="2"/>
      <c r="G457" s="2"/>
      <c r="H457" s="2"/>
    </row>
    <row r="458" spans="1:8" ht="14.25" customHeight="1">
      <c r="A458" s="2"/>
      <c r="B458" s="2"/>
      <c r="C458" s="2"/>
      <c r="D458" s="2"/>
      <c r="E458" s="2"/>
      <c r="F458" s="2"/>
      <c r="G458" s="2"/>
      <c r="H458" s="2"/>
    </row>
    <row r="459" spans="1:8" ht="14.25" customHeight="1">
      <c r="A459" s="2"/>
      <c r="B459" s="2"/>
      <c r="C459" s="2"/>
      <c r="D459" s="2"/>
      <c r="E459" s="2"/>
      <c r="F459" s="2"/>
      <c r="G459" s="2"/>
      <c r="H459" s="2"/>
    </row>
    <row r="460" spans="1:8" ht="14.25" customHeight="1">
      <c r="A460" s="2"/>
      <c r="B460" s="2"/>
      <c r="C460" s="2"/>
      <c r="D460" s="2"/>
      <c r="E460" s="2"/>
      <c r="F460" s="2"/>
      <c r="G460" s="2"/>
      <c r="H460" s="2"/>
    </row>
    <row r="461" spans="1:8" ht="14.25" customHeight="1">
      <c r="A461" s="2"/>
      <c r="B461" s="2"/>
      <c r="C461" s="2"/>
      <c r="D461" s="2"/>
      <c r="E461" s="2"/>
      <c r="F461" s="2"/>
      <c r="G461" s="2"/>
      <c r="H461" s="2"/>
    </row>
    <row r="462" spans="1:8" ht="14.25" customHeight="1">
      <c r="A462" s="2"/>
      <c r="B462" s="2"/>
      <c r="C462" s="2"/>
      <c r="D462" s="2"/>
      <c r="E462" s="2"/>
      <c r="F462" s="2"/>
      <c r="G462" s="2"/>
      <c r="H462" s="2"/>
    </row>
    <row r="463" spans="1:8" ht="14.25" customHeight="1">
      <c r="A463" s="2"/>
      <c r="B463" s="2"/>
      <c r="C463" s="2"/>
      <c r="D463" s="2"/>
      <c r="E463" s="2"/>
      <c r="F463" s="2"/>
      <c r="G463" s="2"/>
      <c r="H463" s="2"/>
    </row>
    <row r="464" spans="1:8" ht="14.25" customHeight="1">
      <c r="A464" s="2"/>
      <c r="B464" s="2"/>
      <c r="C464" s="2"/>
      <c r="D464" s="2"/>
      <c r="E464" s="2"/>
      <c r="F464" s="2"/>
      <c r="G464" s="2"/>
      <c r="H464" s="2"/>
    </row>
    <row r="465" spans="1:8" ht="14.25" customHeight="1">
      <c r="A465" s="2"/>
      <c r="B465" s="2"/>
      <c r="C465" s="2"/>
      <c r="D465" s="2"/>
      <c r="E465" s="2"/>
      <c r="F465" s="2"/>
      <c r="G465" s="2"/>
      <c r="H465" s="2"/>
    </row>
    <row r="466" spans="1:8" ht="14.25" customHeight="1">
      <c r="A466" s="2"/>
      <c r="B466" s="2"/>
      <c r="C466" s="2"/>
      <c r="D466" s="2"/>
      <c r="E466" s="2"/>
      <c r="F466" s="2"/>
      <c r="G466" s="2"/>
      <c r="H466" s="2"/>
    </row>
    <row r="467" spans="1:8" ht="14.25" customHeight="1">
      <c r="A467" s="2"/>
      <c r="B467" s="2"/>
      <c r="C467" s="2"/>
      <c r="D467" s="2"/>
      <c r="E467" s="2"/>
      <c r="F467" s="2"/>
      <c r="G467" s="2"/>
      <c r="H467" s="2"/>
    </row>
    <row r="468" spans="1:8" ht="14.25" customHeight="1">
      <c r="A468" s="2"/>
      <c r="B468" s="2"/>
      <c r="C468" s="2"/>
      <c r="D468" s="2"/>
      <c r="E468" s="2"/>
      <c r="F468" s="2"/>
      <c r="G468" s="2"/>
      <c r="H468" s="2"/>
    </row>
    <row r="469" spans="1:8" ht="14.25" customHeight="1">
      <c r="A469" s="2"/>
      <c r="B469" s="2"/>
      <c r="C469" s="2"/>
      <c r="D469" s="2"/>
      <c r="E469" s="2"/>
      <c r="F469" s="2"/>
      <c r="G469" s="2"/>
      <c r="H469" s="2"/>
    </row>
    <row r="470" spans="1:8" ht="14.25" customHeight="1">
      <c r="A470" s="2"/>
      <c r="B470" s="2"/>
      <c r="C470" s="2"/>
      <c r="D470" s="2"/>
      <c r="E470" s="2"/>
      <c r="F470" s="2"/>
      <c r="G470" s="2"/>
      <c r="H470" s="2"/>
    </row>
    <row r="471" spans="1:8" ht="14.25" customHeight="1">
      <c r="A471" s="2"/>
      <c r="B471" s="2"/>
      <c r="C471" s="2"/>
      <c r="D471" s="2"/>
      <c r="E471" s="2"/>
      <c r="F471" s="2"/>
      <c r="G471" s="2"/>
      <c r="H471" s="2"/>
    </row>
    <row r="472" spans="1:8" ht="14.25" customHeight="1">
      <c r="A472" s="2"/>
      <c r="B472" s="2"/>
      <c r="C472" s="2"/>
      <c r="D472" s="2"/>
      <c r="E472" s="2"/>
      <c r="F472" s="2"/>
      <c r="G472" s="2"/>
      <c r="H472" s="2"/>
    </row>
    <row r="473" spans="1:8" ht="14.25" customHeight="1">
      <c r="A473" s="2"/>
      <c r="B473" s="2"/>
      <c r="C473" s="2"/>
      <c r="D473" s="2"/>
      <c r="E473" s="2"/>
      <c r="F473" s="2"/>
      <c r="G473" s="2"/>
      <c r="H473" s="2"/>
    </row>
    <row r="474" spans="1:8" ht="14.25" customHeight="1">
      <c r="A474" s="2"/>
      <c r="B474" s="2"/>
      <c r="C474" s="2"/>
      <c r="D474" s="2"/>
      <c r="E474" s="2"/>
      <c r="F474" s="2"/>
      <c r="G474" s="2"/>
      <c r="H474" s="2"/>
    </row>
    <row r="475" spans="1:8" ht="14.25" customHeight="1">
      <c r="A475" s="2"/>
      <c r="B475" s="2"/>
      <c r="C475" s="2"/>
      <c r="D475" s="2"/>
      <c r="E475" s="2"/>
      <c r="F475" s="2"/>
      <c r="G475" s="2"/>
      <c r="H475" s="2"/>
    </row>
    <row r="476" spans="1:8" ht="14.25" customHeight="1">
      <c r="A476" s="2"/>
      <c r="B476" s="2"/>
      <c r="C476" s="2"/>
      <c r="D476" s="2"/>
      <c r="E476" s="2"/>
      <c r="F476" s="2"/>
      <c r="G476" s="2"/>
      <c r="H476" s="2"/>
    </row>
    <row r="477" spans="1:8" ht="14.25" customHeight="1">
      <c r="A477" s="2"/>
      <c r="B477" s="2"/>
      <c r="C477" s="2"/>
      <c r="D477" s="2"/>
      <c r="E477" s="2"/>
      <c r="F477" s="2"/>
      <c r="G477" s="2"/>
      <c r="H477" s="2"/>
    </row>
    <row r="478" spans="1:8" ht="14.25" customHeight="1">
      <c r="A478" s="2"/>
      <c r="B478" s="2"/>
      <c r="C478" s="2"/>
      <c r="D478" s="2"/>
      <c r="E478" s="2"/>
      <c r="F478" s="2"/>
      <c r="G478" s="2"/>
      <c r="H478" s="2"/>
    </row>
    <row r="479" spans="1:8" ht="14.25" customHeight="1">
      <c r="A479" s="2"/>
      <c r="B479" s="2"/>
      <c r="C479" s="2"/>
      <c r="D479" s="2"/>
      <c r="E479" s="2"/>
      <c r="F479" s="2"/>
      <c r="G479" s="2"/>
      <c r="H479" s="2"/>
    </row>
    <row r="480" spans="1:8" ht="14.25" customHeight="1">
      <c r="A480" s="2"/>
      <c r="B480" s="2"/>
      <c r="C480" s="2"/>
      <c r="D480" s="2"/>
      <c r="E480" s="2"/>
      <c r="F480" s="2"/>
      <c r="G480" s="2"/>
      <c r="H480" s="2"/>
    </row>
    <row r="481" spans="1:8" ht="14.25" customHeight="1">
      <c r="A481" s="2"/>
      <c r="B481" s="2"/>
      <c r="C481" s="2"/>
      <c r="D481" s="2"/>
      <c r="E481" s="2"/>
      <c r="F481" s="2"/>
      <c r="G481" s="2"/>
      <c r="H481" s="2"/>
    </row>
    <row r="482" spans="1:8" ht="14.25" customHeight="1">
      <c r="A482" s="2"/>
      <c r="B482" s="2"/>
      <c r="C482" s="2"/>
      <c r="D482" s="2"/>
      <c r="E482" s="2"/>
      <c r="F482" s="2"/>
      <c r="G482" s="2"/>
      <c r="H482" s="2"/>
    </row>
    <row r="483" spans="1:8" ht="14.25" customHeight="1">
      <c r="A483" s="2"/>
      <c r="B483" s="2"/>
      <c r="C483" s="2"/>
      <c r="D483" s="2"/>
      <c r="E483" s="2"/>
      <c r="F483" s="2"/>
      <c r="G483" s="2"/>
      <c r="H483" s="2"/>
    </row>
    <row r="484" spans="1:8" ht="14.25" customHeight="1">
      <c r="A484" s="2"/>
      <c r="B484" s="2"/>
      <c r="C484" s="2"/>
      <c r="D484" s="2"/>
      <c r="E484" s="2"/>
      <c r="F484" s="2"/>
      <c r="G484" s="2"/>
      <c r="H484" s="2"/>
    </row>
    <row r="485" spans="1:8" ht="14.25" customHeight="1">
      <c r="A485" s="2"/>
      <c r="B485" s="2"/>
      <c r="C485" s="2"/>
      <c r="D485" s="2"/>
      <c r="E485" s="2"/>
      <c r="F485" s="2"/>
      <c r="G485" s="2"/>
      <c r="H485" s="2"/>
    </row>
    <row r="486" spans="1:8" ht="14.25" customHeight="1">
      <c r="A486" s="2"/>
      <c r="B486" s="2"/>
      <c r="C486" s="2"/>
      <c r="D486" s="2"/>
      <c r="E486" s="2"/>
      <c r="F486" s="2"/>
      <c r="G486" s="2"/>
      <c r="H486" s="2"/>
    </row>
    <row r="487" spans="1:8" ht="14.25" customHeight="1">
      <c r="A487" s="2"/>
      <c r="B487" s="2"/>
      <c r="C487" s="2"/>
      <c r="D487" s="2"/>
      <c r="E487" s="2"/>
      <c r="F487" s="2"/>
      <c r="G487" s="2"/>
      <c r="H487" s="2"/>
    </row>
    <row r="488" spans="1:8" ht="14.25" customHeight="1">
      <c r="A488" s="2"/>
      <c r="B488" s="2"/>
      <c r="C488" s="2"/>
      <c r="D488" s="2"/>
      <c r="E488" s="2"/>
      <c r="F488" s="2"/>
      <c r="G488" s="2"/>
      <c r="H488" s="2"/>
    </row>
    <row r="489" spans="1:8" ht="14.25" customHeight="1">
      <c r="A489" s="2"/>
      <c r="B489" s="2"/>
      <c r="C489" s="2"/>
      <c r="D489" s="2"/>
      <c r="E489" s="2"/>
      <c r="F489" s="2"/>
      <c r="G489" s="2"/>
      <c r="H489" s="2"/>
    </row>
    <row r="490" spans="1:8" ht="14.25" customHeight="1">
      <c r="A490" s="2"/>
      <c r="B490" s="2"/>
      <c r="C490" s="2"/>
      <c r="D490" s="2"/>
      <c r="E490" s="2"/>
      <c r="F490" s="2"/>
      <c r="G490" s="2"/>
      <c r="H490" s="2"/>
    </row>
    <row r="491" spans="1:8" ht="14.25" customHeight="1">
      <c r="A491" s="2"/>
      <c r="B491" s="2"/>
      <c r="C491" s="2"/>
      <c r="D491" s="2"/>
      <c r="E491" s="2"/>
      <c r="F491" s="2"/>
      <c r="G491" s="2"/>
      <c r="H491" s="2"/>
    </row>
    <row r="492" spans="1:8" ht="14.25" customHeight="1">
      <c r="A492" s="2"/>
      <c r="B492" s="2"/>
      <c r="C492" s="2"/>
      <c r="D492" s="2"/>
      <c r="E492" s="2"/>
      <c r="F492" s="2"/>
      <c r="G492" s="2"/>
      <c r="H492" s="2"/>
    </row>
    <row r="493" spans="1:8" ht="14.25" customHeight="1">
      <c r="A493" s="2"/>
      <c r="B493" s="2"/>
      <c r="C493" s="2"/>
      <c r="D493" s="2"/>
      <c r="E493" s="2"/>
      <c r="F493" s="2"/>
      <c r="G493" s="2"/>
      <c r="H493" s="2"/>
    </row>
    <row r="494" spans="1:8" ht="14.25" customHeight="1">
      <c r="A494" s="2"/>
      <c r="B494" s="2"/>
      <c r="C494" s="2"/>
      <c r="D494" s="2"/>
      <c r="E494" s="2"/>
      <c r="F494" s="2"/>
      <c r="G494" s="2"/>
      <c r="H494" s="2"/>
    </row>
    <row r="495" spans="1:8" ht="14.25" customHeight="1">
      <c r="A495" s="2"/>
      <c r="B495" s="2"/>
      <c r="C495" s="2"/>
      <c r="D495" s="2"/>
      <c r="E495" s="2"/>
      <c r="F495" s="2"/>
      <c r="G495" s="2"/>
      <c r="H495" s="2"/>
    </row>
    <row r="496" spans="1:8" ht="14.25" customHeight="1">
      <c r="A496" s="2"/>
      <c r="B496" s="2"/>
      <c r="C496" s="2"/>
      <c r="D496" s="2"/>
      <c r="E496" s="2"/>
      <c r="F496" s="2"/>
      <c r="G496" s="2"/>
      <c r="H496" s="2"/>
    </row>
    <row r="497" spans="1:8" ht="14.25" customHeight="1">
      <c r="A497" s="2"/>
      <c r="B497" s="2"/>
      <c r="C497" s="2"/>
      <c r="D497" s="2"/>
      <c r="E497" s="2"/>
      <c r="F497" s="2"/>
      <c r="G497" s="2"/>
      <c r="H497" s="2"/>
    </row>
    <row r="498" spans="1:8" ht="14.25" customHeight="1">
      <c r="A498" s="2"/>
      <c r="B498" s="2"/>
      <c r="C498" s="2"/>
      <c r="D498" s="2"/>
      <c r="E498" s="2"/>
      <c r="F498" s="2"/>
      <c r="G498" s="2"/>
      <c r="H498" s="2"/>
    </row>
    <row r="499" spans="1:8" ht="14.25" customHeight="1">
      <c r="A499" s="2"/>
      <c r="B499" s="2"/>
      <c r="C499" s="2"/>
      <c r="D499" s="2"/>
      <c r="E499" s="2"/>
      <c r="F499" s="2"/>
      <c r="G499" s="2"/>
      <c r="H499" s="2"/>
    </row>
    <row r="500" spans="1:8" ht="14.25" customHeight="1">
      <c r="A500" s="2"/>
      <c r="B500" s="2"/>
      <c r="C500" s="2"/>
      <c r="D500" s="2"/>
      <c r="E500" s="2"/>
      <c r="F500" s="2"/>
      <c r="G500" s="2"/>
      <c r="H500" s="2"/>
    </row>
    <row r="501" spans="1:8" ht="14.25" customHeight="1">
      <c r="A501" s="2"/>
      <c r="B501" s="2"/>
      <c r="C501" s="2"/>
      <c r="D501" s="2"/>
      <c r="E501" s="2"/>
      <c r="F501" s="2"/>
      <c r="G501" s="2"/>
      <c r="H501" s="2"/>
    </row>
    <row r="502" spans="1:8" ht="14.25" customHeight="1">
      <c r="A502" s="2"/>
      <c r="B502" s="2"/>
      <c r="C502" s="2"/>
      <c r="D502" s="2"/>
      <c r="E502" s="2"/>
      <c r="F502" s="2"/>
      <c r="G502" s="2"/>
      <c r="H502" s="2"/>
    </row>
    <row r="503" spans="1:8" ht="14.25" customHeight="1">
      <c r="A503" s="2"/>
      <c r="B503" s="2"/>
      <c r="C503" s="2"/>
      <c r="D503" s="2"/>
      <c r="E503" s="2"/>
      <c r="F503" s="2"/>
      <c r="G503" s="2"/>
      <c r="H503" s="2"/>
    </row>
    <row r="504" spans="1:8" ht="14.25" customHeight="1">
      <c r="A504" s="2"/>
      <c r="B504" s="2"/>
      <c r="C504" s="2"/>
      <c r="D504" s="2"/>
      <c r="E504" s="2"/>
      <c r="F504" s="2"/>
      <c r="G504" s="2"/>
      <c r="H504" s="2"/>
    </row>
    <row r="505" spans="1:8" ht="14.25" customHeight="1">
      <c r="A505" s="2"/>
      <c r="B505" s="2"/>
      <c r="C505" s="2"/>
      <c r="D505" s="2"/>
      <c r="E505" s="2"/>
      <c r="F505" s="2"/>
      <c r="G505" s="2"/>
      <c r="H505" s="2"/>
    </row>
    <row r="506" spans="1:8" ht="14.25" customHeight="1">
      <c r="A506" s="2"/>
      <c r="B506" s="2"/>
      <c r="C506" s="2"/>
      <c r="D506" s="2"/>
      <c r="E506" s="2"/>
      <c r="F506" s="2"/>
      <c r="G506" s="2"/>
      <c r="H506" s="2"/>
    </row>
    <row r="507" spans="1:8" ht="14.25" customHeight="1">
      <c r="A507" s="2"/>
      <c r="B507" s="2"/>
      <c r="C507" s="2"/>
      <c r="D507" s="2"/>
      <c r="E507" s="2"/>
      <c r="F507" s="2"/>
      <c r="G507" s="2"/>
      <c r="H507" s="2"/>
    </row>
    <row r="508" spans="1:8" ht="14.25" customHeight="1">
      <c r="A508" s="2"/>
      <c r="B508" s="2"/>
      <c r="C508" s="2"/>
      <c r="D508" s="2"/>
      <c r="E508" s="2"/>
      <c r="F508" s="2"/>
      <c r="G508" s="2"/>
      <c r="H508" s="2"/>
    </row>
    <row r="509" spans="1:8" ht="14.25" customHeight="1">
      <c r="A509" s="2"/>
      <c r="B509" s="2"/>
      <c r="C509" s="2"/>
      <c r="D509" s="2"/>
      <c r="E509" s="2"/>
      <c r="F509" s="2"/>
      <c r="G509" s="2"/>
      <c r="H509" s="2"/>
    </row>
    <row r="510" spans="1:8" ht="14.25" customHeight="1">
      <c r="A510" s="2"/>
      <c r="B510" s="2"/>
      <c r="C510" s="2"/>
      <c r="D510" s="2"/>
      <c r="E510" s="2"/>
      <c r="F510" s="2"/>
      <c r="G510" s="2"/>
      <c r="H510" s="2"/>
    </row>
    <row r="511" spans="1:8" ht="14.25" customHeight="1">
      <c r="A511" s="2"/>
      <c r="B511" s="2"/>
      <c r="C511" s="2"/>
      <c r="D511" s="2"/>
      <c r="E511" s="2"/>
      <c r="F511" s="2"/>
      <c r="G511" s="2"/>
      <c r="H511" s="2"/>
    </row>
    <row r="512" spans="1:8" ht="14.25" customHeight="1">
      <c r="A512" s="2"/>
      <c r="B512" s="2"/>
      <c r="C512" s="2"/>
      <c r="D512" s="2"/>
      <c r="E512" s="2"/>
      <c r="F512" s="2"/>
      <c r="G512" s="2"/>
      <c r="H512" s="2"/>
    </row>
    <row r="513" spans="1:8" ht="14.25" customHeight="1">
      <c r="A513" s="2"/>
      <c r="B513" s="2"/>
      <c r="C513" s="2"/>
      <c r="D513" s="2"/>
      <c r="E513" s="2"/>
      <c r="F513" s="2"/>
      <c r="G513" s="2"/>
      <c r="H513" s="2"/>
    </row>
    <row r="514" spans="1:8" ht="14.25" customHeight="1">
      <c r="A514" s="2"/>
      <c r="B514" s="2"/>
      <c r="C514" s="2"/>
      <c r="D514" s="2"/>
      <c r="E514" s="2"/>
      <c r="F514" s="2"/>
      <c r="G514" s="2"/>
      <c r="H514" s="2"/>
    </row>
    <row r="515" spans="1:8" ht="14.25" customHeight="1">
      <c r="A515" s="2"/>
      <c r="B515" s="2"/>
      <c r="C515" s="2"/>
      <c r="D515" s="2"/>
      <c r="E515" s="2"/>
      <c r="F515" s="2"/>
      <c r="G515" s="2"/>
      <c r="H515" s="2"/>
    </row>
    <row r="516" spans="1:8" ht="14.25" customHeight="1">
      <c r="A516" s="2"/>
      <c r="B516" s="2"/>
      <c r="C516" s="2"/>
      <c r="D516" s="2"/>
      <c r="E516" s="2"/>
      <c r="F516" s="2"/>
      <c r="G516" s="2"/>
      <c r="H516" s="2"/>
    </row>
    <row r="517" spans="1:8" ht="14.25" customHeight="1">
      <c r="A517" s="2"/>
      <c r="B517" s="2"/>
      <c r="C517" s="2"/>
      <c r="D517" s="2"/>
      <c r="E517" s="2"/>
      <c r="F517" s="2"/>
      <c r="G517" s="2"/>
      <c r="H517" s="2"/>
    </row>
    <row r="518" spans="1:8" ht="14.25" customHeight="1">
      <c r="A518" s="2"/>
      <c r="B518" s="2"/>
      <c r="C518" s="2"/>
      <c r="D518" s="2"/>
      <c r="E518" s="2"/>
      <c r="F518" s="2"/>
      <c r="G518" s="2"/>
      <c r="H518" s="2"/>
    </row>
    <row r="519" spans="1:8" ht="14.25" customHeight="1">
      <c r="A519" s="2"/>
      <c r="B519" s="2"/>
      <c r="C519" s="2"/>
      <c r="D519" s="2"/>
      <c r="E519" s="2"/>
      <c r="F519" s="2"/>
      <c r="G519" s="2"/>
      <c r="H519" s="2"/>
    </row>
    <row r="520" spans="1:8" ht="14.25" customHeight="1">
      <c r="A520" s="2"/>
      <c r="B520" s="2"/>
      <c r="C520" s="2"/>
      <c r="D520" s="2"/>
      <c r="E520" s="2"/>
      <c r="F520" s="2"/>
      <c r="G520" s="2"/>
      <c r="H520" s="2"/>
    </row>
    <row r="521" spans="1:8" ht="14.25" customHeight="1">
      <c r="A521" s="2"/>
      <c r="B521" s="2"/>
      <c r="C521" s="2"/>
      <c r="D521" s="2"/>
      <c r="E521" s="2"/>
      <c r="F521" s="2"/>
      <c r="G521" s="2"/>
      <c r="H521" s="2"/>
    </row>
    <row r="522" spans="1:8" ht="14.25" customHeight="1">
      <c r="A522" s="2"/>
      <c r="B522" s="2"/>
      <c r="C522" s="2"/>
      <c r="D522" s="2"/>
      <c r="E522" s="2"/>
      <c r="F522" s="2"/>
      <c r="G522" s="2"/>
      <c r="H522" s="2"/>
    </row>
    <row r="523" spans="1:8" ht="14.25" customHeight="1">
      <c r="A523" s="2"/>
      <c r="B523" s="2"/>
      <c r="C523" s="2"/>
      <c r="D523" s="2"/>
      <c r="E523" s="2"/>
      <c r="F523" s="2"/>
      <c r="G523" s="2"/>
      <c r="H523" s="2"/>
    </row>
    <row r="524" spans="1:8" ht="14.25" customHeight="1">
      <c r="A524" s="2"/>
      <c r="B524" s="2"/>
      <c r="C524" s="2"/>
      <c r="D524" s="2"/>
      <c r="E524" s="2"/>
      <c r="F524" s="2"/>
      <c r="G524" s="2"/>
      <c r="H524" s="2"/>
    </row>
    <row r="525" spans="1:8" ht="14.25" customHeight="1">
      <c r="A525" s="2"/>
      <c r="B525" s="2"/>
      <c r="C525" s="2"/>
      <c r="D525" s="2"/>
      <c r="E525" s="2"/>
      <c r="F525" s="2"/>
      <c r="G525" s="2"/>
      <c r="H525" s="2"/>
    </row>
    <row r="526" spans="1:8" ht="14.25" customHeight="1">
      <c r="A526" s="2"/>
      <c r="B526" s="2"/>
      <c r="C526" s="2"/>
      <c r="D526" s="2"/>
      <c r="E526" s="2"/>
      <c r="F526" s="2"/>
      <c r="G526" s="2"/>
      <c r="H526" s="2"/>
    </row>
    <row r="527" spans="1:8" ht="14.25" customHeight="1">
      <c r="A527" s="2"/>
      <c r="B527" s="2"/>
      <c r="C527" s="2"/>
      <c r="D527" s="2"/>
      <c r="E527" s="2"/>
      <c r="F527" s="2"/>
      <c r="G527" s="2"/>
      <c r="H527" s="2"/>
    </row>
    <row r="528" spans="1:8" ht="14.25" customHeight="1">
      <c r="A528" s="2"/>
      <c r="B528" s="2"/>
      <c r="C528" s="2"/>
      <c r="D528" s="2"/>
      <c r="E528" s="2"/>
      <c r="F528" s="2"/>
      <c r="G528" s="2"/>
      <c r="H528" s="2"/>
    </row>
    <row r="529" spans="1:8" ht="14.25" customHeight="1">
      <c r="A529" s="2"/>
      <c r="B529" s="2"/>
      <c r="C529" s="2"/>
      <c r="D529" s="2"/>
      <c r="E529" s="2"/>
      <c r="F529" s="2"/>
      <c r="G529" s="2"/>
      <c r="H529" s="2"/>
    </row>
    <row r="530" spans="1:8" ht="14.25" customHeight="1">
      <c r="A530" s="2"/>
      <c r="B530" s="2"/>
      <c r="C530" s="2"/>
      <c r="D530" s="2"/>
      <c r="E530" s="2"/>
      <c r="F530" s="2"/>
      <c r="G530" s="2"/>
      <c r="H530" s="2"/>
    </row>
    <row r="531" spans="1:8" ht="14.25" customHeight="1">
      <c r="A531" s="2"/>
      <c r="B531" s="2"/>
      <c r="C531" s="2"/>
      <c r="D531" s="2"/>
      <c r="E531" s="2"/>
      <c r="F531" s="2"/>
      <c r="G531" s="2"/>
      <c r="H531" s="2"/>
    </row>
    <row r="532" spans="1:8" ht="14.25" customHeight="1">
      <c r="A532" s="2"/>
      <c r="B532" s="2"/>
      <c r="C532" s="2"/>
      <c r="D532" s="2"/>
      <c r="E532" s="2"/>
      <c r="F532" s="2"/>
      <c r="G532" s="2"/>
      <c r="H532" s="2"/>
    </row>
    <row r="533" spans="1:8" ht="14.25" customHeight="1">
      <c r="A533" s="2"/>
      <c r="B533" s="2"/>
      <c r="C533" s="2"/>
      <c r="D533" s="2"/>
      <c r="E533" s="2"/>
      <c r="F533" s="2"/>
      <c r="G533" s="2"/>
      <c r="H533" s="2"/>
    </row>
    <row r="534" spans="1:8" ht="14.25" customHeight="1">
      <c r="A534" s="2"/>
      <c r="B534" s="2"/>
      <c r="C534" s="2"/>
      <c r="D534" s="2"/>
      <c r="E534" s="2"/>
      <c r="F534" s="2"/>
      <c r="G534" s="2"/>
      <c r="H534" s="2"/>
    </row>
    <row r="535" spans="1:8" ht="14.25" customHeight="1">
      <c r="A535" s="2"/>
      <c r="B535" s="2"/>
      <c r="C535" s="2"/>
      <c r="D535" s="2"/>
      <c r="E535" s="2"/>
      <c r="F535" s="2"/>
      <c r="G535" s="2"/>
      <c r="H535" s="2"/>
    </row>
    <row r="536" spans="1:8" ht="14.25" customHeight="1">
      <c r="A536" s="2"/>
      <c r="B536" s="2"/>
      <c r="C536" s="2"/>
      <c r="D536" s="2"/>
      <c r="E536" s="2"/>
      <c r="F536" s="2"/>
      <c r="G536" s="2"/>
      <c r="H536" s="2"/>
    </row>
    <row r="537" spans="1:8" ht="14.25" customHeight="1">
      <c r="A537" s="2"/>
      <c r="B537" s="2"/>
      <c r="C537" s="2"/>
      <c r="D537" s="2"/>
      <c r="E537" s="2"/>
      <c r="F537" s="2"/>
      <c r="G537" s="2"/>
      <c r="H537" s="2"/>
    </row>
    <row r="538" spans="1:8" ht="14.25" customHeight="1">
      <c r="A538" s="2"/>
      <c r="B538" s="2"/>
      <c r="C538" s="2"/>
      <c r="D538" s="2"/>
      <c r="E538" s="2"/>
      <c r="F538" s="2"/>
      <c r="G538" s="2"/>
      <c r="H538" s="2"/>
    </row>
    <row r="539" spans="1:8" ht="14.25" customHeight="1">
      <c r="A539" s="2"/>
      <c r="B539" s="2"/>
      <c r="C539" s="2"/>
      <c r="D539" s="2"/>
      <c r="E539" s="2"/>
      <c r="F539" s="2"/>
      <c r="G539" s="2"/>
      <c r="H539" s="2"/>
    </row>
    <row r="540" spans="1:8" ht="14.25" customHeight="1">
      <c r="A540" s="2"/>
      <c r="B540" s="2"/>
      <c r="C540" s="2"/>
      <c r="D540" s="2"/>
      <c r="E540" s="2"/>
      <c r="F540" s="2"/>
      <c r="G540" s="2"/>
      <c r="H540" s="2"/>
    </row>
    <row r="541" spans="1:8" ht="14.25" customHeight="1">
      <c r="A541" s="2"/>
      <c r="B541" s="2"/>
      <c r="C541" s="2"/>
      <c r="D541" s="2"/>
      <c r="E541" s="2"/>
      <c r="F541" s="2"/>
      <c r="G541" s="2"/>
      <c r="H541" s="2"/>
    </row>
    <row r="542" spans="1:8" ht="14.25" customHeight="1">
      <c r="A542" s="2"/>
      <c r="B542" s="2"/>
      <c r="C542" s="2"/>
      <c r="D542" s="2"/>
      <c r="E542" s="2"/>
      <c r="F542" s="2"/>
      <c r="G542" s="2"/>
      <c r="H542" s="2"/>
    </row>
    <row r="543" spans="1:8" ht="14.25" customHeight="1">
      <c r="A543" s="2"/>
      <c r="B543" s="2"/>
      <c r="C543" s="2"/>
      <c r="D543" s="2"/>
      <c r="E543" s="2"/>
      <c r="F543" s="2"/>
      <c r="G543" s="2"/>
      <c r="H543" s="2"/>
    </row>
    <row r="544" spans="1:8" ht="14.25" customHeight="1">
      <c r="A544" s="2"/>
      <c r="B544" s="2"/>
      <c r="C544" s="2"/>
      <c r="D544" s="2"/>
      <c r="E544" s="2"/>
      <c r="F544" s="2"/>
      <c r="G544" s="2"/>
      <c r="H544" s="2"/>
    </row>
    <row r="545" spans="1:8" ht="14.25" customHeight="1">
      <c r="A545" s="2"/>
      <c r="B545" s="2"/>
      <c r="C545" s="2"/>
      <c r="D545" s="2"/>
      <c r="E545" s="2"/>
      <c r="F545" s="2"/>
      <c r="G545" s="2"/>
      <c r="H545" s="2"/>
    </row>
    <row r="546" spans="1:8" ht="14.25" customHeight="1">
      <c r="A546" s="2"/>
      <c r="B546" s="2"/>
      <c r="C546" s="2"/>
      <c r="D546" s="2"/>
      <c r="E546" s="2"/>
      <c r="F546" s="2"/>
      <c r="G546" s="2"/>
      <c r="H546" s="2"/>
    </row>
    <row r="547" spans="1:8" ht="14.25" customHeight="1">
      <c r="A547" s="2"/>
      <c r="B547" s="2"/>
      <c r="C547" s="2"/>
      <c r="D547" s="2"/>
      <c r="E547" s="2"/>
      <c r="F547" s="2"/>
      <c r="G547" s="2"/>
      <c r="H547" s="2"/>
    </row>
    <row r="548" spans="1:8" ht="14.25" customHeight="1">
      <c r="A548" s="2"/>
      <c r="B548" s="2"/>
      <c r="C548" s="2"/>
      <c r="D548" s="2"/>
      <c r="E548" s="2"/>
      <c r="F548" s="2"/>
      <c r="G548" s="2"/>
      <c r="H548" s="2"/>
    </row>
    <row r="549" spans="1:8" ht="14.25" customHeight="1">
      <c r="A549" s="2"/>
      <c r="B549" s="2"/>
      <c r="C549" s="2"/>
      <c r="D549" s="2"/>
      <c r="E549" s="2"/>
      <c r="F549" s="2"/>
      <c r="G549" s="2"/>
      <c r="H549" s="2"/>
    </row>
    <row r="550" spans="1:8" ht="14.25" customHeight="1">
      <c r="A550" s="2"/>
      <c r="B550" s="2"/>
      <c r="C550" s="2"/>
      <c r="D550" s="2"/>
      <c r="E550" s="2"/>
      <c r="F550" s="2"/>
      <c r="G550" s="2"/>
      <c r="H550" s="2"/>
    </row>
    <row r="551" spans="1:8" ht="14.25" customHeight="1">
      <c r="A551" s="2"/>
      <c r="B551" s="2"/>
      <c r="C551" s="2"/>
      <c r="D551" s="2"/>
      <c r="E551" s="2"/>
      <c r="F551" s="2"/>
      <c r="G551" s="2"/>
      <c r="H551" s="2"/>
    </row>
    <row r="552" spans="1:8" ht="14.25" customHeight="1">
      <c r="A552" s="2"/>
      <c r="B552" s="2"/>
      <c r="C552" s="2"/>
      <c r="D552" s="2"/>
      <c r="E552" s="2"/>
      <c r="F552" s="2"/>
      <c r="G552" s="2"/>
      <c r="H552" s="2"/>
    </row>
    <row r="553" spans="1:8" ht="14.25" customHeight="1">
      <c r="A553" s="2"/>
      <c r="B553" s="2"/>
      <c r="C553" s="2"/>
      <c r="D553" s="2"/>
      <c r="E553" s="2"/>
      <c r="F553" s="2"/>
      <c r="G553" s="2"/>
      <c r="H553" s="2"/>
    </row>
    <row r="554" spans="1:8" ht="14.25" customHeight="1">
      <c r="A554" s="2"/>
      <c r="B554" s="2"/>
      <c r="C554" s="2"/>
      <c r="D554" s="2"/>
      <c r="E554" s="2"/>
      <c r="F554" s="2"/>
      <c r="G554" s="2"/>
      <c r="H554" s="2"/>
    </row>
    <row r="555" spans="1:8" ht="14.25" customHeight="1">
      <c r="A555" s="2"/>
      <c r="B555" s="2"/>
      <c r="C555" s="2"/>
      <c r="D555" s="2"/>
      <c r="E555" s="2"/>
      <c r="F555" s="2"/>
      <c r="G555" s="2"/>
      <c r="H555" s="2"/>
    </row>
    <row r="556" spans="1:8" ht="14.25" customHeight="1">
      <c r="A556" s="2"/>
      <c r="B556" s="2"/>
      <c r="C556" s="2"/>
      <c r="D556" s="2"/>
      <c r="E556" s="2"/>
      <c r="F556" s="2"/>
      <c r="G556" s="2"/>
      <c r="H556" s="2"/>
    </row>
    <row r="557" spans="1:8" ht="14.25" customHeight="1">
      <c r="A557" s="2"/>
      <c r="B557" s="2"/>
      <c r="C557" s="2"/>
      <c r="D557" s="2"/>
      <c r="E557" s="2"/>
      <c r="F557" s="2"/>
      <c r="G557" s="2"/>
      <c r="H557" s="2"/>
    </row>
    <row r="558" spans="1:8" ht="14.25" customHeight="1">
      <c r="A558" s="2"/>
      <c r="B558" s="2"/>
      <c r="C558" s="2"/>
      <c r="D558" s="2"/>
      <c r="E558" s="2"/>
      <c r="F558" s="2"/>
      <c r="G558" s="2"/>
      <c r="H558" s="2"/>
    </row>
    <row r="559" spans="1:8" ht="14.25" customHeight="1">
      <c r="A559" s="2"/>
      <c r="B559" s="2"/>
      <c r="C559" s="2"/>
      <c r="D559" s="2"/>
      <c r="E559" s="2"/>
      <c r="F559" s="2"/>
      <c r="G559" s="2"/>
      <c r="H559" s="2"/>
    </row>
    <row r="560" spans="1:8" ht="14.25" customHeight="1">
      <c r="A560" s="2"/>
      <c r="B560" s="2"/>
      <c r="C560" s="2"/>
      <c r="D560" s="2"/>
      <c r="E560" s="2"/>
      <c r="F560" s="2"/>
      <c r="G560" s="2"/>
      <c r="H560" s="2"/>
    </row>
    <row r="561" spans="1:8" ht="14.25" customHeight="1">
      <c r="A561" s="2"/>
      <c r="B561" s="2"/>
      <c r="C561" s="2"/>
      <c r="D561" s="2"/>
      <c r="E561" s="2"/>
      <c r="F561" s="2"/>
      <c r="G561" s="2"/>
      <c r="H561" s="2"/>
    </row>
    <row r="562" spans="1:8" ht="14.25" customHeight="1">
      <c r="A562" s="2"/>
      <c r="B562" s="2"/>
      <c r="C562" s="2"/>
      <c r="D562" s="2"/>
      <c r="E562" s="2"/>
      <c r="F562" s="2"/>
      <c r="G562" s="2"/>
      <c r="H562" s="2"/>
    </row>
    <row r="563" spans="1:8" ht="14.25" customHeight="1">
      <c r="A563" s="2"/>
      <c r="B563" s="2"/>
      <c r="C563" s="2"/>
      <c r="D563" s="2"/>
      <c r="E563" s="2"/>
      <c r="F563" s="2"/>
      <c r="G563" s="2"/>
      <c r="H563" s="2"/>
    </row>
    <row r="564" spans="1:8" ht="14.25" customHeight="1">
      <c r="A564" s="2"/>
      <c r="B564" s="2"/>
      <c r="C564" s="2"/>
      <c r="D564" s="2"/>
      <c r="E564" s="2"/>
      <c r="F564" s="2"/>
      <c r="G564" s="2"/>
      <c r="H564" s="2"/>
    </row>
    <row r="565" spans="1:8" ht="14.25" customHeight="1">
      <c r="A565" s="2"/>
      <c r="B565" s="2"/>
      <c r="C565" s="2"/>
      <c r="D565" s="2"/>
      <c r="E565" s="2"/>
      <c r="F565" s="2"/>
      <c r="G565" s="2"/>
      <c r="H565" s="2"/>
    </row>
    <row r="566" spans="1:8" ht="14.25" customHeight="1">
      <c r="A566" s="2"/>
      <c r="B566" s="2"/>
      <c r="C566" s="2"/>
      <c r="D566" s="2"/>
      <c r="E566" s="2"/>
      <c r="F566" s="2"/>
      <c r="G566" s="2"/>
      <c r="H566" s="2"/>
    </row>
    <row r="567" spans="1:8" ht="14.25" customHeight="1">
      <c r="A567" s="2"/>
      <c r="B567" s="2"/>
      <c r="C567" s="2"/>
      <c r="D567" s="2"/>
      <c r="E567" s="2"/>
      <c r="F567" s="2"/>
      <c r="G567" s="2"/>
      <c r="H567" s="2"/>
    </row>
    <row r="568" spans="1:8" ht="14.25" customHeight="1">
      <c r="A568" s="2"/>
      <c r="B568" s="2"/>
      <c r="C568" s="2"/>
      <c r="D568" s="2"/>
      <c r="E568" s="2"/>
      <c r="F568" s="2"/>
      <c r="G568" s="2"/>
      <c r="H568" s="2"/>
    </row>
    <row r="569" spans="1:8" ht="14.25" customHeight="1">
      <c r="A569" s="2"/>
      <c r="B569" s="2"/>
      <c r="C569" s="2"/>
      <c r="D569" s="2"/>
      <c r="E569" s="2"/>
      <c r="F569" s="2"/>
      <c r="G569" s="2"/>
      <c r="H569" s="2"/>
    </row>
    <row r="570" spans="1:8" ht="14.25" customHeight="1">
      <c r="A570" s="2"/>
      <c r="B570" s="2"/>
      <c r="C570" s="2"/>
      <c r="D570" s="2"/>
      <c r="E570" s="2"/>
      <c r="F570" s="2"/>
      <c r="G570" s="2"/>
      <c r="H570" s="2"/>
    </row>
    <row r="571" spans="1:8" ht="14.25" customHeight="1">
      <c r="A571" s="2"/>
      <c r="B571" s="2"/>
      <c r="C571" s="2"/>
      <c r="D571" s="2"/>
      <c r="E571" s="2"/>
      <c r="F571" s="2"/>
      <c r="G571" s="2"/>
      <c r="H571" s="2"/>
    </row>
    <row r="572" spans="1:8" ht="14.25" customHeight="1">
      <c r="A572" s="2"/>
      <c r="B572" s="2"/>
      <c r="C572" s="2"/>
      <c r="D572" s="2"/>
      <c r="E572" s="2"/>
      <c r="F572" s="2"/>
      <c r="G572" s="2"/>
      <c r="H572" s="2"/>
    </row>
    <row r="573" spans="1:8" ht="14.25" customHeight="1">
      <c r="A573" s="2"/>
      <c r="B573" s="2"/>
      <c r="C573" s="2"/>
      <c r="D573" s="2"/>
      <c r="E573" s="2"/>
      <c r="F573" s="2"/>
      <c r="G573" s="2"/>
      <c r="H573" s="2"/>
    </row>
    <row r="574" spans="1:8" ht="14.25" customHeight="1">
      <c r="A574" s="2"/>
      <c r="B574" s="2"/>
      <c r="C574" s="2"/>
      <c r="D574" s="2"/>
      <c r="E574" s="2"/>
      <c r="F574" s="2"/>
      <c r="G574" s="2"/>
      <c r="H574" s="2"/>
    </row>
    <row r="575" spans="1:8" ht="14.25" customHeight="1">
      <c r="A575" s="2"/>
      <c r="B575" s="2"/>
      <c r="C575" s="2"/>
      <c r="D575" s="2"/>
      <c r="E575" s="2"/>
      <c r="F575" s="2"/>
      <c r="G575" s="2"/>
      <c r="H575" s="2"/>
    </row>
    <row r="576" spans="1:8" ht="14.25" customHeight="1">
      <c r="A576" s="2"/>
      <c r="B576" s="2"/>
      <c r="C576" s="2"/>
      <c r="D576" s="2"/>
      <c r="E576" s="2"/>
      <c r="F576" s="2"/>
      <c r="G576" s="2"/>
      <c r="H576" s="2"/>
    </row>
    <row r="577" spans="1:8" ht="14.25" customHeight="1">
      <c r="A577" s="2"/>
      <c r="B577" s="2"/>
      <c r="C577" s="2"/>
      <c r="D577" s="2"/>
      <c r="E577" s="2"/>
      <c r="F577" s="2"/>
      <c r="G577" s="2"/>
      <c r="H577" s="2"/>
    </row>
    <row r="578" spans="1:8" ht="14.25" customHeight="1">
      <c r="A578" s="2"/>
      <c r="B578" s="2"/>
      <c r="C578" s="2"/>
      <c r="D578" s="2"/>
      <c r="E578" s="2"/>
      <c r="F578" s="2"/>
      <c r="G578" s="2"/>
      <c r="H578" s="2"/>
    </row>
    <row r="579" spans="1:8" ht="14.25" customHeight="1">
      <c r="A579" s="2"/>
      <c r="B579" s="2"/>
      <c r="C579" s="2"/>
      <c r="D579" s="2"/>
      <c r="E579" s="2"/>
      <c r="F579" s="2"/>
      <c r="G579" s="2"/>
      <c r="H579" s="2"/>
    </row>
    <row r="580" spans="1:8" ht="14.25" customHeight="1">
      <c r="A580" s="2"/>
      <c r="B580" s="2"/>
      <c r="C580" s="2"/>
      <c r="D580" s="2"/>
      <c r="E580" s="2"/>
      <c r="F580" s="2"/>
      <c r="G580" s="2"/>
      <c r="H580" s="2"/>
    </row>
    <row r="581" spans="1:8" ht="14.25" customHeight="1">
      <c r="A581" s="2"/>
      <c r="B581" s="2"/>
      <c r="C581" s="2"/>
      <c r="D581" s="2"/>
      <c r="E581" s="2"/>
      <c r="F581" s="2"/>
      <c r="G581" s="2"/>
      <c r="H581" s="2"/>
    </row>
    <row r="582" spans="1:8" ht="14.25" customHeight="1">
      <c r="A582" s="2"/>
      <c r="B582" s="2"/>
      <c r="C582" s="2"/>
      <c r="D582" s="2"/>
      <c r="E582" s="2"/>
      <c r="F582" s="2"/>
      <c r="G582" s="2"/>
      <c r="H582" s="2"/>
    </row>
    <row r="583" spans="1:8" ht="14.25" customHeight="1">
      <c r="A583" s="2"/>
      <c r="B583" s="2"/>
      <c r="C583" s="2"/>
      <c r="D583" s="2"/>
      <c r="E583" s="2"/>
      <c r="F583" s="2"/>
      <c r="G583" s="2"/>
      <c r="H583" s="2"/>
    </row>
    <row r="584" spans="1:8" ht="14.25" customHeight="1">
      <c r="A584" s="2"/>
      <c r="B584" s="2"/>
      <c r="C584" s="2"/>
      <c r="D584" s="2"/>
      <c r="E584" s="2"/>
      <c r="F584" s="2"/>
      <c r="G584" s="2"/>
      <c r="H584" s="2"/>
    </row>
    <row r="585" spans="1:8" ht="14.25" customHeight="1">
      <c r="A585" s="2"/>
      <c r="B585" s="2"/>
      <c r="C585" s="2"/>
      <c r="D585" s="2"/>
      <c r="E585" s="2"/>
      <c r="F585" s="2"/>
      <c r="G585" s="2"/>
      <c r="H585" s="2"/>
    </row>
    <row r="586" spans="1:8" ht="14.25" customHeight="1">
      <c r="A586" s="2"/>
      <c r="B586" s="2"/>
      <c r="C586" s="2"/>
      <c r="D586" s="2"/>
      <c r="E586" s="2"/>
      <c r="F586" s="2"/>
      <c r="G586" s="2"/>
      <c r="H586" s="2"/>
    </row>
    <row r="587" spans="1:8" ht="14.25" customHeight="1">
      <c r="A587" s="2"/>
      <c r="B587" s="2"/>
      <c r="C587" s="2"/>
      <c r="D587" s="2"/>
      <c r="E587" s="2"/>
      <c r="F587" s="2"/>
      <c r="G587" s="2"/>
      <c r="H587" s="2"/>
    </row>
    <row r="588" spans="1:8" ht="14.25" customHeight="1">
      <c r="A588" s="2"/>
      <c r="B588" s="2"/>
      <c r="C588" s="2"/>
      <c r="D588" s="2"/>
      <c r="E588" s="2"/>
      <c r="F588" s="2"/>
      <c r="G588" s="2"/>
      <c r="H588" s="2"/>
    </row>
    <row r="589" spans="1:8" ht="14.25" customHeight="1">
      <c r="A589" s="2"/>
      <c r="B589" s="2"/>
      <c r="C589" s="2"/>
      <c r="D589" s="2"/>
      <c r="E589" s="2"/>
      <c r="F589" s="2"/>
      <c r="G589" s="2"/>
      <c r="H589" s="2"/>
    </row>
    <row r="590" spans="1:8" ht="14.25" customHeight="1">
      <c r="A590" s="2"/>
      <c r="B590" s="2"/>
      <c r="C590" s="2"/>
      <c r="D590" s="2"/>
      <c r="E590" s="2"/>
      <c r="F590" s="2"/>
      <c r="G590" s="2"/>
      <c r="H590" s="2"/>
    </row>
    <row r="591" spans="1:8" ht="14.25" customHeight="1">
      <c r="A591" s="2"/>
      <c r="B591" s="2"/>
      <c r="C591" s="2"/>
      <c r="D591" s="2"/>
      <c r="E591" s="2"/>
      <c r="F591" s="2"/>
      <c r="G591" s="2"/>
      <c r="H591" s="2"/>
    </row>
    <row r="592" spans="1:8" ht="14.25" customHeight="1">
      <c r="A592" s="2"/>
      <c r="B592" s="2"/>
      <c r="C592" s="2"/>
      <c r="D592" s="2"/>
      <c r="E592" s="2"/>
      <c r="F592" s="2"/>
      <c r="G592" s="2"/>
      <c r="H592" s="2"/>
    </row>
    <row r="593" spans="1:8" ht="14.25" customHeight="1">
      <c r="A593" s="2"/>
      <c r="B593" s="2"/>
      <c r="C593" s="2"/>
      <c r="D593" s="2"/>
      <c r="E593" s="2"/>
      <c r="F593" s="2"/>
      <c r="G593" s="2"/>
      <c r="H593" s="2"/>
    </row>
    <row r="594" spans="1:8" ht="14.25" customHeight="1">
      <c r="A594" s="2"/>
      <c r="B594" s="2"/>
      <c r="C594" s="2"/>
      <c r="D594" s="2"/>
      <c r="E594" s="2"/>
      <c r="F594" s="2"/>
      <c r="G594" s="2"/>
      <c r="H594" s="2"/>
    </row>
    <row r="595" spans="1:8" ht="14.25" customHeight="1">
      <c r="A595" s="2"/>
      <c r="B595" s="2"/>
      <c r="C595" s="2"/>
      <c r="D595" s="2"/>
      <c r="E595" s="2"/>
      <c r="F595" s="2"/>
      <c r="G595" s="2"/>
      <c r="H595" s="2"/>
    </row>
    <row r="596" spans="1:8" ht="14.25" customHeight="1">
      <c r="A596" s="2"/>
      <c r="B596" s="2"/>
      <c r="C596" s="2"/>
      <c r="D596" s="2"/>
      <c r="E596" s="2"/>
      <c r="F596" s="2"/>
      <c r="G596" s="2"/>
      <c r="H596" s="2"/>
    </row>
    <row r="597" spans="1:8" ht="14.25" customHeight="1">
      <c r="A597" s="2"/>
      <c r="B597" s="2"/>
      <c r="C597" s="2"/>
      <c r="D597" s="2"/>
      <c r="E597" s="2"/>
      <c r="F597" s="2"/>
      <c r="G597" s="2"/>
      <c r="H597" s="2"/>
    </row>
    <row r="598" spans="1:8" ht="14.25" customHeight="1">
      <c r="A598" s="2"/>
      <c r="B598" s="2"/>
      <c r="C598" s="2"/>
      <c r="D598" s="2"/>
      <c r="E598" s="2"/>
      <c r="F598" s="2"/>
      <c r="G598" s="2"/>
      <c r="H598" s="2"/>
    </row>
    <row r="599" spans="1:8" ht="14.25" customHeight="1">
      <c r="A599" s="2"/>
      <c r="B599" s="2"/>
      <c r="C599" s="2"/>
      <c r="D599" s="2"/>
      <c r="E599" s="2"/>
      <c r="F599" s="2"/>
      <c r="G599" s="2"/>
      <c r="H599" s="2"/>
    </row>
    <row r="600" spans="1:8" ht="14.25" customHeight="1">
      <c r="A600" s="2"/>
      <c r="B600" s="2"/>
      <c r="C600" s="2"/>
      <c r="D600" s="2"/>
      <c r="E600" s="2"/>
      <c r="F600" s="2"/>
      <c r="G600" s="2"/>
      <c r="H600" s="2"/>
    </row>
    <row r="601" spans="1:8" ht="14.25" customHeight="1">
      <c r="A601" s="2"/>
      <c r="B601" s="2"/>
      <c r="C601" s="2"/>
      <c r="D601" s="2"/>
      <c r="E601" s="2"/>
      <c r="F601" s="2"/>
      <c r="G601" s="2"/>
      <c r="H601" s="2"/>
    </row>
    <row r="602" spans="1:8" ht="14.25" customHeight="1">
      <c r="A602" s="2"/>
      <c r="B602" s="2"/>
      <c r="C602" s="2"/>
      <c r="D602" s="2"/>
      <c r="E602" s="2"/>
      <c r="F602" s="2"/>
      <c r="G602" s="2"/>
      <c r="H602" s="2"/>
    </row>
    <row r="603" spans="1:8" ht="14.25" customHeight="1">
      <c r="A603" s="2"/>
      <c r="B603" s="2"/>
      <c r="C603" s="2"/>
      <c r="D603" s="2"/>
      <c r="E603" s="2"/>
      <c r="F603" s="2"/>
      <c r="G603" s="2"/>
      <c r="H603" s="2"/>
    </row>
    <row r="604" spans="1:8" ht="14.25" customHeight="1">
      <c r="A604" s="2"/>
      <c r="B604" s="2"/>
      <c r="C604" s="2"/>
      <c r="D604" s="2"/>
      <c r="E604" s="2"/>
      <c r="F604" s="2"/>
      <c r="G604" s="2"/>
      <c r="H604" s="2"/>
    </row>
    <row r="605" spans="1:8" ht="14.25" customHeight="1">
      <c r="A605" s="2"/>
      <c r="B605" s="2"/>
      <c r="C605" s="2"/>
      <c r="D605" s="2"/>
      <c r="E605" s="2"/>
      <c r="F605" s="2"/>
      <c r="G605" s="2"/>
      <c r="H605" s="2"/>
    </row>
    <row r="606" spans="1:8" ht="14.25" customHeight="1">
      <c r="A606" s="2"/>
      <c r="B606" s="2"/>
      <c r="C606" s="2"/>
      <c r="D606" s="2"/>
      <c r="E606" s="2"/>
      <c r="F606" s="2"/>
      <c r="G606" s="2"/>
      <c r="H606" s="2"/>
    </row>
    <row r="607" spans="1:8" ht="14.25" customHeight="1">
      <c r="A607" s="2"/>
      <c r="B607" s="2"/>
      <c r="C607" s="2"/>
      <c r="D607" s="2"/>
      <c r="E607" s="2"/>
      <c r="F607" s="2"/>
      <c r="G607" s="2"/>
      <c r="H607" s="2"/>
    </row>
    <row r="608" spans="1:8" ht="14.25" customHeight="1">
      <c r="A608" s="2"/>
      <c r="B608" s="2"/>
      <c r="C608" s="2"/>
      <c r="D608" s="2"/>
      <c r="E608" s="2"/>
      <c r="F608" s="2"/>
      <c r="G608" s="2"/>
      <c r="H608" s="2"/>
    </row>
    <row r="609" spans="1:8" ht="14.25" customHeight="1">
      <c r="A609" s="2"/>
      <c r="B609" s="2"/>
      <c r="C609" s="2"/>
      <c r="D609" s="2"/>
      <c r="E609" s="2"/>
      <c r="F609" s="2"/>
      <c r="G609" s="2"/>
      <c r="H609" s="2"/>
    </row>
    <row r="610" spans="1:8" ht="14.25" customHeight="1">
      <c r="A610" s="2"/>
      <c r="B610" s="2"/>
      <c r="C610" s="2"/>
      <c r="D610" s="2"/>
      <c r="E610" s="2"/>
      <c r="F610" s="2"/>
      <c r="G610" s="2"/>
      <c r="H610" s="2"/>
    </row>
    <row r="611" spans="1:8" ht="14.25" customHeight="1">
      <c r="A611" s="2"/>
      <c r="B611" s="2"/>
      <c r="C611" s="2"/>
      <c r="D611" s="2"/>
      <c r="E611" s="2"/>
      <c r="F611" s="2"/>
      <c r="G611" s="2"/>
      <c r="H611" s="2"/>
    </row>
    <row r="612" spans="1:8" ht="14.25" customHeight="1">
      <c r="A612" s="2"/>
      <c r="B612" s="2"/>
      <c r="C612" s="2"/>
      <c r="D612" s="2"/>
      <c r="E612" s="2"/>
      <c r="F612" s="2"/>
      <c r="G612" s="2"/>
      <c r="H612" s="2"/>
    </row>
    <row r="613" spans="1:8" ht="14.25" customHeight="1">
      <c r="A613" s="2"/>
      <c r="B613" s="2"/>
      <c r="C613" s="2"/>
      <c r="D613" s="2"/>
      <c r="E613" s="2"/>
      <c r="F613" s="2"/>
      <c r="G613" s="2"/>
      <c r="H613" s="2"/>
    </row>
    <row r="614" spans="1:8" ht="14.25" customHeight="1">
      <c r="A614" s="2"/>
      <c r="B614" s="2"/>
      <c r="C614" s="2"/>
      <c r="D614" s="2"/>
      <c r="E614" s="2"/>
      <c r="F614" s="2"/>
      <c r="G614" s="2"/>
      <c r="H614" s="2"/>
    </row>
    <row r="615" spans="1:8" ht="14.25" customHeight="1">
      <c r="A615" s="2"/>
      <c r="B615" s="2"/>
      <c r="C615" s="2"/>
      <c r="D615" s="2"/>
      <c r="E615" s="2"/>
      <c r="F615" s="2"/>
      <c r="G615" s="2"/>
      <c r="H615" s="2"/>
    </row>
    <row r="616" spans="1:8" ht="14.25" customHeight="1">
      <c r="A616" s="2"/>
      <c r="B616" s="2"/>
      <c r="C616" s="2"/>
      <c r="D616" s="2"/>
      <c r="E616" s="2"/>
      <c r="F616" s="2"/>
      <c r="G616" s="2"/>
      <c r="H616" s="2"/>
    </row>
    <row r="617" spans="1:8" ht="14.25" customHeight="1">
      <c r="A617" s="2"/>
      <c r="B617" s="2"/>
      <c r="C617" s="2"/>
      <c r="D617" s="2"/>
      <c r="E617" s="2"/>
      <c r="F617" s="2"/>
      <c r="G617" s="2"/>
      <c r="H617" s="2"/>
    </row>
    <row r="618" spans="1:8" ht="14.25" customHeight="1">
      <c r="A618" s="2"/>
      <c r="B618" s="2"/>
      <c r="C618" s="2"/>
      <c r="D618" s="2"/>
      <c r="E618" s="2"/>
      <c r="F618" s="2"/>
      <c r="G618" s="2"/>
      <c r="H618" s="2"/>
    </row>
    <row r="619" spans="1:8" ht="14.25" customHeight="1">
      <c r="A619" s="2"/>
      <c r="B619" s="2"/>
      <c r="C619" s="2"/>
      <c r="D619" s="2"/>
      <c r="E619" s="2"/>
      <c r="F619" s="2"/>
      <c r="G619" s="2"/>
      <c r="H619" s="2"/>
    </row>
    <row r="620" spans="1:8" ht="14.25" customHeight="1">
      <c r="A620" s="2"/>
      <c r="B620" s="2"/>
      <c r="C620" s="2"/>
      <c r="D620" s="2"/>
      <c r="E620" s="2"/>
      <c r="F620" s="2"/>
      <c r="G620" s="2"/>
      <c r="H620" s="2"/>
    </row>
    <row r="621" spans="1:8" ht="14.25" customHeight="1">
      <c r="A621" s="2"/>
      <c r="B621" s="2"/>
      <c r="C621" s="2"/>
      <c r="D621" s="2"/>
      <c r="E621" s="2"/>
      <c r="F621" s="2"/>
      <c r="G621" s="2"/>
      <c r="H621" s="2"/>
    </row>
    <row r="622" spans="1:8" ht="14.25" customHeight="1">
      <c r="A622" s="2"/>
      <c r="B622" s="2"/>
      <c r="C622" s="2"/>
      <c r="D622" s="2"/>
      <c r="E622" s="2"/>
      <c r="F622" s="2"/>
      <c r="G622" s="2"/>
      <c r="H622" s="2"/>
    </row>
    <row r="623" spans="1:8" ht="14.25" customHeight="1">
      <c r="A623" s="2"/>
      <c r="B623" s="2"/>
      <c r="C623" s="2"/>
      <c r="D623" s="2"/>
      <c r="E623" s="2"/>
      <c r="F623" s="2"/>
      <c r="G623" s="2"/>
      <c r="H623" s="2"/>
    </row>
    <row r="624" spans="1:8" ht="14.25" customHeight="1">
      <c r="A624" s="2"/>
      <c r="B624" s="2"/>
      <c r="C624" s="2"/>
      <c r="D624" s="2"/>
      <c r="E624" s="2"/>
      <c r="F624" s="2"/>
      <c r="G624" s="2"/>
      <c r="H624" s="2"/>
    </row>
    <row r="625" spans="1:8" ht="14.25" customHeight="1">
      <c r="A625" s="2"/>
      <c r="B625" s="2"/>
      <c r="C625" s="2"/>
      <c r="D625" s="2"/>
      <c r="E625" s="2"/>
      <c r="F625" s="2"/>
      <c r="G625" s="2"/>
      <c r="H625" s="2"/>
    </row>
    <row r="626" spans="1:8" ht="14.25" customHeight="1">
      <c r="A626" s="2"/>
      <c r="B626" s="2"/>
      <c r="C626" s="2"/>
      <c r="D626" s="2"/>
      <c r="E626" s="2"/>
      <c r="F626" s="2"/>
      <c r="G626" s="2"/>
      <c r="H626" s="2"/>
    </row>
    <row r="627" spans="1:8" ht="14.25" customHeight="1">
      <c r="A627" s="2"/>
      <c r="B627" s="2"/>
      <c r="C627" s="2"/>
      <c r="D627" s="2"/>
      <c r="E627" s="2"/>
      <c r="F627" s="2"/>
      <c r="G627" s="2"/>
      <c r="H627" s="2"/>
    </row>
    <row r="628" spans="1:8" ht="14.25" customHeight="1">
      <c r="A628" s="2"/>
      <c r="B628" s="2"/>
      <c r="C628" s="2"/>
      <c r="D628" s="2"/>
      <c r="E628" s="2"/>
      <c r="F628" s="2"/>
      <c r="G628" s="2"/>
      <c r="H628" s="2"/>
    </row>
    <row r="629" spans="1:8" ht="14.25" customHeight="1">
      <c r="A629" s="2"/>
      <c r="B629" s="2"/>
      <c r="C629" s="2"/>
      <c r="D629" s="2"/>
      <c r="E629" s="2"/>
      <c r="F629" s="2"/>
      <c r="G629" s="2"/>
      <c r="H629" s="2"/>
    </row>
    <row r="630" spans="1:8" ht="14.25" customHeight="1">
      <c r="A630" s="2"/>
      <c r="B630" s="2"/>
      <c r="C630" s="2"/>
      <c r="D630" s="2"/>
      <c r="E630" s="2"/>
      <c r="F630" s="2"/>
      <c r="G630" s="2"/>
      <c r="H630" s="2"/>
    </row>
    <row r="631" spans="1:8" ht="14.25" customHeight="1">
      <c r="A631" s="2"/>
      <c r="B631" s="2"/>
      <c r="C631" s="2"/>
      <c r="D631" s="2"/>
      <c r="E631" s="2"/>
      <c r="F631" s="2"/>
      <c r="G631" s="2"/>
      <c r="H631" s="2"/>
    </row>
    <row r="632" spans="1:8" ht="14.25" customHeight="1">
      <c r="A632" s="2"/>
      <c r="B632" s="2"/>
      <c r="C632" s="2"/>
      <c r="D632" s="2"/>
      <c r="E632" s="2"/>
      <c r="F632" s="2"/>
      <c r="G632" s="2"/>
      <c r="H632" s="2"/>
    </row>
    <row r="633" spans="1:8" ht="14.25" customHeight="1">
      <c r="A633" s="2"/>
      <c r="B633" s="2"/>
      <c r="C633" s="2"/>
      <c r="D633" s="2"/>
      <c r="E633" s="2"/>
      <c r="F633" s="2"/>
      <c r="G633" s="2"/>
      <c r="H633" s="2"/>
    </row>
    <row r="634" spans="1:8" ht="14.25" customHeight="1">
      <c r="A634" s="2"/>
      <c r="B634" s="2"/>
      <c r="C634" s="2"/>
      <c r="D634" s="2"/>
      <c r="E634" s="2"/>
      <c r="F634" s="2"/>
      <c r="G634" s="2"/>
      <c r="H634" s="2"/>
    </row>
    <row r="635" spans="1:8" ht="14.25" customHeight="1">
      <c r="A635" s="2"/>
      <c r="B635" s="2"/>
      <c r="C635" s="2"/>
      <c r="D635" s="2"/>
      <c r="E635" s="2"/>
      <c r="F635" s="2"/>
      <c r="G635" s="2"/>
      <c r="H635" s="2"/>
    </row>
    <row r="636" spans="1:8" ht="14.25" customHeight="1">
      <c r="A636" s="2"/>
      <c r="B636" s="2"/>
      <c r="C636" s="2"/>
      <c r="D636" s="2"/>
      <c r="E636" s="2"/>
      <c r="F636" s="2"/>
      <c r="G636" s="2"/>
      <c r="H636" s="2"/>
    </row>
    <row r="637" spans="1:8" ht="14.25" customHeight="1">
      <c r="A637" s="2"/>
      <c r="B637" s="2"/>
      <c r="C637" s="2"/>
      <c r="D637" s="2"/>
      <c r="E637" s="2"/>
      <c r="F637" s="2"/>
      <c r="G637" s="2"/>
      <c r="H637" s="2"/>
    </row>
    <row r="638" spans="1:8" ht="14.25" customHeight="1">
      <c r="A638" s="2"/>
      <c r="B638" s="2"/>
      <c r="C638" s="2"/>
      <c r="D638" s="2"/>
      <c r="E638" s="2"/>
      <c r="F638" s="2"/>
      <c r="G638" s="2"/>
      <c r="H638" s="2"/>
    </row>
    <row r="639" spans="1:8" ht="14.25" customHeight="1">
      <c r="A639" s="2"/>
      <c r="B639" s="2"/>
      <c r="C639" s="2"/>
      <c r="D639" s="2"/>
      <c r="E639" s="2"/>
      <c r="F639" s="2"/>
      <c r="G639" s="2"/>
      <c r="H639" s="2"/>
    </row>
    <row r="640" spans="1:8" ht="14.25" customHeight="1">
      <c r="A640" s="2"/>
      <c r="B640" s="2"/>
      <c r="C640" s="2"/>
      <c r="D640" s="2"/>
      <c r="E640" s="2"/>
      <c r="F640" s="2"/>
      <c r="G640" s="2"/>
      <c r="H640" s="2"/>
    </row>
    <row r="641" spans="1:8" ht="14.25" customHeight="1">
      <c r="A641" s="2"/>
      <c r="B641" s="2"/>
      <c r="C641" s="2"/>
      <c r="D641" s="2"/>
      <c r="E641" s="2"/>
      <c r="F641" s="2"/>
      <c r="G641" s="2"/>
      <c r="H641" s="2"/>
    </row>
    <row r="642" spans="1:8" ht="14.25" customHeight="1">
      <c r="A642" s="2"/>
      <c r="B642" s="2"/>
      <c r="C642" s="2"/>
      <c r="D642" s="2"/>
      <c r="E642" s="2"/>
      <c r="F642" s="2"/>
      <c r="G642" s="2"/>
      <c r="H642" s="2"/>
    </row>
    <row r="643" spans="1:8" ht="14.25" customHeight="1">
      <c r="A643" s="2"/>
      <c r="B643" s="2"/>
      <c r="C643" s="2"/>
      <c r="D643" s="2"/>
      <c r="E643" s="2"/>
      <c r="F643" s="2"/>
      <c r="G643" s="2"/>
      <c r="H643" s="2"/>
    </row>
    <row r="644" spans="1:8" ht="14.25" customHeight="1">
      <c r="A644" s="2"/>
      <c r="B644" s="2"/>
      <c r="C644" s="2"/>
      <c r="D644" s="2"/>
      <c r="E644" s="2"/>
      <c r="F644" s="2"/>
      <c r="G644" s="2"/>
      <c r="H644" s="2"/>
    </row>
    <row r="645" spans="1:8" ht="14.25" customHeight="1">
      <c r="A645" s="2"/>
      <c r="B645" s="2"/>
      <c r="C645" s="2"/>
      <c r="D645" s="2"/>
      <c r="E645" s="2"/>
      <c r="F645" s="2"/>
      <c r="G645" s="2"/>
      <c r="H645" s="2"/>
    </row>
    <row r="646" spans="1:8" ht="14.25" customHeight="1">
      <c r="A646" s="2"/>
      <c r="B646" s="2"/>
      <c r="C646" s="2"/>
      <c r="D646" s="2"/>
      <c r="E646" s="2"/>
      <c r="F646" s="2"/>
      <c r="G646" s="2"/>
      <c r="H646" s="2"/>
    </row>
    <row r="647" spans="1:8" ht="14.25" customHeight="1">
      <c r="A647" s="2"/>
      <c r="B647" s="2"/>
      <c r="C647" s="2"/>
      <c r="D647" s="2"/>
      <c r="E647" s="2"/>
      <c r="F647" s="2"/>
      <c r="G647" s="2"/>
      <c r="H647" s="2"/>
    </row>
    <row r="648" spans="1:8" ht="14.25" customHeight="1">
      <c r="A648" s="2"/>
      <c r="B648" s="2"/>
      <c r="C648" s="2"/>
      <c r="D648" s="2"/>
      <c r="E648" s="2"/>
      <c r="F648" s="2"/>
      <c r="G648" s="2"/>
      <c r="H648" s="2"/>
    </row>
    <row r="649" spans="1:8" ht="14.25" customHeight="1">
      <c r="A649" s="2"/>
      <c r="B649" s="2"/>
      <c r="C649" s="2"/>
      <c r="D649" s="2"/>
      <c r="E649" s="2"/>
      <c r="F649" s="2"/>
      <c r="G649" s="2"/>
      <c r="H649" s="2"/>
    </row>
    <row r="650" spans="1:8" ht="14.25" customHeight="1">
      <c r="A650" s="2"/>
      <c r="B650" s="2"/>
      <c r="C650" s="2"/>
      <c r="D650" s="2"/>
      <c r="E650" s="2"/>
      <c r="F650" s="2"/>
      <c r="G650" s="2"/>
      <c r="H650" s="2"/>
    </row>
    <row r="651" spans="1:8" ht="14.25" customHeight="1">
      <c r="A651" s="2"/>
      <c r="B651" s="2"/>
      <c r="C651" s="2"/>
      <c r="D651" s="2"/>
      <c r="E651" s="2"/>
      <c r="F651" s="2"/>
      <c r="G651" s="2"/>
      <c r="H651" s="2"/>
    </row>
    <row r="652" spans="1:8" ht="14.25" customHeight="1">
      <c r="A652" s="2"/>
      <c r="B652" s="2"/>
      <c r="C652" s="2"/>
      <c r="D652" s="2"/>
      <c r="E652" s="2"/>
      <c r="F652" s="2"/>
      <c r="G652" s="2"/>
      <c r="H652" s="2"/>
    </row>
    <row r="653" spans="1:8" ht="14.25" customHeight="1">
      <c r="A653" s="2"/>
      <c r="B653" s="2"/>
      <c r="C653" s="2"/>
      <c r="D653" s="2"/>
      <c r="E653" s="2"/>
      <c r="F653" s="2"/>
      <c r="G653" s="2"/>
      <c r="H653" s="2"/>
    </row>
    <row r="654" spans="1:8" ht="14.25" customHeight="1">
      <c r="A654" s="2"/>
      <c r="B654" s="2"/>
      <c r="C654" s="2"/>
      <c r="D654" s="2"/>
      <c r="E654" s="2"/>
      <c r="F654" s="2"/>
      <c r="G654" s="2"/>
      <c r="H654" s="2"/>
    </row>
    <row r="655" spans="1:8" ht="14.25" customHeight="1">
      <c r="A655" s="2"/>
      <c r="B655" s="2"/>
      <c r="C655" s="2"/>
      <c r="D655" s="2"/>
      <c r="E655" s="2"/>
      <c r="F655" s="2"/>
      <c r="G655" s="2"/>
      <c r="H655" s="2"/>
    </row>
    <row r="656" spans="1:8" ht="14.25" customHeight="1">
      <c r="A656" s="2"/>
      <c r="B656" s="2"/>
      <c r="C656" s="2"/>
      <c r="D656" s="2"/>
      <c r="E656" s="2"/>
      <c r="F656" s="2"/>
      <c r="G656" s="2"/>
      <c r="H656" s="2"/>
    </row>
    <row r="657" spans="1:8" ht="14.25" customHeight="1">
      <c r="A657" s="2"/>
      <c r="B657" s="2"/>
      <c r="C657" s="2"/>
      <c r="D657" s="2"/>
      <c r="E657" s="2"/>
      <c r="F657" s="2"/>
      <c r="G657" s="2"/>
      <c r="H657" s="2"/>
    </row>
    <row r="658" spans="1:8" ht="14.25" customHeight="1">
      <c r="A658" s="2"/>
      <c r="B658" s="2"/>
      <c r="C658" s="2"/>
      <c r="D658" s="2"/>
      <c r="E658" s="2"/>
      <c r="F658" s="2"/>
      <c r="G658" s="2"/>
      <c r="H658" s="2"/>
    </row>
    <row r="659" spans="1:8" ht="14.25" customHeight="1">
      <c r="A659" s="2"/>
      <c r="B659" s="2"/>
      <c r="C659" s="2"/>
      <c r="D659" s="2"/>
      <c r="E659" s="2"/>
      <c r="F659" s="2"/>
      <c r="G659" s="2"/>
      <c r="H659" s="2"/>
    </row>
    <row r="660" spans="1:8" ht="14.25" customHeight="1">
      <c r="A660" s="2"/>
      <c r="B660" s="2"/>
      <c r="C660" s="2"/>
      <c r="D660" s="2"/>
      <c r="E660" s="2"/>
      <c r="F660" s="2"/>
      <c r="G660" s="2"/>
      <c r="H660" s="2"/>
    </row>
    <row r="661" spans="1:8" ht="14.25" customHeight="1">
      <c r="A661" s="2"/>
      <c r="B661" s="2"/>
      <c r="C661" s="2"/>
      <c r="D661" s="2"/>
      <c r="E661" s="2"/>
      <c r="F661" s="2"/>
      <c r="G661" s="2"/>
      <c r="H661" s="2"/>
    </row>
    <row r="662" spans="1:8" ht="14.25" customHeight="1">
      <c r="A662" s="2"/>
      <c r="B662" s="2"/>
      <c r="C662" s="2"/>
      <c r="D662" s="2"/>
      <c r="E662" s="2"/>
      <c r="F662" s="2"/>
      <c r="G662" s="2"/>
      <c r="H662" s="2"/>
    </row>
    <row r="663" spans="1:8" ht="14.25" customHeight="1">
      <c r="A663" s="2"/>
      <c r="B663" s="2"/>
      <c r="C663" s="2"/>
      <c r="D663" s="2"/>
      <c r="E663" s="2"/>
      <c r="F663" s="2"/>
      <c r="G663" s="2"/>
      <c r="H663" s="2"/>
    </row>
    <row r="664" spans="1:8" ht="14.25" customHeight="1">
      <c r="A664" s="2"/>
      <c r="B664" s="2"/>
      <c r="C664" s="2"/>
      <c r="D664" s="2"/>
      <c r="E664" s="2"/>
      <c r="F664" s="2"/>
      <c r="G664" s="2"/>
      <c r="H664" s="2"/>
    </row>
    <row r="665" spans="1:8" ht="14.25" customHeight="1">
      <c r="A665" s="2"/>
      <c r="B665" s="2"/>
      <c r="C665" s="2"/>
      <c r="D665" s="2"/>
      <c r="E665" s="2"/>
      <c r="F665" s="2"/>
      <c r="G665" s="2"/>
      <c r="H665" s="2"/>
    </row>
    <row r="666" spans="1:8" ht="14.25" customHeight="1">
      <c r="A666" s="2"/>
      <c r="B666" s="2"/>
      <c r="C666" s="2"/>
      <c r="D666" s="2"/>
      <c r="E666" s="2"/>
      <c r="F666" s="2"/>
      <c r="G666" s="2"/>
      <c r="H666" s="2"/>
    </row>
    <row r="667" spans="1:8" ht="14.25" customHeight="1">
      <c r="A667" s="2"/>
      <c r="B667" s="2"/>
      <c r="C667" s="2"/>
      <c r="D667" s="2"/>
      <c r="E667" s="2"/>
      <c r="F667" s="2"/>
      <c r="G667" s="2"/>
      <c r="H667" s="2"/>
    </row>
    <row r="668" spans="1:8" ht="14.25" customHeight="1">
      <c r="A668" s="2"/>
      <c r="B668" s="2"/>
      <c r="C668" s="2"/>
      <c r="D668" s="2"/>
      <c r="E668" s="2"/>
      <c r="F668" s="2"/>
      <c r="G668" s="2"/>
      <c r="H668" s="2"/>
    </row>
    <row r="669" spans="1:8" ht="14.25" customHeight="1">
      <c r="A669" s="2"/>
      <c r="B669" s="2"/>
      <c r="C669" s="2"/>
      <c r="D669" s="2"/>
      <c r="E669" s="2"/>
      <c r="F669" s="2"/>
      <c r="G669" s="2"/>
      <c r="H669" s="2"/>
    </row>
    <row r="670" spans="1:8" ht="14.25" customHeight="1">
      <c r="A670" s="2"/>
      <c r="B670" s="2"/>
      <c r="C670" s="2"/>
      <c r="D670" s="2"/>
      <c r="E670" s="2"/>
      <c r="F670" s="2"/>
      <c r="G670" s="2"/>
      <c r="H670" s="2"/>
    </row>
    <row r="671" spans="1:8" ht="14.25" customHeight="1">
      <c r="A671" s="2"/>
      <c r="B671" s="2"/>
      <c r="C671" s="2"/>
      <c r="D671" s="2"/>
      <c r="E671" s="2"/>
      <c r="F671" s="2"/>
      <c r="G671" s="2"/>
      <c r="H671" s="2"/>
    </row>
    <row r="672" spans="1:8" ht="14.25" customHeight="1">
      <c r="A672" s="2"/>
      <c r="B672" s="2"/>
      <c r="C672" s="2"/>
      <c r="D672" s="2"/>
      <c r="E672" s="2"/>
      <c r="F672" s="2"/>
      <c r="G672" s="2"/>
      <c r="H672" s="2"/>
    </row>
    <row r="673" spans="1:8" ht="14.25" customHeight="1">
      <c r="A673" s="2"/>
      <c r="B673" s="2"/>
      <c r="C673" s="2"/>
      <c r="D673" s="2"/>
      <c r="E673" s="2"/>
      <c r="F673" s="2"/>
      <c r="G673" s="2"/>
      <c r="H673" s="2"/>
    </row>
    <row r="674" spans="1:8" ht="14.25" customHeight="1">
      <c r="A674" s="2"/>
      <c r="B674" s="2"/>
      <c r="C674" s="2"/>
      <c r="D674" s="2"/>
      <c r="E674" s="2"/>
      <c r="F674" s="2"/>
      <c r="G674" s="2"/>
      <c r="H674" s="2"/>
    </row>
    <row r="675" spans="1:8" ht="14.25" customHeight="1">
      <c r="A675" s="2"/>
      <c r="B675" s="2"/>
      <c r="C675" s="2"/>
      <c r="D675" s="2"/>
      <c r="E675" s="2"/>
      <c r="F675" s="2"/>
      <c r="G675" s="2"/>
      <c r="H675" s="2"/>
    </row>
    <row r="676" spans="1:8" ht="14.25" customHeight="1">
      <c r="A676" s="2"/>
      <c r="B676" s="2"/>
      <c r="C676" s="2"/>
      <c r="D676" s="2"/>
      <c r="E676" s="2"/>
      <c r="F676" s="2"/>
      <c r="G676" s="2"/>
      <c r="H676" s="2"/>
    </row>
    <row r="677" spans="1:8" ht="14.25" customHeight="1">
      <c r="A677" s="2"/>
      <c r="B677" s="2"/>
      <c r="C677" s="2"/>
      <c r="D677" s="2"/>
      <c r="E677" s="2"/>
      <c r="F677" s="2"/>
      <c r="G677" s="2"/>
      <c r="H677" s="2"/>
    </row>
    <row r="678" spans="1:8" ht="14.25" customHeight="1">
      <c r="A678" s="2"/>
      <c r="B678" s="2"/>
      <c r="C678" s="2"/>
      <c r="D678" s="2"/>
      <c r="E678" s="2"/>
      <c r="F678" s="2"/>
      <c r="G678" s="2"/>
      <c r="H678" s="2"/>
    </row>
    <row r="679" spans="1:8" ht="14.25" customHeight="1">
      <c r="A679" s="2"/>
      <c r="B679" s="2"/>
      <c r="C679" s="2"/>
      <c r="D679" s="2"/>
      <c r="E679" s="2"/>
      <c r="F679" s="2"/>
      <c r="G679" s="2"/>
      <c r="H679" s="2"/>
    </row>
    <row r="680" spans="1:8" ht="14.25" customHeight="1">
      <c r="A680" s="2"/>
      <c r="B680" s="2"/>
      <c r="C680" s="2"/>
      <c r="D680" s="2"/>
      <c r="E680" s="2"/>
      <c r="F680" s="2"/>
      <c r="G680" s="2"/>
      <c r="H680" s="2"/>
    </row>
    <row r="681" spans="1:8" ht="14.25" customHeight="1">
      <c r="A681" s="2"/>
      <c r="B681" s="2"/>
      <c r="C681" s="2"/>
      <c r="D681" s="2"/>
      <c r="E681" s="2"/>
      <c r="F681" s="2"/>
      <c r="G681" s="2"/>
      <c r="H681" s="2"/>
    </row>
    <row r="682" spans="1:8" ht="14.25" customHeight="1">
      <c r="A682" s="2"/>
      <c r="B682" s="2"/>
      <c r="C682" s="2"/>
      <c r="D682" s="2"/>
      <c r="E682" s="2"/>
      <c r="F682" s="2"/>
      <c r="G682" s="2"/>
      <c r="H682" s="2"/>
    </row>
    <row r="683" spans="1:8" ht="14.25" customHeight="1">
      <c r="A683" s="2"/>
      <c r="B683" s="2"/>
      <c r="C683" s="2"/>
      <c r="D683" s="2"/>
      <c r="E683" s="2"/>
      <c r="F683" s="2"/>
      <c r="G683" s="2"/>
      <c r="H683" s="2"/>
    </row>
    <row r="684" spans="1:8" ht="14.25" customHeight="1">
      <c r="A684" s="2"/>
      <c r="B684" s="2"/>
      <c r="C684" s="2"/>
      <c r="D684" s="2"/>
      <c r="E684" s="2"/>
      <c r="F684" s="2"/>
      <c r="G684" s="2"/>
      <c r="H684" s="2"/>
    </row>
    <row r="685" spans="1:8" ht="14.25" customHeight="1">
      <c r="A685" s="2"/>
      <c r="B685" s="2"/>
      <c r="C685" s="2"/>
      <c r="D685" s="2"/>
      <c r="E685" s="2"/>
      <c r="F685" s="2"/>
      <c r="G685" s="2"/>
      <c r="H685" s="2"/>
    </row>
    <row r="686" spans="1:8" ht="14.25" customHeight="1">
      <c r="A686" s="2"/>
      <c r="B686" s="2"/>
      <c r="C686" s="2"/>
      <c r="D686" s="2"/>
      <c r="E686" s="2"/>
      <c r="F686" s="2"/>
      <c r="G686" s="2"/>
      <c r="H686" s="2"/>
    </row>
    <row r="687" spans="1:8" ht="14.25" customHeight="1">
      <c r="A687" s="2"/>
      <c r="B687" s="2"/>
      <c r="C687" s="2"/>
      <c r="D687" s="2"/>
      <c r="E687" s="2"/>
      <c r="F687" s="2"/>
      <c r="G687" s="2"/>
      <c r="H687" s="2"/>
    </row>
    <row r="688" spans="1:8" ht="14.25" customHeight="1">
      <c r="A688" s="2"/>
      <c r="B688" s="2"/>
      <c r="C688" s="2"/>
      <c r="D688" s="2"/>
      <c r="E688" s="2"/>
      <c r="F688" s="2"/>
      <c r="G688" s="2"/>
      <c r="H688" s="2"/>
    </row>
    <row r="689" spans="1:8" ht="14.25" customHeight="1">
      <c r="A689" s="2"/>
      <c r="B689" s="2"/>
      <c r="C689" s="2"/>
      <c r="D689" s="2"/>
      <c r="E689" s="2"/>
      <c r="F689" s="2"/>
      <c r="G689" s="2"/>
      <c r="H689" s="2"/>
    </row>
    <row r="690" spans="1:8" ht="14.25" customHeight="1">
      <c r="A690" s="2"/>
      <c r="B690" s="2"/>
      <c r="C690" s="2"/>
      <c r="D690" s="2"/>
      <c r="E690" s="2"/>
      <c r="F690" s="2"/>
      <c r="G690" s="2"/>
      <c r="H690" s="2"/>
    </row>
    <row r="691" spans="1:8" ht="14.25" customHeight="1">
      <c r="A691" s="2"/>
      <c r="B691" s="2"/>
      <c r="C691" s="2"/>
      <c r="D691" s="2"/>
      <c r="E691" s="2"/>
      <c r="F691" s="2"/>
      <c r="G691" s="2"/>
      <c r="H691" s="2"/>
    </row>
    <row r="692" spans="1:8" ht="14.25" customHeight="1">
      <c r="A692" s="2"/>
      <c r="B692" s="2"/>
      <c r="C692" s="2"/>
      <c r="D692" s="2"/>
      <c r="E692" s="2"/>
      <c r="F692" s="2"/>
      <c r="G692" s="2"/>
      <c r="H692" s="2"/>
    </row>
    <row r="693" spans="1:8" ht="14.25" customHeight="1">
      <c r="A693" s="2"/>
      <c r="B693" s="2"/>
      <c r="C693" s="2"/>
      <c r="D693" s="2"/>
      <c r="E693" s="2"/>
      <c r="F693" s="2"/>
      <c r="G693" s="2"/>
      <c r="H693" s="2"/>
    </row>
    <row r="694" spans="1:8" ht="14.25" customHeight="1">
      <c r="A694" s="2"/>
      <c r="B694" s="2"/>
      <c r="C694" s="2"/>
      <c r="D694" s="2"/>
      <c r="E694" s="2"/>
      <c r="F694" s="2"/>
      <c r="G694" s="2"/>
      <c r="H694" s="2"/>
    </row>
    <row r="695" spans="1:8" ht="14.25" customHeight="1">
      <c r="A695" s="2"/>
      <c r="B695" s="2"/>
      <c r="C695" s="2"/>
      <c r="D695" s="2"/>
      <c r="E695" s="2"/>
      <c r="F695" s="2"/>
      <c r="G695" s="2"/>
      <c r="H695" s="2"/>
    </row>
    <row r="696" spans="1:8" ht="14.25" customHeight="1">
      <c r="A696" s="2"/>
      <c r="B696" s="2"/>
      <c r="C696" s="2"/>
      <c r="D696" s="2"/>
      <c r="E696" s="2"/>
      <c r="F696" s="2"/>
      <c r="G696" s="2"/>
      <c r="H696" s="2"/>
    </row>
    <row r="697" spans="1:8" ht="14.25" customHeight="1">
      <c r="A697" s="2"/>
      <c r="B697" s="2"/>
      <c r="C697" s="2"/>
      <c r="D697" s="2"/>
      <c r="E697" s="2"/>
      <c r="F697" s="2"/>
      <c r="G697" s="2"/>
      <c r="H697" s="2"/>
    </row>
    <row r="698" spans="1:8" ht="14.25" customHeight="1">
      <c r="A698" s="2"/>
      <c r="B698" s="2"/>
      <c r="C698" s="2"/>
      <c r="D698" s="2"/>
      <c r="E698" s="2"/>
      <c r="F698" s="2"/>
      <c r="G698" s="2"/>
      <c r="H698" s="2"/>
    </row>
    <row r="699" spans="1:8" ht="14.25" customHeight="1">
      <c r="A699" s="2"/>
      <c r="B699" s="2"/>
      <c r="C699" s="2"/>
      <c r="D699" s="2"/>
      <c r="E699" s="2"/>
      <c r="F699" s="2"/>
      <c r="G699" s="2"/>
      <c r="H699" s="2"/>
    </row>
    <row r="700" spans="1:8" ht="14.25" customHeight="1">
      <c r="A700" s="2"/>
      <c r="B700" s="2"/>
      <c r="C700" s="2"/>
      <c r="D700" s="2"/>
      <c r="E700" s="2"/>
      <c r="F700" s="2"/>
      <c r="G700" s="2"/>
      <c r="H700" s="2"/>
    </row>
    <row r="701" spans="1:8" ht="14.25" customHeight="1">
      <c r="A701" s="2"/>
      <c r="B701" s="2"/>
      <c r="C701" s="2"/>
      <c r="D701" s="2"/>
      <c r="E701" s="2"/>
      <c r="F701" s="2"/>
      <c r="G701" s="2"/>
      <c r="H701" s="2"/>
    </row>
    <row r="702" spans="1:8" ht="14.25" customHeight="1">
      <c r="A702" s="2"/>
      <c r="B702" s="2"/>
      <c r="C702" s="2"/>
      <c r="D702" s="2"/>
      <c r="E702" s="2"/>
      <c r="F702" s="2"/>
      <c r="G702" s="2"/>
      <c r="H702" s="2"/>
    </row>
    <row r="703" spans="1:8" ht="14.25" customHeight="1">
      <c r="A703" s="2"/>
      <c r="B703" s="2"/>
      <c r="C703" s="2"/>
      <c r="D703" s="2"/>
      <c r="E703" s="2"/>
      <c r="F703" s="2"/>
      <c r="G703" s="2"/>
      <c r="H703" s="2"/>
    </row>
    <row r="704" spans="1:8" ht="14.25" customHeight="1">
      <c r="A704" s="2"/>
      <c r="B704" s="2"/>
      <c r="C704" s="2"/>
      <c r="D704" s="2"/>
      <c r="E704" s="2"/>
      <c r="F704" s="2"/>
      <c r="G704" s="2"/>
      <c r="H704" s="2"/>
    </row>
    <row r="705" spans="1:8" ht="14.25" customHeight="1">
      <c r="A705" s="2"/>
      <c r="B705" s="2"/>
      <c r="C705" s="2"/>
      <c r="D705" s="2"/>
      <c r="E705" s="2"/>
      <c r="F705" s="2"/>
      <c r="G705" s="2"/>
      <c r="H705" s="2"/>
    </row>
    <row r="706" spans="1:8" ht="14.25" customHeight="1">
      <c r="A706" s="2"/>
      <c r="B706" s="2"/>
      <c r="C706" s="2"/>
      <c r="D706" s="2"/>
      <c r="E706" s="2"/>
      <c r="F706" s="2"/>
      <c r="G706" s="2"/>
      <c r="H706" s="2"/>
    </row>
    <row r="707" spans="1:8" ht="14.25" customHeight="1">
      <c r="A707" s="2"/>
      <c r="B707" s="2"/>
      <c r="C707" s="2"/>
      <c r="D707" s="2"/>
      <c r="E707" s="2"/>
      <c r="F707" s="2"/>
      <c r="G707" s="2"/>
      <c r="H707" s="2"/>
    </row>
    <row r="708" spans="1:8" ht="14.25" customHeight="1">
      <c r="A708" s="2"/>
      <c r="B708" s="2"/>
      <c r="C708" s="2"/>
      <c r="D708" s="2"/>
      <c r="E708" s="2"/>
      <c r="F708" s="2"/>
      <c r="G708" s="2"/>
      <c r="H708" s="2"/>
    </row>
    <row r="709" spans="1:8" ht="14.25" customHeight="1">
      <c r="A709" s="2"/>
      <c r="B709" s="2"/>
      <c r="C709" s="2"/>
      <c r="D709" s="2"/>
      <c r="E709" s="2"/>
      <c r="F709" s="2"/>
      <c r="G709" s="2"/>
      <c r="H709" s="2"/>
    </row>
    <row r="710" spans="1:8" ht="14.25" customHeight="1">
      <c r="A710" s="2"/>
      <c r="B710" s="2"/>
      <c r="C710" s="2"/>
      <c r="D710" s="2"/>
      <c r="E710" s="2"/>
      <c r="F710" s="2"/>
      <c r="G710" s="2"/>
      <c r="H710" s="2"/>
    </row>
    <row r="711" spans="1:8" ht="14.25" customHeight="1">
      <c r="A711" s="2"/>
      <c r="B711" s="2"/>
      <c r="C711" s="2"/>
      <c r="D711" s="2"/>
      <c r="E711" s="2"/>
      <c r="F711" s="2"/>
      <c r="G711" s="2"/>
      <c r="H711" s="2"/>
    </row>
    <row r="712" spans="1:8" ht="14.25" customHeight="1">
      <c r="A712" s="2"/>
      <c r="B712" s="2"/>
      <c r="C712" s="2"/>
      <c r="D712" s="2"/>
      <c r="E712" s="2"/>
      <c r="F712" s="2"/>
      <c r="G712" s="2"/>
      <c r="H712" s="2"/>
    </row>
    <row r="713" spans="1:8" ht="14.25" customHeight="1">
      <c r="A713" s="2"/>
      <c r="B713" s="2"/>
      <c r="C713" s="2"/>
      <c r="D713" s="2"/>
      <c r="E713" s="2"/>
      <c r="F713" s="2"/>
      <c r="G713" s="2"/>
      <c r="H713" s="2"/>
    </row>
    <row r="714" spans="1:8" ht="14.25" customHeight="1">
      <c r="A714" s="2"/>
      <c r="B714" s="2"/>
      <c r="C714" s="2"/>
      <c r="D714" s="2"/>
      <c r="E714" s="2"/>
      <c r="F714" s="2"/>
      <c r="G714" s="2"/>
      <c r="H714" s="2"/>
    </row>
    <row r="715" spans="1:8" ht="14.25" customHeight="1">
      <c r="A715" s="2"/>
      <c r="B715" s="2"/>
      <c r="C715" s="2"/>
      <c r="D715" s="2"/>
      <c r="E715" s="2"/>
      <c r="F715" s="2"/>
      <c r="G715" s="2"/>
      <c r="H715" s="2"/>
    </row>
    <row r="716" spans="1:8" ht="14.25" customHeight="1">
      <c r="A716" s="2"/>
      <c r="B716" s="2"/>
      <c r="C716" s="2"/>
      <c r="D716" s="2"/>
      <c r="E716" s="2"/>
      <c r="F716" s="2"/>
      <c r="G716" s="2"/>
      <c r="H716" s="2"/>
    </row>
    <row r="717" spans="1:8" ht="14.25" customHeight="1">
      <c r="A717" s="2"/>
      <c r="B717" s="2"/>
      <c r="C717" s="2"/>
      <c r="D717" s="2"/>
      <c r="E717" s="2"/>
      <c r="F717" s="2"/>
      <c r="G717" s="2"/>
      <c r="H717" s="2"/>
    </row>
    <row r="718" spans="1:8" ht="14.25" customHeight="1">
      <c r="A718" s="2"/>
      <c r="B718" s="2"/>
      <c r="C718" s="2"/>
      <c r="D718" s="2"/>
      <c r="E718" s="2"/>
      <c r="F718" s="2"/>
      <c r="G718" s="2"/>
      <c r="H718" s="2"/>
    </row>
    <row r="719" spans="1:8" ht="14.25" customHeight="1">
      <c r="A719" s="2"/>
      <c r="B719" s="2"/>
      <c r="C719" s="2"/>
      <c r="D719" s="2"/>
      <c r="E719" s="2"/>
      <c r="F719" s="2"/>
      <c r="G719" s="2"/>
      <c r="H719" s="2"/>
    </row>
    <row r="720" spans="1:8" ht="14.25" customHeight="1">
      <c r="A720" s="2"/>
      <c r="B720" s="2"/>
      <c r="C720" s="2"/>
      <c r="D720" s="2"/>
      <c r="E720" s="2"/>
      <c r="F720" s="2"/>
      <c r="G720" s="2"/>
      <c r="H720" s="2"/>
    </row>
    <row r="721" spans="1:8" ht="14.25" customHeight="1">
      <c r="A721" s="2"/>
      <c r="B721" s="2"/>
      <c r="C721" s="2"/>
      <c r="D721" s="2"/>
      <c r="E721" s="2"/>
      <c r="F721" s="2"/>
      <c r="G721" s="2"/>
      <c r="H721" s="2"/>
    </row>
    <row r="722" spans="1:8" ht="14.25" customHeight="1">
      <c r="A722" s="2"/>
      <c r="B722" s="2"/>
      <c r="C722" s="2"/>
      <c r="D722" s="2"/>
      <c r="E722" s="2"/>
      <c r="F722" s="2"/>
      <c r="G722" s="2"/>
      <c r="H722" s="2"/>
    </row>
    <row r="723" spans="1:8" ht="14.25" customHeight="1">
      <c r="A723" s="2"/>
      <c r="B723" s="2"/>
      <c r="C723" s="2"/>
      <c r="D723" s="2"/>
      <c r="E723" s="2"/>
      <c r="F723" s="2"/>
      <c r="G723" s="2"/>
      <c r="H723" s="2"/>
    </row>
    <row r="724" spans="1:8" ht="14.25" customHeight="1">
      <c r="A724" s="2"/>
      <c r="B724" s="2"/>
      <c r="C724" s="2"/>
      <c r="D724" s="2"/>
      <c r="E724" s="2"/>
      <c r="F724" s="2"/>
      <c r="G724" s="2"/>
      <c r="H724" s="2"/>
    </row>
    <row r="725" spans="1:8" ht="14.25" customHeight="1">
      <c r="A725" s="2"/>
      <c r="B725" s="2"/>
      <c r="C725" s="2"/>
      <c r="D725" s="2"/>
      <c r="E725" s="2"/>
      <c r="F725" s="2"/>
      <c r="G725" s="2"/>
      <c r="H725" s="2"/>
    </row>
    <row r="726" spans="1:8" ht="14.25" customHeight="1">
      <c r="A726" s="2"/>
      <c r="B726" s="2"/>
      <c r="C726" s="2"/>
      <c r="D726" s="2"/>
      <c r="E726" s="2"/>
      <c r="F726" s="2"/>
      <c r="G726" s="2"/>
      <c r="H726" s="2"/>
    </row>
    <row r="727" spans="1:8" ht="14.25" customHeight="1">
      <c r="A727" s="2"/>
      <c r="B727" s="2"/>
      <c r="C727" s="2"/>
      <c r="D727" s="2"/>
      <c r="E727" s="2"/>
      <c r="F727" s="2"/>
      <c r="G727" s="2"/>
      <c r="H727" s="2"/>
    </row>
    <row r="728" spans="1:8" ht="14.25" customHeight="1">
      <c r="A728" s="2"/>
      <c r="B728" s="2"/>
      <c r="C728" s="2"/>
      <c r="D728" s="2"/>
      <c r="E728" s="2"/>
      <c r="F728" s="2"/>
      <c r="G728" s="2"/>
      <c r="H728" s="2"/>
    </row>
    <row r="729" spans="1:8" ht="14.25" customHeight="1">
      <c r="A729" s="2"/>
      <c r="B729" s="2"/>
      <c r="C729" s="2"/>
      <c r="D729" s="2"/>
      <c r="E729" s="2"/>
      <c r="F729" s="2"/>
      <c r="G729" s="2"/>
      <c r="H729" s="2"/>
    </row>
    <row r="730" spans="1:8" ht="14.25" customHeight="1">
      <c r="A730" s="2"/>
      <c r="B730" s="2"/>
      <c r="C730" s="2"/>
      <c r="D730" s="2"/>
      <c r="E730" s="2"/>
      <c r="F730" s="2"/>
      <c r="G730" s="2"/>
      <c r="H730" s="2"/>
    </row>
    <row r="731" spans="1:8" ht="14.25" customHeight="1">
      <c r="A731" s="2"/>
      <c r="B731" s="2"/>
      <c r="C731" s="2"/>
      <c r="D731" s="2"/>
      <c r="E731" s="2"/>
      <c r="F731" s="2"/>
      <c r="G731" s="2"/>
      <c r="H731" s="2"/>
    </row>
    <row r="732" spans="1:8" ht="14.25" customHeight="1">
      <c r="A732" s="2"/>
      <c r="B732" s="2"/>
      <c r="C732" s="2"/>
      <c r="D732" s="2"/>
      <c r="E732" s="2"/>
      <c r="F732" s="2"/>
      <c r="G732" s="2"/>
      <c r="H732" s="2"/>
    </row>
    <row r="733" spans="1:8" ht="14.25" customHeight="1">
      <c r="A733" s="2"/>
      <c r="B733" s="2"/>
      <c r="C733" s="2"/>
      <c r="D733" s="2"/>
      <c r="E733" s="2"/>
      <c r="F733" s="2"/>
      <c r="G733" s="2"/>
      <c r="H733" s="2"/>
    </row>
    <row r="734" spans="1:8" ht="14.25" customHeight="1">
      <c r="A734" s="2"/>
      <c r="B734" s="2"/>
      <c r="C734" s="2"/>
      <c r="D734" s="2"/>
      <c r="E734" s="2"/>
      <c r="F734" s="2"/>
      <c r="G734" s="2"/>
      <c r="H734" s="2"/>
    </row>
    <row r="735" spans="1:8" ht="14.25" customHeight="1">
      <c r="A735" s="2"/>
      <c r="B735" s="2"/>
      <c r="C735" s="2"/>
      <c r="D735" s="2"/>
      <c r="E735" s="2"/>
      <c r="F735" s="2"/>
      <c r="G735" s="2"/>
      <c r="H735" s="2"/>
    </row>
    <row r="736" spans="1:8" ht="14.25" customHeight="1">
      <c r="A736" s="2"/>
      <c r="B736" s="2"/>
      <c r="C736" s="2"/>
      <c r="D736" s="2"/>
      <c r="E736" s="2"/>
      <c r="F736" s="2"/>
      <c r="G736" s="2"/>
      <c r="H736" s="2"/>
    </row>
    <row r="737" spans="1:8" ht="14.25" customHeight="1">
      <c r="A737" s="2"/>
      <c r="B737" s="2"/>
      <c r="C737" s="2"/>
      <c r="D737" s="2"/>
      <c r="E737" s="2"/>
      <c r="F737" s="2"/>
      <c r="G737" s="2"/>
      <c r="H737" s="2"/>
    </row>
    <row r="738" spans="1:8" ht="14.25" customHeight="1">
      <c r="A738" s="2"/>
      <c r="B738" s="2"/>
      <c r="C738" s="2"/>
      <c r="D738" s="2"/>
      <c r="E738" s="2"/>
      <c r="F738" s="2"/>
      <c r="G738" s="2"/>
      <c r="H738" s="2"/>
    </row>
    <row r="739" spans="1:8" ht="14.25" customHeight="1">
      <c r="A739" s="2"/>
      <c r="B739" s="2"/>
      <c r="C739" s="2"/>
      <c r="D739" s="2"/>
      <c r="E739" s="2"/>
      <c r="F739" s="2"/>
      <c r="G739" s="2"/>
      <c r="H739" s="2"/>
    </row>
    <row r="740" spans="1:8" ht="14.25" customHeight="1">
      <c r="A740" s="2"/>
      <c r="B740" s="2"/>
      <c r="C740" s="2"/>
      <c r="D740" s="2"/>
      <c r="E740" s="2"/>
      <c r="F740" s="2"/>
      <c r="G740" s="2"/>
      <c r="H740" s="2"/>
    </row>
    <row r="741" spans="1:8" ht="14.25" customHeight="1">
      <c r="A741" s="2"/>
      <c r="B741" s="2"/>
      <c r="C741" s="2"/>
      <c r="D741" s="2"/>
      <c r="E741" s="2"/>
      <c r="F741" s="2"/>
      <c r="G741" s="2"/>
      <c r="H741" s="2"/>
    </row>
    <row r="742" spans="1:8" ht="14.25" customHeight="1">
      <c r="A742" s="2"/>
      <c r="B742" s="2"/>
      <c r="C742" s="2"/>
      <c r="D742" s="2"/>
      <c r="E742" s="2"/>
      <c r="F742" s="2"/>
      <c r="G742" s="2"/>
      <c r="H742" s="2"/>
    </row>
    <row r="743" spans="1:8" ht="14.25" customHeight="1">
      <c r="A743" s="2"/>
      <c r="B743" s="2"/>
      <c r="C743" s="2"/>
      <c r="D743" s="2"/>
      <c r="E743" s="2"/>
      <c r="F743" s="2"/>
      <c r="G743" s="2"/>
      <c r="H743" s="2"/>
    </row>
    <row r="744" spans="1:8" ht="14.25" customHeight="1">
      <c r="A744" s="2"/>
      <c r="B744" s="2"/>
      <c r="C744" s="2"/>
      <c r="D744" s="2"/>
      <c r="E744" s="2"/>
      <c r="F744" s="2"/>
      <c r="G744" s="2"/>
      <c r="H744" s="2"/>
    </row>
    <row r="745" spans="1:8" ht="14.25" customHeight="1">
      <c r="A745" s="2"/>
      <c r="B745" s="2"/>
      <c r="C745" s="2"/>
      <c r="D745" s="2"/>
      <c r="E745" s="2"/>
      <c r="F745" s="2"/>
      <c r="G745" s="2"/>
      <c r="H745" s="2"/>
    </row>
    <row r="746" spans="1:8" ht="14.25" customHeight="1">
      <c r="A746" s="2"/>
      <c r="B746" s="2"/>
      <c r="C746" s="2"/>
      <c r="D746" s="2"/>
      <c r="E746" s="2"/>
      <c r="F746" s="2"/>
      <c r="G746" s="2"/>
      <c r="H746" s="2"/>
    </row>
    <row r="747" spans="1:8" ht="14.25" customHeight="1">
      <c r="A747" s="2"/>
      <c r="B747" s="2"/>
      <c r="C747" s="2"/>
      <c r="D747" s="2"/>
      <c r="E747" s="2"/>
      <c r="F747" s="2"/>
      <c r="G747" s="2"/>
      <c r="H747" s="2"/>
    </row>
    <row r="748" spans="1:8" ht="14.25" customHeight="1">
      <c r="A748" s="2"/>
      <c r="B748" s="2"/>
      <c r="C748" s="2"/>
      <c r="D748" s="2"/>
      <c r="E748" s="2"/>
      <c r="F748" s="2"/>
      <c r="G748" s="2"/>
      <c r="H748" s="2"/>
    </row>
    <row r="749" spans="1:8" ht="14.25" customHeight="1">
      <c r="A749" s="2"/>
      <c r="B749" s="2"/>
      <c r="C749" s="2"/>
      <c r="D749" s="2"/>
      <c r="E749" s="2"/>
      <c r="F749" s="2"/>
      <c r="G749" s="2"/>
      <c r="H749" s="2"/>
    </row>
    <row r="750" spans="1:8" ht="14.25" customHeight="1">
      <c r="A750" s="2"/>
      <c r="B750" s="2"/>
      <c r="C750" s="2"/>
      <c r="D750" s="2"/>
      <c r="E750" s="2"/>
      <c r="F750" s="2"/>
      <c r="G750" s="2"/>
      <c r="H750" s="2"/>
    </row>
    <row r="751" spans="1:8" ht="14.25" customHeight="1">
      <c r="A751" s="2"/>
      <c r="B751" s="2"/>
      <c r="C751" s="2"/>
      <c r="D751" s="2"/>
      <c r="E751" s="2"/>
      <c r="F751" s="2"/>
      <c r="G751" s="2"/>
      <c r="H751" s="2"/>
    </row>
    <row r="752" spans="1:8" ht="14.25" customHeight="1">
      <c r="A752" s="2"/>
      <c r="B752" s="2"/>
      <c r="C752" s="2"/>
      <c r="D752" s="2"/>
      <c r="E752" s="2"/>
      <c r="F752" s="2"/>
      <c r="G752" s="2"/>
      <c r="H752" s="2"/>
    </row>
    <row r="753" spans="1:8" ht="14.25" customHeight="1">
      <c r="A753" s="2"/>
      <c r="B753" s="2"/>
      <c r="C753" s="2"/>
      <c r="D753" s="2"/>
      <c r="E753" s="2"/>
      <c r="F753" s="2"/>
      <c r="G753" s="2"/>
      <c r="H753" s="2"/>
    </row>
    <row r="754" spans="1:8" ht="14.25" customHeight="1">
      <c r="A754" s="2"/>
      <c r="B754" s="2"/>
      <c r="C754" s="2"/>
      <c r="D754" s="2"/>
      <c r="E754" s="2"/>
      <c r="F754" s="2"/>
      <c r="G754" s="2"/>
      <c r="H754" s="2"/>
    </row>
    <row r="755" spans="1:8" ht="14.25" customHeight="1">
      <c r="A755" s="2"/>
      <c r="B755" s="2"/>
      <c r="C755" s="2"/>
      <c r="D755" s="2"/>
      <c r="E755" s="2"/>
      <c r="F755" s="2"/>
      <c r="G755" s="2"/>
      <c r="H755" s="2"/>
    </row>
    <row r="756" spans="1:8" ht="14.25" customHeight="1">
      <c r="A756" s="2"/>
      <c r="B756" s="2"/>
      <c r="C756" s="2"/>
      <c r="D756" s="2"/>
      <c r="E756" s="2"/>
      <c r="F756" s="2"/>
      <c r="G756" s="2"/>
      <c r="H756" s="2"/>
    </row>
    <row r="757" spans="1:8" ht="14.25" customHeight="1">
      <c r="A757" s="2"/>
      <c r="B757" s="2"/>
      <c r="C757" s="2"/>
      <c r="D757" s="2"/>
      <c r="E757" s="2"/>
      <c r="F757" s="2"/>
      <c r="G757" s="2"/>
      <c r="H757" s="2"/>
    </row>
    <row r="758" spans="1:8" ht="14.25" customHeight="1">
      <c r="A758" s="2"/>
      <c r="B758" s="2"/>
      <c r="C758" s="2"/>
      <c r="D758" s="2"/>
      <c r="E758" s="2"/>
      <c r="F758" s="2"/>
      <c r="G758" s="2"/>
      <c r="H758" s="2"/>
    </row>
    <row r="759" spans="1:8" ht="14.25" customHeight="1">
      <c r="A759" s="2"/>
      <c r="B759" s="2"/>
      <c r="C759" s="2"/>
      <c r="D759" s="2"/>
      <c r="E759" s="2"/>
      <c r="F759" s="2"/>
      <c r="G759" s="2"/>
      <c r="H759" s="2"/>
    </row>
    <row r="760" spans="1:8" ht="14.25" customHeight="1">
      <c r="A760" s="2"/>
      <c r="B760" s="2"/>
      <c r="C760" s="2"/>
      <c r="D760" s="2"/>
      <c r="E760" s="2"/>
      <c r="F760" s="2"/>
      <c r="G760" s="2"/>
      <c r="H760" s="2"/>
    </row>
    <row r="761" spans="1:8" ht="14.25" customHeight="1">
      <c r="A761" s="2"/>
      <c r="B761" s="2"/>
      <c r="C761" s="2"/>
      <c r="D761" s="2"/>
      <c r="E761" s="2"/>
      <c r="F761" s="2"/>
      <c r="G761" s="2"/>
      <c r="H761" s="2"/>
    </row>
    <row r="762" spans="1:8" ht="14.25" customHeight="1">
      <c r="A762" s="2"/>
      <c r="B762" s="2"/>
      <c r="C762" s="2"/>
      <c r="D762" s="2"/>
      <c r="E762" s="2"/>
      <c r="F762" s="2"/>
      <c r="G762" s="2"/>
      <c r="H762" s="2"/>
    </row>
    <row r="763" spans="1:8" ht="14.25" customHeight="1">
      <c r="A763" s="2"/>
      <c r="B763" s="2"/>
      <c r="C763" s="2"/>
      <c r="D763" s="2"/>
      <c r="E763" s="2"/>
      <c r="F763" s="2"/>
      <c r="G763" s="2"/>
      <c r="H763" s="2"/>
    </row>
    <row r="764" spans="1:8" ht="14.25" customHeight="1">
      <c r="A764" s="2"/>
      <c r="B764" s="2"/>
      <c r="C764" s="2"/>
      <c r="D764" s="2"/>
      <c r="E764" s="2"/>
      <c r="F764" s="2"/>
      <c r="G764" s="2"/>
      <c r="H764" s="2"/>
    </row>
    <row r="765" spans="1:8" ht="14.25" customHeight="1">
      <c r="A765" s="2"/>
      <c r="B765" s="2"/>
      <c r="C765" s="2"/>
      <c r="D765" s="2"/>
      <c r="E765" s="2"/>
      <c r="F765" s="2"/>
      <c r="G765" s="2"/>
      <c r="H765" s="2"/>
    </row>
    <row r="766" spans="1:8" ht="14.25" customHeight="1">
      <c r="A766" s="2"/>
      <c r="B766" s="2"/>
      <c r="C766" s="2"/>
      <c r="D766" s="2"/>
      <c r="E766" s="2"/>
      <c r="F766" s="2"/>
      <c r="G766" s="2"/>
      <c r="H766" s="2"/>
    </row>
    <row r="767" spans="1:8" ht="14.25" customHeight="1">
      <c r="A767" s="2"/>
      <c r="B767" s="2"/>
      <c r="C767" s="2"/>
      <c r="D767" s="2"/>
      <c r="E767" s="2"/>
      <c r="F767" s="2"/>
      <c r="G767" s="2"/>
      <c r="H767" s="2"/>
    </row>
    <row r="768" spans="1:8" ht="14.25" customHeight="1">
      <c r="A768" s="2"/>
      <c r="B768" s="2"/>
      <c r="C768" s="2"/>
      <c r="D768" s="2"/>
      <c r="E768" s="2"/>
      <c r="F768" s="2"/>
      <c r="G768" s="2"/>
      <c r="H768" s="2"/>
    </row>
    <row r="769" spans="1:8" ht="14.25" customHeight="1">
      <c r="A769" s="2"/>
      <c r="B769" s="2"/>
      <c r="C769" s="2"/>
      <c r="D769" s="2"/>
      <c r="E769" s="2"/>
      <c r="F769" s="2"/>
      <c r="G769" s="2"/>
      <c r="H769" s="2"/>
    </row>
    <row r="770" spans="1:8" ht="14.25" customHeight="1">
      <c r="A770" s="2"/>
      <c r="B770" s="2"/>
      <c r="C770" s="2"/>
      <c r="D770" s="2"/>
      <c r="E770" s="2"/>
      <c r="F770" s="2"/>
      <c r="G770" s="2"/>
      <c r="H770" s="2"/>
    </row>
    <row r="771" spans="1:8" ht="14.25" customHeight="1">
      <c r="A771" s="2"/>
      <c r="B771" s="2"/>
      <c r="C771" s="2"/>
      <c r="D771" s="2"/>
      <c r="E771" s="2"/>
      <c r="F771" s="2"/>
      <c r="G771" s="2"/>
      <c r="H771" s="2"/>
    </row>
    <row r="772" spans="1:8" ht="14.25" customHeight="1">
      <c r="A772" s="2"/>
      <c r="B772" s="2"/>
      <c r="C772" s="2"/>
      <c r="D772" s="2"/>
      <c r="E772" s="2"/>
      <c r="F772" s="2"/>
      <c r="G772" s="2"/>
      <c r="H772" s="2"/>
    </row>
    <row r="773" spans="1:8" ht="14.25" customHeight="1">
      <c r="A773" s="2"/>
      <c r="B773" s="2"/>
      <c r="C773" s="2"/>
      <c r="D773" s="2"/>
      <c r="E773" s="2"/>
      <c r="F773" s="2"/>
      <c r="G773" s="2"/>
      <c r="H773" s="2"/>
    </row>
    <row r="774" spans="1:8" ht="14.25" customHeight="1">
      <c r="A774" s="2"/>
      <c r="B774" s="2"/>
      <c r="C774" s="2"/>
      <c r="D774" s="2"/>
      <c r="E774" s="2"/>
      <c r="F774" s="2"/>
      <c r="G774" s="2"/>
      <c r="H774" s="2"/>
    </row>
    <row r="775" spans="1:8" ht="14.25" customHeight="1">
      <c r="A775" s="2"/>
      <c r="B775" s="2"/>
      <c r="C775" s="2"/>
      <c r="D775" s="2"/>
      <c r="E775" s="2"/>
      <c r="F775" s="2"/>
      <c r="G775" s="2"/>
      <c r="H775" s="2"/>
    </row>
    <row r="776" spans="1:8" ht="14.25" customHeight="1">
      <c r="A776" s="2"/>
      <c r="B776" s="2"/>
      <c r="C776" s="2"/>
      <c r="D776" s="2"/>
      <c r="E776" s="2"/>
      <c r="F776" s="2"/>
      <c r="G776" s="2"/>
      <c r="H776" s="2"/>
    </row>
    <row r="777" spans="1:8" ht="14.25" customHeight="1">
      <c r="A777" s="2"/>
      <c r="B777" s="2"/>
      <c r="C777" s="2"/>
      <c r="D777" s="2"/>
      <c r="E777" s="2"/>
      <c r="F777" s="2"/>
      <c r="G777" s="2"/>
      <c r="H777" s="2"/>
    </row>
    <row r="778" spans="1:8" ht="14.25" customHeight="1">
      <c r="A778" s="2"/>
      <c r="B778" s="2"/>
      <c r="C778" s="2"/>
      <c r="D778" s="2"/>
      <c r="E778" s="2"/>
      <c r="F778" s="2"/>
      <c r="G778" s="2"/>
      <c r="H778" s="2"/>
    </row>
    <row r="779" spans="1:8" ht="14.25" customHeight="1">
      <c r="A779" s="2"/>
      <c r="B779" s="2"/>
      <c r="C779" s="2"/>
      <c r="D779" s="2"/>
      <c r="E779" s="2"/>
      <c r="F779" s="2"/>
      <c r="G779" s="2"/>
      <c r="H779" s="2"/>
    </row>
    <row r="780" spans="1:8" ht="14.25" customHeight="1">
      <c r="A780" s="2"/>
      <c r="B780" s="2"/>
      <c r="C780" s="2"/>
      <c r="D780" s="2"/>
      <c r="E780" s="2"/>
      <c r="F780" s="2"/>
      <c r="G780" s="2"/>
      <c r="H780" s="2"/>
    </row>
    <row r="781" spans="1:8" ht="14.25" customHeight="1">
      <c r="A781" s="2"/>
      <c r="B781" s="2"/>
      <c r="C781" s="2"/>
      <c r="D781" s="2"/>
      <c r="E781" s="2"/>
      <c r="F781" s="2"/>
      <c r="G781" s="2"/>
      <c r="H781" s="2"/>
    </row>
    <row r="782" spans="1:8" ht="14.25" customHeight="1">
      <c r="A782" s="2"/>
      <c r="B782" s="2"/>
      <c r="C782" s="2"/>
      <c r="D782" s="2"/>
      <c r="E782" s="2"/>
      <c r="F782" s="2"/>
      <c r="G782" s="2"/>
      <c r="H782" s="2"/>
    </row>
    <row r="783" spans="1:8" ht="14.25" customHeight="1">
      <c r="A783" s="2"/>
      <c r="B783" s="2"/>
      <c r="C783" s="2"/>
      <c r="D783" s="2"/>
      <c r="E783" s="2"/>
      <c r="F783" s="2"/>
      <c r="G783" s="2"/>
      <c r="H783" s="2"/>
    </row>
    <row r="784" spans="1:8" ht="14.25" customHeight="1">
      <c r="A784" s="2"/>
      <c r="B784" s="2"/>
      <c r="C784" s="2"/>
      <c r="D784" s="2"/>
      <c r="E784" s="2"/>
      <c r="F784" s="2"/>
      <c r="G784" s="2"/>
      <c r="H784" s="2"/>
    </row>
    <row r="785" spans="1:8" ht="14.25" customHeight="1">
      <c r="A785" s="2"/>
      <c r="B785" s="2"/>
      <c r="C785" s="2"/>
      <c r="D785" s="2"/>
      <c r="E785" s="2"/>
      <c r="F785" s="2"/>
      <c r="G785" s="2"/>
      <c r="H785" s="2"/>
    </row>
    <row r="786" spans="1:8" ht="14.25" customHeight="1">
      <c r="A786" s="2"/>
      <c r="B786" s="2"/>
      <c r="C786" s="2"/>
      <c r="D786" s="2"/>
      <c r="E786" s="2"/>
      <c r="F786" s="2"/>
      <c r="G786" s="2"/>
      <c r="H786" s="2"/>
    </row>
    <row r="787" spans="1:8" ht="14.25" customHeight="1">
      <c r="A787" s="2"/>
      <c r="B787" s="2"/>
      <c r="C787" s="2"/>
      <c r="D787" s="2"/>
      <c r="E787" s="2"/>
      <c r="F787" s="2"/>
      <c r="G787" s="2"/>
      <c r="H787" s="2"/>
    </row>
    <row r="788" spans="1:8" ht="14.25" customHeight="1">
      <c r="A788" s="2"/>
      <c r="B788" s="2"/>
      <c r="C788" s="2"/>
      <c r="D788" s="2"/>
      <c r="E788" s="2"/>
      <c r="F788" s="2"/>
      <c r="G788" s="2"/>
      <c r="H788" s="2"/>
    </row>
    <row r="789" spans="1:8" ht="14.25" customHeight="1">
      <c r="A789" s="2"/>
      <c r="B789" s="2"/>
      <c r="C789" s="2"/>
      <c r="D789" s="2"/>
      <c r="E789" s="2"/>
      <c r="F789" s="2"/>
      <c r="G789" s="2"/>
      <c r="H789" s="2"/>
    </row>
    <row r="790" spans="1:8" ht="14.25" customHeight="1">
      <c r="A790" s="2"/>
      <c r="B790" s="2"/>
      <c r="C790" s="2"/>
      <c r="D790" s="2"/>
      <c r="E790" s="2"/>
      <c r="F790" s="2"/>
      <c r="G790" s="2"/>
      <c r="H790" s="2"/>
    </row>
    <row r="791" spans="1:8" ht="14.25" customHeight="1">
      <c r="A791" s="2"/>
      <c r="B791" s="2"/>
      <c r="C791" s="2"/>
      <c r="D791" s="2"/>
      <c r="E791" s="2"/>
      <c r="F791" s="2"/>
      <c r="G791" s="2"/>
      <c r="H791" s="2"/>
    </row>
    <row r="792" spans="1:8" ht="14.25" customHeight="1">
      <c r="A792" s="2"/>
      <c r="B792" s="2"/>
      <c r="C792" s="2"/>
      <c r="D792" s="2"/>
      <c r="E792" s="2"/>
      <c r="F792" s="2"/>
      <c r="G792" s="2"/>
      <c r="H792" s="2"/>
    </row>
    <row r="793" spans="1:8" ht="14.25" customHeight="1">
      <c r="A793" s="2"/>
      <c r="B793" s="2"/>
      <c r="C793" s="2"/>
      <c r="D793" s="2"/>
      <c r="E793" s="2"/>
      <c r="F793" s="2"/>
      <c r="G793" s="2"/>
      <c r="H793" s="2"/>
    </row>
    <row r="794" spans="1:8" ht="14.25" customHeight="1">
      <c r="A794" s="2"/>
      <c r="B794" s="2"/>
      <c r="C794" s="2"/>
      <c r="D794" s="2"/>
      <c r="E794" s="2"/>
      <c r="F794" s="2"/>
      <c r="G794" s="2"/>
      <c r="H794" s="2"/>
    </row>
    <row r="795" spans="1:8" ht="14.25" customHeight="1">
      <c r="A795" s="2"/>
      <c r="B795" s="2"/>
      <c r="C795" s="2"/>
      <c r="D795" s="2"/>
      <c r="E795" s="2"/>
      <c r="F795" s="2"/>
      <c r="G795" s="2"/>
      <c r="H795" s="2"/>
    </row>
    <row r="796" spans="1:8" ht="14.25" customHeight="1">
      <c r="A796" s="2"/>
      <c r="B796" s="2"/>
      <c r="C796" s="2"/>
      <c r="D796" s="2"/>
      <c r="E796" s="2"/>
      <c r="F796" s="2"/>
      <c r="G796" s="2"/>
      <c r="H796" s="2"/>
    </row>
    <row r="797" spans="1:8" ht="14.25" customHeight="1">
      <c r="A797" s="2"/>
      <c r="B797" s="2"/>
      <c r="C797" s="2"/>
      <c r="D797" s="2"/>
      <c r="E797" s="2"/>
      <c r="F797" s="2"/>
      <c r="G797" s="2"/>
      <c r="H797" s="2"/>
    </row>
    <row r="798" spans="1:8" ht="14.25" customHeight="1">
      <c r="A798" s="2"/>
      <c r="B798" s="2"/>
      <c r="C798" s="2"/>
      <c r="D798" s="2"/>
      <c r="E798" s="2"/>
      <c r="F798" s="2"/>
      <c r="G798" s="2"/>
      <c r="H798" s="2"/>
    </row>
    <row r="799" spans="1:8" ht="14.25" customHeight="1">
      <c r="A799" s="2"/>
      <c r="B799" s="2"/>
      <c r="C799" s="2"/>
      <c r="D799" s="2"/>
      <c r="E799" s="2"/>
      <c r="F799" s="2"/>
      <c r="G799" s="2"/>
      <c r="H799" s="2"/>
    </row>
    <row r="800" spans="1:8" ht="14.25" customHeight="1">
      <c r="A800" s="2"/>
      <c r="B800" s="2"/>
      <c r="C800" s="2"/>
      <c r="D800" s="2"/>
      <c r="E800" s="2"/>
      <c r="F800" s="2"/>
      <c r="G800" s="2"/>
      <c r="H800" s="2"/>
    </row>
    <row r="801" spans="1:8" ht="14.25" customHeight="1">
      <c r="A801" s="2"/>
      <c r="B801" s="2"/>
      <c r="C801" s="2"/>
      <c r="D801" s="2"/>
      <c r="E801" s="2"/>
      <c r="F801" s="2"/>
      <c r="G801" s="2"/>
      <c r="H801" s="2"/>
    </row>
    <row r="802" spans="1:8" ht="14.25" customHeight="1">
      <c r="A802" s="2"/>
      <c r="B802" s="2"/>
      <c r="C802" s="2"/>
      <c r="D802" s="2"/>
      <c r="E802" s="2"/>
      <c r="F802" s="2"/>
      <c r="G802" s="2"/>
      <c r="H802" s="2"/>
    </row>
    <row r="803" spans="1:8" ht="14.25" customHeight="1">
      <c r="A803" s="2"/>
      <c r="B803" s="2"/>
      <c r="C803" s="2"/>
      <c r="D803" s="2"/>
      <c r="E803" s="2"/>
      <c r="F803" s="2"/>
      <c r="G803" s="2"/>
      <c r="H803" s="2"/>
    </row>
    <row r="804" spans="1:8" ht="14.25" customHeight="1">
      <c r="A804" s="2"/>
      <c r="B804" s="2"/>
      <c r="C804" s="2"/>
      <c r="D804" s="2"/>
      <c r="E804" s="2"/>
      <c r="F804" s="2"/>
      <c r="G804" s="2"/>
      <c r="H804" s="2"/>
    </row>
    <row r="805" spans="1:8" ht="14.25" customHeight="1">
      <c r="A805" s="2"/>
      <c r="B805" s="2"/>
      <c r="C805" s="2"/>
      <c r="D805" s="2"/>
      <c r="E805" s="2"/>
      <c r="F805" s="2"/>
      <c r="G805" s="2"/>
      <c r="H805" s="2"/>
    </row>
    <row r="806" spans="1:8" ht="14.25" customHeight="1">
      <c r="A806" s="2"/>
      <c r="B806" s="2"/>
      <c r="C806" s="2"/>
      <c r="D806" s="2"/>
      <c r="E806" s="2"/>
      <c r="F806" s="2"/>
      <c r="G806" s="2"/>
      <c r="H806" s="2"/>
    </row>
    <row r="807" spans="1:8" ht="14.25" customHeight="1">
      <c r="A807" s="2"/>
      <c r="B807" s="2"/>
      <c r="C807" s="2"/>
      <c r="D807" s="2"/>
      <c r="E807" s="2"/>
      <c r="F807" s="2"/>
      <c r="G807" s="2"/>
      <c r="H807" s="2"/>
    </row>
    <row r="808" spans="1:8" ht="14.25" customHeight="1">
      <c r="A808" s="2"/>
      <c r="B808" s="2"/>
      <c r="C808" s="2"/>
      <c r="D808" s="2"/>
      <c r="E808" s="2"/>
      <c r="F808" s="2"/>
      <c r="G808" s="2"/>
      <c r="H808" s="2"/>
    </row>
    <row r="809" spans="1:8" ht="14.25" customHeight="1">
      <c r="A809" s="2"/>
      <c r="B809" s="2"/>
      <c r="C809" s="2"/>
      <c r="D809" s="2"/>
      <c r="E809" s="2"/>
      <c r="F809" s="2"/>
      <c r="G809" s="2"/>
      <c r="H809" s="2"/>
    </row>
    <row r="810" spans="1:8" ht="14.25" customHeight="1">
      <c r="A810" s="2"/>
      <c r="B810" s="2"/>
      <c r="C810" s="2"/>
      <c r="D810" s="2"/>
      <c r="E810" s="2"/>
      <c r="F810" s="2"/>
      <c r="G810" s="2"/>
      <c r="H810" s="2"/>
    </row>
    <row r="811" spans="1:8" ht="14.25" customHeight="1">
      <c r="A811" s="2"/>
      <c r="B811" s="2"/>
      <c r="C811" s="2"/>
      <c r="D811" s="2"/>
      <c r="E811" s="2"/>
      <c r="F811" s="2"/>
      <c r="G811" s="2"/>
      <c r="H811" s="2"/>
    </row>
    <row r="812" spans="1:8" ht="14.25" customHeight="1">
      <c r="A812" s="2"/>
      <c r="B812" s="2"/>
      <c r="C812" s="2"/>
      <c r="D812" s="2"/>
      <c r="E812" s="2"/>
      <c r="F812" s="2"/>
      <c r="G812" s="2"/>
      <c r="H812" s="2"/>
    </row>
    <row r="813" spans="1:8" ht="14.25" customHeight="1">
      <c r="A813" s="2"/>
      <c r="B813" s="2"/>
      <c r="C813" s="2"/>
      <c r="D813" s="2"/>
      <c r="E813" s="2"/>
      <c r="F813" s="2"/>
      <c r="G813" s="2"/>
      <c r="H813" s="2"/>
    </row>
    <row r="814" spans="1:8" ht="14.25" customHeight="1">
      <c r="A814" s="2"/>
      <c r="B814" s="2"/>
      <c r="C814" s="2"/>
      <c r="D814" s="2"/>
      <c r="E814" s="2"/>
      <c r="F814" s="2"/>
      <c r="G814" s="2"/>
      <c r="H814" s="2"/>
    </row>
    <row r="815" spans="1:8" ht="14.25" customHeight="1">
      <c r="A815" s="2"/>
      <c r="B815" s="2"/>
      <c r="C815" s="2"/>
      <c r="D815" s="2"/>
      <c r="E815" s="2"/>
      <c r="F815" s="2"/>
      <c r="G815" s="2"/>
      <c r="H815" s="2"/>
    </row>
    <row r="816" spans="1:8" ht="14.25" customHeight="1">
      <c r="A816" s="2"/>
      <c r="B816" s="2"/>
      <c r="C816" s="2"/>
      <c r="D816" s="2"/>
      <c r="E816" s="2"/>
      <c r="F816" s="2"/>
      <c r="G816" s="2"/>
      <c r="H816" s="2"/>
    </row>
    <row r="817" spans="1:8" ht="14.25" customHeight="1">
      <c r="A817" s="2"/>
      <c r="B817" s="2"/>
      <c r="C817" s="2"/>
      <c r="D817" s="2"/>
      <c r="E817" s="2"/>
      <c r="F817" s="2"/>
      <c r="G817" s="2"/>
      <c r="H817" s="2"/>
    </row>
    <row r="818" spans="1:8" ht="14.25" customHeight="1">
      <c r="A818" s="2"/>
      <c r="B818" s="2"/>
      <c r="C818" s="2"/>
      <c r="D818" s="2"/>
      <c r="E818" s="2"/>
      <c r="F818" s="2"/>
      <c r="G818" s="2"/>
      <c r="H818" s="2"/>
    </row>
    <row r="819" spans="1:8" ht="14.25" customHeight="1">
      <c r="A819" s="2"/>
      <c r="B819" s="2"/>
      <c r="C819" s="2"/>
      <c r="D819" s="2"/>
      <c r="E819" s="2"/>
      <c r="F819" s="2"/>
      <c r="G819" s="2"/>
      <c r="H819" s="2"/>
    </row>
    <row r="820" spans="1:8" ht="14.25" customHeight="1">
      <c r="A820" s="2"/>
      <c r="B820" s="2"/>
      <c r="C820" s="2"/>
      <c r="D820" s="2"/>
      <c r="E820" s="2"/>
      <c r="F820" s="2"/>
      <c r="G820" s="2"/>
      <c r="H820" s="2"/>
    </row>
    <row r="821" spans="1:8" ht="14.25" customHeight="1">
      <c r="A821" s="2"/>
      <c r="B821" s="2"/>
      <c r="C821" s="2"/>
      <c r="D821" s="2"/>
      <c r="E821" s="2"/>
      <c r="F821" s="2"/>
      <c r="G821" s="2"/>
      <c r="H821" s="2"/>
    </row>
    <row r="822" spans="1:8" ht="14.25" customHeight="1">
      <c r="A822" s="2"/>
      <c r="B822" s="2"/>
      <c r="C822" s="2"/>
      <c r="D822" s="2"/>
      <c r="E822" s="2"/>
      <c r="F822" s="2"/>
      <c r="G822" s="2"/>
      <c r="H822" s="2"/>
    </row>
    <row r="823" spans="1:8" ht="14.25" customHeight="1">
      <c r="A823" s="2"/>
      <c r="B823" s="2"/>
      <c r="C823" s="2"/>
      <c r="D823" s="2"/>
      <c r="E823" s="2"/>
      <c r="F823" s="2"/>
      <c r="G823" s="2"/>
      <c r="H823" s="2"/>
    </row>
    <row r="824" spans="1:8" ht="14.25" customHeight="1">
      <c r="A824" s="2"/>
      <c r="B824" s="2"/>
      <c r="C824" s="2"/>
      <c r="D824" s="2"/>
      <c r="E824" s="2"/>
      <c r="F824" s="2"/>
      <c r="G824" s="2"/>
      <c r="H824" s="2"/>
    </row>
    <row r="825" spans="1:8" ht="14.25" customHeight="1">
      <c r="A825" s="2"/>
      <c r="B825" s="2"/>
      <c r="C825" s="2"/>
      <c r="D825" s="2"/>
      <c r="E825" s="2"/>
      <c r="F825" s="2"/>
      <c r="G825" s="2"/>
      <c r="H825" s="2"/>
    </row>
    <row r="826" spans="1:8" ht="14.25" customHeight="1">
      <c r="A826" s="2"/>
      <c r="B826" s="2"/>
      <c r="C826" s="2"/>
      <c r="D826" s="2"/>
      <c r="E826" s="2"/>
      <c r="F826" s="2"/>
      <c r="G826" s="2"/>
      <c r="H826" s="2"/>
    </row>
    <row r="827" spans="1:8" ht="14.25" customHeight="1">
      <c r="A827" s="2"/>
      <c r="B827" s="2"/>
      <c r="C827" s="2"/>
      <c r="D827" s="2"/>
      <c r="E827" s="2"/>
      <c r="F827" s="2"/>
      <c r="G827" s="2"/>
      <c r="H827" s="2"/>
    </row>
    <row r="828" spans="1:8" ht="14.25" customHeight="1">
      <c r="A828" s="2"/>
      <c r="B828" s="2"/>
      <c r="C828" s="2"/>
      <c r="D828" s="2"/>
      <c r="E828" s="2"/>
      <c r="F828" s="2"/>
      <c r="G828" s="2"/>
      <c r="H828" s="2"/>
    </row>
    <row r="829" spans="1:8" ht="14.25" customHeight="1">
      <c r="A829" s="2"/>
      <c r="B829" s="2"/>
      <c r="C829" s="2"/>
      <c r="D829" s="2"/>
      <c r="E829" s="2"/>
      <c r="F829" s="2"/>
      <c r="G829" s="2"/>
      <c r="H829" s="2"/>
    </row>
    <row r="830" spans="1:8" ht="14.25" customHeight="1">
      <c r="A830" s="2"/>
      <c r="B830" s="2"/>
      <c r="C830" s="2"/>
      <c r="D830" s="2"/>
      <c r="E830" s="2"/>
      <c r="F830" s="2"/>
      <c r="G830" s="2"/>
      <c r="H830" s="2"/>
    </row>
    <row r="831" spans="1:8" ht="14.25" customHeight="1">
      <c r="A831" s="2"/>
      <c r="B831" s="2"/>
      <c r="C831" s="2"/>
      <c r="D831" s="2"/>
      <c r="E831" s="2"/>
      <c r="F831" s="2"/>
      <c r="G831" s="2"/>
      <c r="H831" s="2"/>
    </row>
    <row r="832" spans="1:8" ht="14.25" customHeight="1">
      <c r="A832" s="2"/>
      <c r="B832" s="2"/>
      <c r="C832" s="2"/>
      <c r="D832" s="2"/>
      <c r="E832" s="2"/>
      <c r="F832" s="2"/>
      <c r="G832" s="2"/>
      <c r="H832" s="2"/>
    </row>
    <row r="833" spans="1:8" ht="14.25" customHeight="1">
      <c r="A833" s="2"/>
      <c r="B833" s="2"/>
      <c r="C833" s="2"/>
      <c r="D833" s="2"/>
      <c r="E833" s="2"/>
      <c r="F833" s="2"/>
      <c r="G833" s="2"/>
      <c r="H833" s="2"/>
    </row>
    <row r="834" spans="1:8" ht="14.25" customHeight="1">
      <c r="A834" s="2"/>
      <c r="B834" s="2"/>
      <c r="C834" s="2"/>
      <c r="D834" s="2"/>
      <c r="E834" s="2"/>
      <c r="F834" s="2"/>
      <c r="G834" s="2"/>
      <c r="H834" s="2"/>
    </row>
    <row r="835" spans="1:8" ht="14.25" customHeight="1">
      <c r="A835" s="2"/>
      <c r="B835" s="2"/>
      <c r="C835" s="2"/>
      <c r="D835" s="2"/>
      <c r="E835" s="2"/>
      <c r="F835" s="2"/>
      <c r="G835" s="2"/>
      <c r="H835" s="2"/>
    </row>
    <row r="836" spans="1:8" ht="14.25" customHeight="1">
      <c r="A836" s="2"/>
      <c r="B836" s="2"/>
      <c r="C836" s="2"/>
      <c r="D836" s="2"/>
      <c r="E836" s="2"/>
      <c r="F836" s="2"/>
      <c r="G836" s="2"/>
      <c r="H836" s="2"/>
    </row>
    <row r="837" spans="1:8" ht="14.25" customHeight="1">
      <c r="A837" s="2"/>
      <c r="B837" s="2"/>
      <c r="C837" s="2"/>
      <c r="D837" s="2"/>
      <c r="E837" s="2"/>
      <c r="F837" s="2"/>
      <c r="G837" s="2"/>
      <c r="H837" s="2"/>
    </row>
    <row r="838" spans="1:8" ht="14.25" customHeight="1">
      <c r="A838" s="2"/>
      <c r="B838" s="2"/>
      <c r="C838" s="2"/>
      <c r="D838" s="2"/>
      <c r="E838" s="2"/>
      <c r="F838" s="2"/>
      <c r="G838" s="2"/>
      <c r="H838" s="2"/>
    </row>
    <row r="839" spans="1:8" ht="14.25" customHeight="1">
      <c r="A839" s="2"/>
      <c r="B839" s="2"/>
      <c r="C839" s="2"/>
      <c r="D839" s="2"/>
      <c r="E839" s="2"/>
      <c r="F839" s="2"/>
      <c r="G839" s="2"/>
      <c r="H839" s="2"/>
    </row>
    <row r="840" spans="1:8" ht="14.25" customHeight="1">
      <c r="A840" s="2"/>
      <c r="B840" s="2"/>
      <c r="C840" s="2"/>
      <c r="D840" s="2"/>
      <c r="E840" s="2"/>
      <c r="F840" s="2"/>
      <c r="G840" s="2"/>
      <c r="H840" s="2"/>
    </row>
    <row r="841" spans="1:8" ht="14.25" customHeight="1">
      <c r="A841" s="2"/>
      <c r="B841" s="2"/>
      <c r="C841" s="2"/>
      <c r="D841" s="2"/>
      <c r="E841" s="2"/>
      <c r="F841" s="2"/>
      <c r="G841" s="2"/>
      <c r="H841" s="2"/>
    </row>
    <row r="842" spans="1:8" ht="14.25" customHeight="1">
      <c r="A842" s="2"/>
      <c r="B842" s="2"/>
      <c r="C842" s="2"/>
      <c r="D842" s="2"/>
      <c r="E842" s="2"/>
      <c r="F842" s="2"/>
      <c r="G842" s="2"/>
      <c r="H842" s="2"/>
    </row>
    <row r="843" spans="1:8" ht="14.25" customHeight="1">
      <c r="A843" s="2"/>
      <c r="B843" s="2"/>
      <c r="C843" s="2"/>
      <c r="D843" s="2"/>
      <c r="E843" s="2"/>
      <c r="F843" s="2"/>
      <c r="G843" s="2"/>
      <c r="H843" s="2"/>
    </row>
    <row r="844" spans="1:8" ht="14.25" customHeight="1">
      <c r="A844" s="2"/>
      <c r="B844" s="2"/>
      <c r="C844" s="2"/>
      <c r="D844" s="2"/>
      <c r="E844" s="2"/>
      <c r="F844" s="2"/>
      <c r="G844" s="2"/>
      <c r="H844" s="2"/>
    </row>
    <row r="845" spans="1:8" ht="14.25" customHeight="1">
      <c r="A845" s="2"/>
      <c r="B845" s="2"/>
      <c r="C845" s="2"/>
      <c r="D845" s="2"/>
      <c r="E845" s="2"/>
      <c r="F845" s="2"/>
      <c r="G845" s="2"/>
      <c r="H845" s="2"/>
    </row>
    <row r="846" spans="1:8" ht="14.25" customHeight="1">
      <c r="A846" s="2"/>
      <c r="B846" s="2"/>
      <c r="C846" s="2"/>
      <c r="D846" s="2"/>
      <c r="E846" s="2"/>
      <c r="F846" s="2"/>
      <c r="G846" s="2"/>
      <c r="H846" s="2"/>
    </row>
    <row r="847" spans="1:8" ht="14.25" customHeight="1">
      <c r="A847" s="2"/>
      <c r="B847" s="2"/>
      <c r="C847" s="2"/>
      <c r="D847" s="2"/>
      <c r="E847" s="2"/>
      <c r="F847" s="2"/>
      <c r="G847" s="2"/>
      <c r="H847" s="2"/>
    </row>
    <row r="848" spans="1:8" ht="14.25" customHeight="1">
      <c r="A848" s="2"/>
      <c r="B848" s="2"/>
      <c r="C848" s="2"/>
      <c r="D848" s="2"/>
      <c r="E848" s="2"/>
      <c r="F848" s="2"/>
      <c r="G848" s="2"/>
      <c r="H848" s="2"/>
    </row>
    <row r="849" spans="1:8" ht="14.25" customHeight="1">
      <c r="A849" s="2"/>
      <c r="B849" s="2"/>
      <c r="C849" s="2"/>
      <c r="D849" s="2"/>
      <c r="E849" s="2"/>
      <c r="F849" s="2"/>
      <c r="G849" s="2"/>
      <c r="H849" s="2"/>
    </row>
    <row r="850" spans="1:8" ht="14.25" customHeight="1">
      <c r="A850" s="2"/>
      <c r="B850" s="2"/>
      <c r="C850" s="2"/>
      <c r="D850" s="2"/>
      <c r="E850" s="2"/>
      <c r="F850" s="2"/>
      <c r="G850" s="2"/>
      <c r="H850" s="2"/>
    </row>
    <row r="851" spans="1:8" ht="14.25" customHeight="1">
      <c r="A851" s="2"/>
      <c r="B851" s="2"/>
      <c r="C851" s="2"/>
      <c r="D851" s="2"/>
      <c r="E851" s="2"/>
      <c r="F851" s="2"/>
      <c r="G851" s="2"/>
      <c r="H851" s="2"/>
    </row>
    <row r="852" spans="1:8" ht="14.25" customHeight="1">
      <c r="A852" s="2"/>
      <c r="B852" s="2"/>
      <c r="C852" s="2"/>
      <c r="D852" s="2"/>
      <c r="E852" s="2"/>
      <c r="F852" s="2"/>
      <c r="G852" s="2"/>
      <c r="H852" s="2"/>
    </row>
    <row r="853" spans="1:8" ht="14.25" customHeight="1">
      <c r="A853" s="2"/>
      <c r="B853" s="2"/>
      <c r="C853" s="2"/>
      <c r="D853" s="2"/>
      <c r="E853" s="2"/>
      <c r="F853" s="2"/>
      <c r="G853" s="2"/>
      <c r="H853" s="2"/>
    </row>
    <row r="854" spans="1:8" ht="14.25" customHeight="1">
      <c r="A854" s="2"/>
      <c r="B854" s="2"/>
      <c r="C854" s="2"/>
      <c r="D854" s="2"/>
      <c r="E854" s="2"/>
      <c r="F854" s="2"/>
      <c r="G854" s="2"/>
      <c r="H854" s="2"/>
    </row>
    <row r="855" spans="1:8" ht="14.25" customHeight="1">
      <c r="A855" s="2"/>
      <c r="B855" s="2"/>
      <c r="C855" s="2"/>
      <c r="D855" s="2"/>
      <c r="E855" s="2"/>
      <c r="F855" s="2"/>
      <c r="G855" s="2"/>
      <c r="H855" s="2"/>
    </row>
    <row r="856" spans="1:8" ht="14.25" customHeight="1">
      <c r="A856" s="2"/>
      <c r="B856" s="2"/>
      <c r="C856" s="2"/>
      <c r="D856" s="2"/>
      <c r="E856" s="2"/>
      <c r="F856" s="2"/>
      <c r="G856" s="2"/>
      <c r="H856" s="2"/>
    </row>
    <row r="857" spans="1:8" ht="14.25" customHeight="1">
      <c r="A857" s="2"/>
      <c r="B857" s="2"/>
      <c r="C857" s="2"/>
      <c r="D857" s="2"/>
      <c r="E857" s="2"/>
      <c r="F857" s="2"/>
      <c r="G857" s="2"/>
      <c r="H857" s="2"/>
    </row>
    <row r="858" spans="1:8" ht="14.25" customHeight="1">
      <c r="A858" s="2"/>
      <c r="B858" s="2"/>
      <c r="C858" s="2"/>
      <c r="D858" s="2"/>
      <c r="E858" s="2"/>
      <c r="F858" s="2"/>
      <c r="G858" s="2"/>
      <c r="H858" s="2"/>
    </row>
    <row r="859" spans="1:8" ht="14.25" customHeight="1">
      <c r="A859" s="2"/>
      <c r="B859" s="2"/>
      <c r="C859" s="2"/>
      <c r="D859" s="2"/>
      <c r="E859" s="2"/>
      <c r="F859" s="2"/>
      <c r="G859" s="2"/>
      <c r="H859" s="2"/>
    </row>
    <row r="860" spans="1:8" ht="14.25" customHeight="1">
      <c r="A860" s="2"/>
      <c r="B860" s="2"/>
      <c r="C860" s="2"/>
      <c r="D860" s="2"/>
      <c r="E860" s="2"/>
      <c r="F860" s="2"/>
      <c r="G860" s="2"/>
      <c r="H860" s="2"/>
    </row>
    <row r="861" spans="1:8" ht="14.25" customHeight="1">
      <c r="A861" s="2"/>
      <c r="B861" s="2"/>
      <c r="C861" s="2"/>
      <c r="D861" s="2"/>
      <c r="E861" s="2"/>
      <c r="F861" s="2"/>
      <c r="G861" s="2"/>
      <c r="H861" s="2"/>
    </row>
    <row r="862" spans="1:8" ht="14.25" customHeight="1">
      <c r="A862" s="2"/>
      <c r="B862" s="2"/>
      <c r="C862" s="2"/>
      <c r="D862" s="2"/>
      <c r="E862" s="2"/>
      <c r="F862" s="2"/>
      <c r="G862" s="2"/>
      <c r="H862" s="2"/>
    </row>
    <row r="863" spans="1:8" ht="14.25" customHeight="1">
      <c r="A863" s="2"/>
      <c r="B863" s="2"/>
      <c r="C863" s="2"/>
      <c r="D863" s="2"/>
      <c r="E863" s="2"/>
      <c r="F863" s="2"/>
      <c r="G863" s="2"/>
      <c r="H863" s="2"/>
    </row>
    <row r="864" spans="1:8" ht="14.25" customHeight="1">
      <c r="A864" s="2"/>
      <c r="B864" s="2"/>
      <c r="C864" s="2"/>
      <c r="D864" s="2"/>
      <c r="E864" s="2"/>
      <c r="F864" s="2"/>
      <c r="G864" s="2"/>
      <c r="H864" s="2"/>
    </row>
    <row r="865" spans="1:8" ht="14.25" customHeight="1">
      <c r="A865" s="2"/>
      <c r="B865" s="2"/>
      <c r="C865" s="2"/>
      <c r="D865" s="2"/>
      <c r="E865" s="2"/>
      <c r="F865" s="2"/>
      <c r="G865" s="2"/>
      <c r="H865" s="2"/>
    </row>
    <row r="866" spans="1:8" ht="14.25" customHeight="1">
      <c r="A866" s="2"/>
      <c r="B866" s="2"/>
      <c r="C866" s="2"/>
      <c r="D866" s="2"/>
      <c r="E866" s="2"/>
      <c r="F866" s="2"/>
      <c r="G866" s="2"/>
      <c r="H866" s="2"/>
    </row>
    <row r="867" spans="1:8" ht="14.25" customHeight="1">
      <c r="A867" s="2"/>
      <c r="B867" s="2"/>
      <c r="C867" s="2"/>
      <c r="D867" s="2"/>
      <c r="E867" s="2"/>
      <c r="F867" s="2"/>
      <c r="G867" s="2"/>
      <c r="H867" s="2"/>
    </row>
    <row r="868" spans="1:8" ht="14.25" customHeight="1">
      <c r="A868" s="2"/>
      <c r="B868" s="2"/>
      <c r="C868" s="2"/>
      <c r="D868" s="2"/>
      <c r="E868" s="2"/>
      <c r="F868" s="2"/>
      <c r="G868" s="2"/>
      <c r="H868" s="2"/>
    </row>
    <row r="869" spans="1:8" ht="14.25" customHeight="1">
      <c r="A869" s="2"/>
      <c r="B869" s="2"/>
      <c r="C869" s="2"/>
      <c r="D869" s="2"/>
      <c r="E869" s="2"/>
      <c r="F869" s="2"/>
      <c r="G869" s="2"/>
      <c r="H869" s="2"/>
    </row>
    <row r="870" spans="1:8" ht="14.25" customHeight="1">
      <c r="A870" s="2"/>
      <c r="B870" s="2"/>
      <c r="C870" s="2"/>
      <c r="D870" s="2"/>
      <c r="E870" s="2"/>
      <c r="F870" s="2"/>
      <c r="G870" s="2"/>
      <c r="H870" s="2"/>
    </row>
    <row r="871" spans="1:8" ht="14.25" customHeight="1">
      <c r="A871" s="2"/>
      <c r="B871" s="2"/>
      <c r="C871" s="2"/>
      <c r="D871" s="2"/>
      <c r="E871" s="2"/>
      <c r="F871" s="2"/>
      <c r="G871" s="2"/>
      <c r="H871" s="2"/>
    </row>
    <row r="872" spans="1:8" ht="14.25" customHeight="1">
      <c r="A872" s="2"/>
      <c r="B872" s="2"/>
      <c r="C872" s="2"/>
      <c r="D872" s="2"/>
      <c r="E872" s="2"/>
      <c r="F872" s="2"/>
      <c r="G872" s="2"/>
      <c r="H872" s="2"/>
    </row>
    <row r="873" spans="1:8" ht="14.25" customHeight="1">
      <c r="A873" s="2"/>
      <c r="B873" s="2"/>
      <c r="C873" s="2"/>
      <c r="D873" s="2"/>
      <c r="E873" s="2"/>
      <c r="F873" s="2"/>
      <c r="G873" s="2"/>
      <c r="H873" s="2"/>
    </row>
    <row r="874" spans="1:8" ht="14.25" customHeight="1">
      <c r="A874" s="2"/>
      <c r="B874" s="2"/>
      <c r="C874" s="2"/>
      <c r="D874" s="2"/>
      <c r="E874" s="2"/>
      <c r="F874" s="2"/>
      <c r="G874" s="2"/>
      <c r="H874" s="2"/>
    </row>
    <row r="875" spans="1:8" ht="14.25" customHeight="1">
      <c r="A875" s="2"/>
      <c r="B875" s="2"/>
      <c r="C875" s="2"/>
      <c r="D875" s="2"/>
      <c r="E875" s="2"/>
      <c r="F875" s="2"/>
      <c r="G875" s="2"/>
      <c r="H875" s="2"/>
    </row>
    <row r="876" spans="1:8" ht="14.25" customHeight="1">
      <c r="A876" s="2"/>
      <c r="B876" s="2"/>
      <c r="C876" s="2"/>
      <c r="D876" s="2"/>
      <c r="E876" s="2"/>
      <c r="F876" s="2"/>
      <c r="G876" s="2"/>
      <c r="H876" s="2"/>
    </row>
    <row r="877" spans="1:8" ht="14.25" customHeight="1">
      <c r="A877" s="2"/>
      <c r="B877" s="2"/>
      <c r="C877" s="2"/>
      <c r="D877" s="2"/>
      <c r="E877" s="2"/>
      <c r="F877" s="2"/>
      <c r="G877" s="2"/>
      <c r="H877" s="2"/>
    </row>
    <row r="878" spans="1:8" ht="14.25" customHeight="1">
      <c r="A878" s="2"/>
      <c r="B878" s="2"/>
      <c r="C878" s="2"/>
      <c r="D878" s="2"/>
      <c r="E878" s="2"/>
      <c r="F878" s="2"/>
      <c r="G878" s="2"/>
      <c r="H878" s="2"/>
    </row>
    <row r="879" spans="1:8" ht="14.25" customHeight="1">
      <c r="A879" s="2"/>
      <c r="B879" s="2"/>
      <c r="C879" s="2"/>
      <c r="D879" s="2"/>
      <c r="E879" s="2"/>
      <c r="F879" s="2"/>
      <c r="G879" s="2"/>
      <c r="H879" s="2"/>
    </row>
    <row r="880" spans="1:8" ht="14.25" customHeight="1">
      <c r="A880" s="2"/>
      <c r="B880" s="2"/>
      <c r="C880" s="2"/>
      <c r="D880" s="2"/>
      <c r="E880" s="2"/>
      <c r="F880" s="2"/>
      <c r="G880" s="2"/>
      <c r="H880" s="2"/>
    </row>
    <row r="881" spans="1:8" ht="14.25" customHeight="1">
      <c r="A881" s="2"/>
      <c r="B881" s="2"/>
      <c r="C881" s="2"/>
      <c r="D881" s="2"/>
      <c r="E881" s="2"/>
      <c r="F881" s="2"/>
      <c r="G881" s="2"/>
      <c r="H881" s="2"/>
    </row>
    <row r="882" spans="1:8" ht="14.25" customHeight="1">
      <c r="A882" s="2"/>
      <c r="B882" s="2"/>
      <c r="C882" s="2"/>
      <c r="D882" s="2"/>
      <c r="E882" s="2"/>
      <c r="F882" s="2"/>
      <c r="G882" s="2"/>
      <c r="H882" s="2"/>
    </row>
    <row r="883" spans="1:8" ht="14.25" customHeight="1">
      <c r="A883" s="2"/>
      <c r="B883" s="2"/>
      <c r="C883" s="2"/>
      <c r="D883" s="2"/>
      <c r="E883" s="2"/>
      <c r="F883" s="2"/>
      <c r="G883" s="2"/>
      <c r="H883" s="2"/>
    </row>
    <row r="884" spans="1:8" ht="14.25" customHeight="1">
      <c r="A884" s="2"/>
      <c r="B884" s="2"/>
      <c r="C884" s="2"/>
      <c r="D884" s="2"/>
      <c r="E884" s="2"/>
      <c r="F884" s="2"/>
      <c r="G884" s="2"/>
      <c r="H884" s="2"/>
    </row>
    <row r="885" spans="1:8" ht="14.25" customHeight="1">
      <c r="A885" s="2"/>
      <c r="B885" s="2"/>
      <c r="C885" s="2"/>
      <c r="D885" s="2"/>
      <c r="E885" s="2"/>
      <c r="F885" s="2"/>
      <c r="G885" s="2"/>
      <c r="H885" s="2"/>
    </row>
    <row r="886" spans="1:8" ht="14.25" customHeight="1">
      <c r="A886" s="2"/>
      <c r="B886" s="2"/>
      <c r="C886" s="2"/>
      <c r="D886" s="2"/>
      <c r="E886" s="2"/>
      <c r="F886" s="2"/>
      <c r="G886" s="2"/>
      <c r="H886" s="2"/>
    </row>
    <row r="887" spans="1:8" ht="14.25" customHeight="1">
      <c r="A887" s="2"/>
      <c r="B887" s="2"/>
      <c r="C887" s="2"/>
      <c r="D887" s="2"/>
      <c r="E887" s="2"/>
      <c r="F887" s="2"/>
      <c r="G887" s="2"/>
      <c r="H887" s="2"/>
    </row>
    <row r="888" spans="1:8" ht="14.25" customHeight="1">
      <c r="A888" s="2"/>
      <c r="B888" s="2"/>
      <c r="C888" s="2"/>
      <c r="D888" s="2"/>
      <c r="E888" s="2"/>
      <c r="F888" s="2"/>
      <c r="G888" s="2"/>
      <c r="H888" s="2"/>
    </row>
    <row r="889" spans="1:8" ht="14.25" customHeight="1">
      <c r="A889" s="2"/>
      <c r="B889" s="2"/>
      <c r="C889" s="2"/>
      <c r="D889" s="2"/>
      <c r="E889" s="2"/>
      <c r="F889" s="2"/>
      <c r="G889" s="2"/>
      <c r="H889" s="2"/>
    </row>
    <row r="890" spans="1:8" ht="14.25" customHeight="1">
      <c r="A890" s="2"/>
      <c r="B890" s="2"/>
      <c r="C890" s="2"/>
      <c r="D890" s="2"/>
      <c r="E890" s="2"/>
      <c r="F890" s="2"/>
      <c r="G890" s="2"/>
      <c r="H890" s="2"/>
    </row>
    <row r="891" spans="1:8" ht="14.25" customHeight="1">
      <c r="A891" s="2"/>
      <c r="B891" s="2"/>
      <c r="C891" s="2"/>
      <c r="D891" s="2"/>
      <c r="E891" s="2"/>
      <c r="F891" s="2"/>
      <c r="G891" s="2"/>
      <c r="H891" s="2"/>
    </row>
    <row r="892" spans="1:8" ht="14.25" customHeight="1">
      <c r="A892" s="2"/>
      <c r="B892" s="2"/>
      <c r="C892" s="2"/>
      <c r="D892" s="2"/>
      <c r="E892" s="2"/>
      <c r="F892" s="2"/>
      <c r="G892" s="2"/>
      <c r="H892" s="2"/>
    </row>
    <row r="893" spans="1:8" ht="14.25" customHeight="1">
      <c r="A893" s="2"/>
      <c r="B893" s="2"/>
      <c r="C893" s="2"/>
      <c r="D893" s="2"/>
      <c r="E893" s="2"/>
      <c r="F893" s="2"/>
      <c r="G893" s="2"/>
      <c r="H893" s="2"/>
    </row>
    <row r="894" spans="1:8" ht="14.25" customHeight="1">
      <c r="A894" s="2"/>
      <c r="B894" s="2"/>
      <c r="C894" s="2"/>
      <c r="D894" s="2"/>
      <c r="E894" s="2"/>
      <c r="F894" s="2"/>
      <c r="G894" s="2"/>
      <c r="H894" s="2"/>
    </row>
    <row r="895" spans="1:8" ht="14.25" customHeight="1">
      <c r="A895" s="2"/>
      <c r="B895" s="2"/>
      <c r="C895" s="2"/>
      <c r="D895" s="2"/>
      <c r="E895" s="2"/>
      <c r="F895" s="2"/>
      <c r="G895" s="2"/>
      <c r="H895" s="2"/>
    </row>
    <row r="896" spans="1:8" ht="14.25" customHeight="1">
      <c r="A896" s="2"/>
      <c r="B896" s="2"/>
      <c r="C896" s="2"/>
      <c r="D896" s="2"/>
      <c r="E896" s="2"/>
      <c r="F896" s="2"/>
      <c r="G896" s="2"/>
      <c r="H896" s="2"/>
    </row>
    <row r="897" spans="1:8" ht="14.25" customHeight="1">
      <c r="A897" s="2"/>
      <c r="B897" s="2"/>
      <c r="C897" s="2"/>
      <c r="D897" s="2"/>
      <c r="E897" s="2"/>
      <c r="F897" s="2"/>
      <c r="G897" s="2"/>
      <c r="H897" s="2"/>
    </row>
    <row r="898" spans="1:8" ht="14.25" customHeight="1">
      <c r="A898" s="2"/>
      <c r="B898" s="2"/>
      <c r="C898" s="2"/>
      <c r="D898" s="2"/>
      <c r="E898" s="2"/>
      <c r="F898" s="2"/>
      <c r="G898" s="2"/>
      <c r="H898" s="2"/>
    </row>
    <row r="899" spans="1:8" ht="14.25" customHeight="1">
      <c r="A899" s="2"/>
      <c r="B899" s="2"/>
      <c r="C899" s="2"/>
      <c r="D899" s="2"/>
      <c r="E899" s="2"/>
      <c r="F899" s="2"/>
      <c r="G899" s="2"/>
      <c r="H899" s="2"/>
    </row>
    <row r="900" spans="1:8" ht="14.25" customHeight="1">
      <c r="A900" s="2"/>
      <c r="B900" s="2"/>
      <c r="C900" s="2"/>
      <c r="D900" s="2"/>
      <c r="E900" s="2"/>
      <c r="F900" s="2"/>
      <c r="G900" s="2"/>
      <c r="H900" s="2"/>
    </row>
    <row r="901" spans="1:8" ht="14.25" customHeight="1">
      <c r="A901" s="2"/>
      <c r="B901" s="2"/>
      <c r="C901" s="2"/>
      <c r="D901" s="2"/>
      <c r="E901" s="2"/>
      <c r="F901" s="2"/>
      <c r="G901" s="2"/>
      <c r="H901" s="2"/>
    </row>
    <row r="902" spans="1:8" ht="14.25" customHeight="1">
      <c r="A902" s="2"/>
      <c r="B902" s="2"/>
      <c r="C902" s="2"/>
      <c r="D902" s="2"/>
      <c r="E902" s="2"/>
      <c r="F902" s="2"/>
      <c r="G902" s="2"/>
      <c r="H902" s="2"/>
    </row>
    <row r="903" spans="1:8" ht="14.25" customHeight="1">
      <c r="A903" s="2"/>
      <c r="B903" s="2"/>
      <c r="C903" s="2"/>
      <c r="D903" s="2"/>
      <c r="E903" s="2"/>
      <c r="F903" s="2"/>
      <c r="G903" s="2"/>
      <c r="H903" s="2"/>
    </row>
    <row r="904" spans="1:8" ht="14.25" customHeight="1">
      <c r="A904" s="2"/>
      <c r="B904" s="2"/>
      <c r="C904" s="2"/>
      <c r="D904" s="2"/>
      <c r="E904" s="2"/>
      <c r="F904" s="2"/>
      <c r="G904" s="2"/>
      <c r="H904" s="2"/>
    </row>
    <row r="905" spans="1:8" ht="14.25" customHeight="1">
      <c r="A905" s="2"/>
      <c r="B905" s="2"/>
      <c r="C905" s="2"/>
      <c r="D905" s="2"/>
      <c r="E905" s="2"/>
      <c r="F905" s="2"/>
      <c r="G905" s="2"/>
      <c r="H905" s="2"/>
    </row>
    <row r="906" spans="1:8" ht="14.25" customHeight="1">
      <c r="A906" s="2"/>
      <c r="B906" s="2"/>
      <c r="C906" s="2"/>
      <c r="D906" s="2"/>
      <c r="E906" s="2"/>
      <c r="F906" s="2"/>
      <c r="G906" s="2"/>
      <c r="H906" s="2"/>
    </row>
    <row r="907" spans="1:8" ht="14.25" customHeight="1">
      <c r="A907" s="2"/>
      <c r="B907" s="2"/>
      <c r="C907" s="2"/>
      <c r="D907" s="2"/>
      <c r="E907" s="2"/>
      <c r="F907" s="2"/>
      <c r="G907" s="2"/>
      <c r="H907" s="2"/>
    </row>
    <row r="908" spans="1:8" ht="14.25" customHeight="1">
      <c r="A908" s="2"/>
      <c r="B908" s="2"/>
      <c r="C908" s="2"/>
      <c r="D908" s="2"/>
      <c r="E908" s="2"/>
      <c r="F908" s="2"/>
      <c r="G908" s="2"/>
      <c r="H908" s="2"/>
    </row>
    <row r="909" spans="1:8" ht="14.25" customHeight="1">
      <c r="A909" s="2"/>
      <c r="B909" s="2"/>
      <c r="C909" s="2"/>
      <c r="D909" s="2"/>
      <c r="E909" s="2"/>
      <c r="F909" s="2"/>
      <c r="G909" s="2"/>
      <c r="H909" s="2"/>
    </row>
    <row r="910" spans="1:8" ht="14.25" customHeight="1">
      <c r="A910" s="2"/>
      <c r="B910" s="2"/>
      <c r="C910" s="2"/>
      <c r="D910" s="2"/>
      <c r="E910" s="2"/>
      <c r="F910" s="2"/>
      <c r="G910" s="2"/>
      <c r="H910" s="2"/>
    </row>
    <row r="911" spans="1:8" ht="14.25" customHeight="1">
      <c r="A911" s="2"/>
      <c r="B911" s="2"/>
      <c r="C911" s="2"/>
      <c r="D911" s="2"/>
      <c r="E911" s="2"/>
      <c r="F911" s="2"/>
      <c r="G911" s="2"/>
      <c r="H911" s="2"/>
    </row>
    <row r="912" spans="1:8" ht="14.25" customHeight="1">
      <c r="A912" s="2"/>
      <c r="B912" s="2"/>
      <c r="C912" s="2"/>
      <c r="D912" s="2"/>
      <c r="E912" s="2"/>
      <c r="F912" s="2"/>
      <c r="G912" s="2"/>
      <c r="H912" s="2"/>
    </row>
    <row r="913" spans="1:8" ht="14.25" customHeight="1">
      <c r="A913" s="2"/>
      <c r="B913" s="2"/>
      <c r="C913" s="2"/>
      <c r="D913" s="2"/>
      <c r="E913" s="2"/>
      <c r="F913" s="2"/>
      <c r="G913" s="2"/>
      <c r="H913" s="2"/>
    </row>
    <row r="914" spans="1:8" ht="14.25" customHeight="1">
      <c r="A914" s="2"/>
      <c r="B914" s="2"/>
      <c r="C914" s="2"/>
      <c r="D914" s="2"/>
      <c r="E914" s="2"/>
      <c r="F914" s="2"/>
      <c r="G914" s="2"/>
      <c r="H914" s="2"/>
    </row>
    <row r="915" spans="1:8" ht="14.25" customHeight="1">
      <c r="A915" s="2"/>
      <c r="B915" s="2"/>
      <c r="C915" s="2"/>
      <c r="D915" s="2"/>
      <c r="E915" s="2"/>
      <c r="F915" s="2"/>
      <c r="G915" s="2"/>
      <c r="H915" s="2"/>
    </row>
    <row r="916" spans="1:8" ht="14.25" customHeight="1">
      <c r="A916" s="2"/>
      <c r="B916" s="2"/>
      <c r="C916" s="2"/>
      <c r="D916" s="2"/>
      <c r="E916" s="2"/>
      <c r="F916" s="2"/>
      <c r="G916" s="2"/>
      <c r="H916" s="2"/>
    </row>
    <row r="917" spans="1:8" ht="14.25" customHeight="1">
      <c r="A917" s="2"/>
      <c r="B917" s="2"/>
      <c r="C917" s="2"/>
      <c r="D917" s="2"/>
      <c r="E917" s="2"/>
      <c r="F917" s="2"/>
      <c r="G917" s="2"/>
      <c r="H917" s="2"/>
    </row>
    <row r="918" spans="1:8" ht="14.25" customHeight="1">
      <c r="A918" s="2"/>
      <c r="B918" s="2"/>
      <c r="C918" s="2"/>
      <c r="D918" s="2"/>
      <c r="E918" s="2"/>
      <c r="F918" s="2"/>
      <c r="G918" s="2"/>
      <c r="H918" s="2"/>
    </row>
    <row r="919" spans="1:8" ht="14.25" customHeight="1">
      <c r="A919" s="2"/>
      <c r="B919" s="2"/>
      <c r="C919" s="2"/>
      <c r="D919" s="2"/>
      <c r="E919" s="2"/>
      <c r="F919" s="2"/>
      <c r="G919" s="2"/>
      <c r="H919" s="2"/>
    </row>
    <row r="920" spans="1:8" ht="14.25" customHeight="1">
      <c r="A920" s="2"/>
      <c r="B920" s="2"/>
      <c r="C920" s="2"/>
      <c r="D920" s="2"/>
      <c r="E920" s="2"/>
      <c r="F920" s="2"/>
      <c r="G920" s="2"/>
      <c r="H920" s="2"/>
    </row>
    <row r="921" spans="1:8" ht="14.25" customHeight="1">
      <c r="A921" s="2"/>
      <c r="B921" s="2"/>
      <c r="C921" s="2"/>
      <c r="D921" s="2"/>
      <c r="E921" s="2"/>
      <c r="F921" s="2"/>
      <c r="G921" s="2"/>
      <c r="H921" s="2"/>
    </row>
    <row r="922" spans="1:8" ht="14.25" customHeight="1">
      <c r="A922" s="2"/>
      <c r="B922" s="2"/>
      <c r="C922" s="2"/>
      <c r="D922" s="2"/>
      <c r="E922" s="2"/>
      <c r="F922" s="2"/>
      <c r="G922" s="2"/>
      <c r="H922" s="2"/>
    </row>
    <row r="923" spans="1:8" ht="14.25" customHeight="1">
      <c r="A923" s="2"/>
      <c r="B923" s="2"/>
      <c r="C923" s="2"/>
      <c r="D923" s="2"/>
      <c r="E923" s="2"/>
      <c r="F923" s="2"/>
      <c r="G923" s="2"/>
      <c r="H923" s="2"/>
    </row>
    <row r="924" spans="1:8" ht="14.25" customHeight="1">
      <c r="A924" s="2"/>
      <c r="B924" s="2"/>
      <c r="C924" s="2"/>
      <c r="D924" s="2"/>
      <c r="E924" s="2"/>
      <c r="F924" s="2"/>
      <c r="G924" s="2"/>
      <c r="H924" s="2"/>
    </row>
    <row r="925" spans="1:8" ht="14.25" customHeight="1">
      <c r="A925" s="2"/>
      <c r="B925" s="2"/>
      <c r="C925" s="2"/>
      <c r="D925" s="2"/>
      <c r="E925" s="2"/>
      <c r="F925" s="2"/>
      <c r="G925" s="2"/>
      <c r="H925" s="2"/>
    </row>
    <row r="926" spans="1:8" ht="14.25" customHeight="1">
      <c r="A926" s="2"/>
      <c r="B926" s="2"/>
      <c r="C926" s="2"/>
      <c r="D926" s="2"/>
      <c r="E926" s="2"/>
      <c r="F926" s="2"/>
      <c r="G926" s="2"/>
      <c r="H926" s="2"/>
    </row>
    <row r="927" spans="1:8" ht="14.25" customHeight="1">
      <c r="A927" s="2"/>
      <c r="B927" s="2"/>
      <c r="C927" s="2"/>
      <c r="D927" s="2"/>
      <c r="E927" s="2"/>
      <c r="F927" s="2"/>
      <c r="G927" s="2"/>
      <c r="H927" s="2"/>
    </row>
    <row r="928" spans="1:8" ht="14.25" customHeight="1">
      <c r="A928" s="2"/>
      <c r="B928" s="2"/>
      <c r="C928" s="2"/>
      <c r="D928" s="2"/>
      <c r="E928" s="2"/>
      <c r="F928" s="2"/>
      <c r="G928" s="2"/>
      <c r="H928" s="2"/>
    </row>
    <row r="929" spans="1:8" ht="14.25" customHeight="1">
      <c r="A929" s="2"/>
      <c r="B929" s="2"/>
      <c r="C929" s="2"/>
      <c r="D929" s="2"/>
      <c r="E929" s="2"/>
      <c r="F929" s="2"/>
      <c r="G929" s="2"/>
      <c r="H929" s="2"/>
    </row>
    <row r="930" spans="1:8" ht="14.25" customHeight="1">
      <c r="A930" s="2"/>
      <c r="B930" s="2"/>
      <c r="C930" s="2"/>
      <c r="D930" s="2"/>
      <c r="E930" s="2"/>
      <c r="F930" s="2"/>
      <c r="G930" s="2"/>
      <c r="H930" s="2"/>
    </row>
    <row r="931" spans="1:8" ht="14.25" customHeight="1">
      <c r="A931" s="2"/>
      <c r="B931" s="2"/>
      <c r="C931" s="2"/>
      <c r="D931" s="2"/>
      <c r="E931" s="2"/>
      <c r="F931" s="2"/>
      <c r="G931" s="2"/>
      <c r="H931" s="2"/>
    </row>
    <row r="932" spans="1:8" ht="14.25" customHeight="1">
      <c r="A932" s="2"/>
      <c r="B932" s="2"/>
      <c r="C932" s="2"/>
      <c r="D932" s="2"/>
      <c r="E932" s="2"/>
      <c r="F932" s="2"/>
      <c r="G932" s="2"/>
      <c r="H932" s="2"/>
    </row>
    <row r="933" spans="1:8" ht="14.25" customHeight="1">
      <c r="A933" s="2"/>
      <c r="B933" s="2"/>
      <c r="C933" s="2"/>
      <c r="D933" s="2"/>
      <c r="E933" s="2"/>
      <c r="F933" s="2"/>
      <c r="G933" s="2"/>
      <c r="H933" s="2"/>
    </row>
    <row r="934" spans="1:8" ht="14.25" customHeight="1">
      <c r="A934" s="2"/>
      <c r="B934" s="2"/>
      <c r="C934" s="2"/>
      <c r="D934" s="2"/>
      <c r="E934" s="2"/>
      <c r="F934" s="2"/>
      <c r="G934" s="2"/>
      <c r="H934" s="2"/>
    </row>
    <row r="935" spans="1:8" ht="14.25" customHeight="1">
      <c r="A935" s="2"/>
      <c r="B935" s="2"/>
      <c r="C935" s="2"/>
      <c r="D935" s="2"/>
      <c r="E935" s="2"/>
      <c r="F935" s="2"/>
      <c r="G935" s="2"/>
      <c r="H935" s="2"/>
    </row>
    <row r="936" spans="1:8" ht="14.25" customHeight="1">
      <c r="A936" s="2"/>
      <c r="B936" s="2"/>
      <c r="C936" s="2"/>
      <c r="D936" s="2"/>
      <c r="E936" s="2"/>
      <c r="F936" s="2"/>
      <c r="G936" s="2"/>
      <c r="H936" s="2"/>
    </row>
    <row r="937" spans="1:8" ht="14.25" customHeight="1">
      <c r="A937" s="2"/>
      <c r="B937" s="2"/>
      <c r="C937" s="2"/>
      <c r="D937" s="2"/>
      <c r="E937" s="2"/>
      <c r="F937" s="2"/>
      <c r="G937" s="2"/>
      <c r="H937" s="2"/>
    </row>
    <row r="938" spans="1:8" ht="14.25" customHeight="1">
      <c r="A938" s="2"/>
      <c r="B938" s="2"/>
      <c r="C938" s="2"/>
      <c r="D938" s="2"/>
      <c r="E938" s="2"/>
      <c r="F938" s="2"/>
      <c r="G938" s="2"/>
      <c r="H938" s="2"/>
    </row>
    <row r="939" spans="1:8" ht="14.25" customHeight="1">
      <c r="A939" s="2"/>
      <c r="B939" s="2"/>
      <c r="C939" s="2"/>
      <c r="D939" s="2"/>
      <c r="E939" s="2"/>
      <c r="F939" s="2"/>
      <c r="G939" s="2"/>
      <c r="H939" s="2"/>
    </row>
    <row r="940" spans="1:8" ht="14.25" customHeight="1">
      <c r="A940" s="2"/>
      <c r="B940" s="2"/>
      <c r="C940" s="2"/>
      <c r="D940" s="2"/>
      <c r="E940" s="2"/>
      <c r="F940" s="2"/>
      <c r="G940" s="2"/>
      <c r="H940" s="2"/>
    </row>
    <row r="941" spans="1:8" ht="14.25" customHeight="1">
      <c r="A941" s="2"/>
      <c r="B941" s="2"/>
      <c r="C941" s="2"/>
      <c r="D941" s="2"/>
      <c r="E941" s="2"/>
      <c r="F941" s="2"/>
      <c r="G941" s="2"/>
      <c r="H941" s="2"/>
    </row>
    <row r="942" spans="1:8" ht="14.25" customHeight="1">
      <c r="A942" s="2"/>
      <c r="B942" s="2"/>
      <c r="C942" s="2"/>
      <c r="D942" s="2"/>
      <c r="E942" s="2"/>
      <c r="F942" s="2"/>
      <c r="G942" s="2"/>
      <c r="H942" s="2"/>
    </row>
    <row r="943" spans="1:8" ht="14.25" customHeight="1">
      <c r="A943" s="2"/>
      <c r="B943" s="2"/>
      <c r="C943" s="2"/>
      <c r="D943" s="2"/>
      <c r="E943" s="2"/>
      <c r="F943" s="2"/>
      <c r="G943" s="2"/>
      <c r="H943" s="2"/>
    </row>
    <row r="944" spans="1:8" ht="14.25" customHeight="1">
      <c r="A944" s="2"/>
      <c r="B944" s="2"/>
      <c r="C944" s="2"/>
      <c r="D944" s="2"/>
      <c r="E944" s="2"/>
      <c r="F944" s="2"/>
      <c r="G944" s="2"/>
      <c r="H944" s="2"/>
    </row>
    <row r="945" spans="1:8" ht="14.25" customHeight="1">
      <c r="A945" s="2"/>
      <c r="B945" s="2"/>
      <c r="C945" s="2"/>
      <c r="D945" s="2"/>
      <c r="E945" s="2"/>
      <c r="F945" s="2"/>
      <c r="G945" s="2"/>
      <c r="H945" s="2"/>
    </row>
    <row r="946" spans="1:8" ht="14.25" customHeight="1">
      <c r="A946" s="2"/>
      <c r="B946" s="2"/>
      <c r="C946" s="2"/>
      <c r="D946" s="2"/>
      <c r="E946" s="2"/>
      <c r="F946" s="2"/>
      <c r="G946" s="2"/>
      <c r="H946" s="2"/>
    </row>
    <row r="947" spans="1:8" ht="14.25" customHeight="1">
      <c r="A947" s="2"/>
      <c r="B947" s="2"/>
      <c r="C947" s="2"/>
      <c r="D947" s="2"/>
      <c r="E947" s="2"/>
      <c r="F947" s="2"/>
      <c r="G947" s="2"/>
      <c r="H947" s="2"/>
    </row>
    <row r="948" spans="1:8" ht="14.25" customHeight="1">
      <c r="A948" s="2"/>
      <c r="B948" s="2"/>
      <c r="C948" s="2"/>
      <c r="D948" s="2"/>
      <c r="E948" s="2"/>
      <c r="F948" s="2"/>
      <c r="G948" s="2"/>
      <c r="H948" s="2"/>
    </row>
    <row r="949" spans="1:8" ht="14.25" customHeight="1">
      <c r="A949" s="2"/>
      <c r="B949" s="2"/>
      <c r="C949" s="2"/>
      <c r="D949" s="2"/>
      <c r="E949" s="2"/>
      <c r="F949" s="2"/>
      <c r="G949" s="2"/>
      <c r="H949" s="2"/>
    </row>
    <row r="950" spans="1:8" ht="14.25" customHeight="1">
      <c r="A950" s="2"/>
      <c r="B950" s="2"/>
      <c r="C950" s="2"/>
      <c r="D950" s="2"/>
      <c r="E950" s="2"/>
      <c r="F950" s="2"/>
      <c r="G950" s="2"/>
      <c r="H950" s="2"/>
    </row>
    <row r="951" spans="1:8" ht="14.25" customHeight="1">
      <c r="A951" s="2"/>
      <c r="B951" s="2"/>
      <c r="C951" s="2"/>
      <c r="D951" s="2"/>
      <c r="E951" s="2"/>
      <c r="F951" s="2"/>
      <c r="G951" s="2"/>
      <c r="H951" s="2"/>
    </row>
    <row r="952" spans="1:8" ht="14.25" customHeight="1">
      <c r="A952" s="2"/>
      <c r="B952" s="2"/>
      <c r="C952" s="2"/>
      <c r="D952" s="2"/>
      <c r="E952" s="2"/>
      <c r="F952" s="2"/>
      <c r="G952" s="2"/>
      <c r="H952" s="2"/>
    </row>
    <row r="953" spans="1:8" ht="14.25" customHeight="1">
      <c r="A953" s="2"/>
      <c r="B953" s="2"/>
      <c r="C953" s="2"/>
      <c r="D953" s="2"/>
      <c r="E953" s="2"/>
      <c r="F953" s="2"/>
      <c r="G953" s="2"/>
      <c r="H953" s="2"/>
    </row>
    <row r="954" spans="1:8" ht="14.25" customHeight="1">
      <c r="A954" s="2"/>
      <c r="B954" s="2"/>
      <c r="C954" s="2"/>
      <c r="D954" s="2"/>
      <c r="E954" s="2"/>
      <c r="F954" s="2"/>
      <c r="G954" s="2"/>
      <c r="H954" s="2"/>
    </row>
    <row r="955" spans="1:8" ht="14.25" customHeight="1">
      <c r="A955" s="2"/>
      <c r="B955" s="2"/>
      <c r="C955" s="2"/>
      <c r="D955" s="2"/>
      <c r="E955" s="2"/>
      <c r="F955" s="2"/>
      <c r="G955" s="2"/>
      <c r="H955" s="2"/>
    </row>
    <row r="956" spans="1:8" ht="14.25" customHeight="1">
      <c r="A956" s="2"/>
      <c r="B956" s="2"/>
      <c r="C956" s="2"/>
      <c r="D956" s="2"/>
      <c r="E956" s="2"/>
      <c r="F956" s="2"/>
      <c r="G956" s="2"/>
      <c r="H956" s="2"/>
    </row>
    <row r="957" spans="1:8" ht="14.25" customHeight="1">
      <c r="A957" s="2"/>
      <c r="B957" s="2"/>
      <c r="C957" s="2"/>
      <c r="D957" s="2"/>
      <c r="E957" s="2"/>
      <c r="F957" s="2"/>
      <c r="G957" s="2"/>
      <c r="H957" s="2"/>
    </row>
    <row r="958" spans="1:8" ht="14.25" customHeight="1">
      <c r="A958" s="2"/>
      <c r="B958" s="2"/>
      <c r="C958" s="2"/>
      <c r="D958" s="2"/>
      <c r="E958" s="2"/>
      <c r="F958" s="2"/>
      <c r="G958" s="2"/>
      <c r="H958" s="2"/>
    </row>
    <row r="959" spans="1:8" ht="14.25" customHeight="1">
      <c r="A959" s="2"/>
      <c r="B959" s="2"/>
      <c r="C959" s="2"/>
      <c r="D959" s="2"/>
      <c r="E959" s="2"/>
      <c r="F959" s="2"/>
      <c r="G959" s="2"/>
      <c r="H959" s="2"/>
    </row>
    <row r="960" spans="1:8" ht="14.25" customHeight="1">
      <c r="A960" s="2"/>
      <c r="B960" s="2"/>
      <c r="C960" s="2"/>
      <c r="D960" s="2"/>
      <c r="E960" s="2"/>
      <c r="F960" s="2"/>
      <c r="G960" s="2"/>
      <c r="H960" s="2"/>
    </row>
    <row r="961" spans="1:8" ht="14.25" customHeight="1">
      <c r="A961" s="2"/>
      <c r="B961" s="2"/>
      <c r="C961" s="2"/>
      <c r="D961" s="2"/>
      <c r="E961" s="2"/>
      <c r="F961" s="2"/>
      <c r="G961" s="2"/>
      <c r="H961" s="2"/>
    </row>
    <row r="962" spans="1:8" ht="14.25" customHeight="1">
      <c r="A962" s="2"/>
      <c r="B962" s="2"/>
      <c r="C962" s="2"/>
      <c r="D962" s="2"/>
      <c r="E962" s="2"/>
      <c r="F962" s="2"/>
      <c r="G962" s="2"/>
      <c r="H962" s="2"/>
    </row>
    <row r="963" spans="1:8" ht="14.25" customHeight="1">
      <c r="A963" s="2"/>
      <c r="B963" s="2"/>
      <c r="C963" s="2"/>
      <c r="D963" s="2"/>
      <c r="E963" s="2"/>
      <c r="F963" s="2"/>
      <c r="G963" s="2"/>
      <c r="H963" s="2"/>
    </row>
    <row r="964" spans="1:8" ht="14.25" customHeight="1">
      <c r="A964" s="2"/>
      <c r="B964" s="2"/>
      <c r="C964" s="2"/>
      <c r="D964" s="2"/>
      <c r="E964" s="2"/>
      <c r="F964" s="2"/>
      <c r="G964" s="2"/>
      <c r="H964" s="2"/>
    </row>
    <row r="965" spans="1:8" ht="14.25" customHeight="1">
      <c r="A965" s="2"/>
      <c r="B965" s="2"/>
      <c r="C965" s="2"/>
      <c r="D965" s="2"/>
      <c r="E965" s="2"/>
      <c r="F965" s="2"/>
      <c r="G965" s="2"/>
      <c r="H965" s="2"/>
    </row>
    <row r="966" spans="1:8" ht="14.25" customHeight="1">
      <c r="A966" s="2"/>
      <c r="B966" s="2"/>
      <c r="C966" s="2"/>
      <c r="D966" s="2"/>
      <c r="E966" s="2"/>
      <c r="F966" s="2"/>
      <c r="G966" s="2"/>
      <c r="H966" s="2"/>
    </row>
    <row r="967" spans="1:8" ht="14.25" customHeight="1">
      <c r="A967" s="2"/>
      <c r="B967" s="2"/>
      <c r="C967" s="2"/>
      <c r="D967" s="2"/>
      <c r="E967" s="2"/>
      <c r="F967" s="2"/>
      <c r="G967" s="2"/>
      <c r="H967" s="2"/>
    </row>
    <row r="968" spans="1:8" ht="14.25" customHeight="1">
      <c r="A968" s="2"/>
      <c r="B968" s="2"/>
      <c r="C968" s="2"/>
      <c r="D968" s="2"/>
      <c r="E968" s="2"/>
      <c r="F968" s="2"/>
      <c r="G968" s="2"/>
      <c r="H968" s="2"/>
    </row>
    <row r="969" spans="1:8" ht="14.25" customHeight="1">
      <c r="A969" s="2"/>
      <c r="B969" s="2"/>
      <c r="C969" s="2"/>
      <c r="D969" s="2"/>
      <c r="E969" s="2"/>
      <c r="F969" s="2"/>
      <c r="G969" s="2"/>
      <c r="H969" s="2"/>
    </row>
    <row r="970" spans="1:8" ht="14.25" customHeight="1">
      <c r="A970" s="2"/>
      <c r="B970" s="2"/>
      <c r="C970" s="2"/>
      <c r="D970" s="2"/>
      <c r="E970" s="2"/>
      <c r="F970" s="2"/>
      <c r="G970" s="2"/>
      <c r="H970" s="2"/>
    </row>
    <row r="971" spans="1:8" ht="14.25" customHeight="1">
      <c r="A971" s="2"/>
      <c r="B971" s="2"/>
      <c r="C971" s="2"/>
      <c r="D971" s="2"/>
      <c r="E971" s="2"/>
      <c r="F971" s="2"/>
      <c r="G971" s="2"/>
      <c r="H971" s="2"/>
    </row>
    <row r="972" spans="1:8" ht="14.25" customHeight="1">
      <c r="A972" s="2"/>
      <c r="B972" s="2"/>
      <c r="C972" s="2"/>
      <c r="D972" s="2"/>
      <c r="E972" s="2"/>
      <c r="F972" s="2"/>
      <c r="G972" s="2"/>
      <c r="H972" s="2"/>
    </row>
    <row r="973" spans="1:8" ht="14.25" customHeight="1">
      <c r="A973" s="2"/>
      <c r="B973" s="2"/>
      <c r="C973" s="2"/>
      <c r="D973" s="2"/>
      <c r="E973" s="2"/>
      <c r="F973" s="2"/>
      <c r="G973" s="2"/>
      <c r="H973" s="2"/>
    </row>
    <row r="974" spans="1:8" ht="14.25" customHeight="1">
      <c r="A974" s="2"/>
      <c r="B974" s="2"/>
      <c r="C974" s="2"/>
      <c r="D974" s="2"/>
      <c r="E974" s="2"/>
      <c r="F974" s="2"/>
      <c r="G974" s="2"/>
      <c r="H974" s="2"/>
    </row>
    <row r="975" spans="1:8" ht="14.25" customHeight="1">
      <c r="A975" s="2"/>
      <c r="B975" s="2"/>
      <c r="C975" s="2"/>
      <c r="D975" s="2"/>
      <c r="E975" s="2"/>
      <c r="F975" s="2"/>
      <c r="G975" s="2"/>
      <c r="H975" s="2"/>
    </row>
    <row r="976" spans="1:8" ht="14.25" customHeight="1">
      <c r="A976" s="2"/>
      <c r="B976" s="2"/>
      <c r="C976" s="2"/>
      <c r="D976" s="2"/>
      <c r="E976" s="2"/>
      <c r="F976" s="2"/>
      <c r="G976" s="2"/>
      <c r="H976" s="2"/>
    </row>
    <row r="977" spans="1:8" ht="14.25" customHeight="1">
      <c r="A977" s="2"/>
      <c r="B977" s="2"/>
      <c r="C977" s="2"/>
      <c r="D977" s="2"/>
      <c r="E977" s="2"/>
      <c r="F977" s="2"/>
      <c r="G977" s="2"/>
      <c r="H977" s="2"/>
    </row>
    <row r="978" spans="1:8" ht="14.25" customHeight="1">
      <c r="A978" s="2"/>
      <c r="B978" s="2"/>
      <c r="C978" s="2"/>
      <c r="D978" s="2"/>
      <c r="E978" s="2"/>
      <c r="F978" s="2"/>
      <c r="G978" s="2"/>
      <c r="H978" s="2"/>
    </row>
    <row r="979" spans="1:8" ht="14.25" customHeight="1">
      <c r="A979" s="2"/>
      <c r="B979" s="2"/>
      <c r="C979" s="2"/>
      <c r="D979" s="2"/>
      <c r="E979" s="2"/>
      <c r="F979" s="2"/>
      <c r="G979" s="2"/>
      <c r="H979" s="2"/>
    </row>
    <row r="980" spans="1:8" ht="14.25" customHeight="1">
      <c r="A980" s="2"/>
      <c r="B980" s="2"/>
      <c r="C980" s="2"/>
      <c r="D980" s="2"/>
      <c r="E980" s="2"/>
      <c r="F980" s="2"/>
      <c r="G980" s="2"/>
      <c r="H980" s="2"/>
    </row>
    <row r="981" spans="1:8" ht="14.25" customHeight="1">
      <c r="A981" s="2"/>
      <c r="B981" s="2"/>
      <c r="C981" s="2"/>
      <c r="D981" s="2"/>
      <c r="E981" s="2"/>
      <c r="F981" s="2"/>
      <c r="G981" s="2"/>
      <c r="H981" s="2"/>
    </row>
    <row r="982" spans="1:8" ht="14.25" customHeight="1">
      <c r="A982" s="2"/>
      <c r="B982" s="2"/>
      <c r="C982" s="2"/>
      <c r="D982" s="2"/>
      <c r="E982" s="2"/>
      <c r="F982" s="2"/>
      <c r="G982" s="2"/>
      <c r="H982" s="2"/>
    </row>
    <row r="983" spans="1:8" ht="14.25" customHeight="1">
      <c r="A983" s="2"/>
      <c r="B983" s="2"/>
      <c r="C983" s="2"/>
      <c r="D983" s="2"/>
      <c r="E983" s="2"/>
      <c r="F983" s="2"/>
      <c r="G983" s="2"/>
      <c r="H983" s="2"/>
    </row>
    <row r="984" spans="1:8" ht="14.25" customHeight="1">
      <c r="A984" s="2"/>
      <c r="B984" s="2"/>
      <c r="C984" s="2"/>
      <c r="D984" s="2"/>
      <c r="E984" s="2"/>
      <c r="F984" s="2"/>
      <c r="G984" s="2"/>
      <c r="H984" s="2"/>
    </row>
    <row r="985" spans="1:8" ht="14.25" customHeight="1">
      <c r="A985" s="2"/>
      <c r="B985" s="2"/>
      <c r="C985" s="2"/>
      <c r="D985" s="2"/>
      <c r="E985" s="2"/>
      <c r="F985" s="2"/>
      <c r="G985" s="2"/>
      <c r="H985" s="2"/>
    </row>
    <row r="986" spans="1:8" ht="14.25" customHeight="1">
      <c r="A986" s="2"/>
      <c r="B986" s="2"/>
      <c r="C986" s="2"/>
      <c r="D986" s="2"/>
      <c r="E986" s="2"/>
      <c r="F986" s="2"/>
      <c r="G986" s="2"/>
      <c r="H986" s="2"/>
    </row>
    <row r="987" spans="1:8" ht="14.25" customHeight="1">
      <c r="A987" s="2"/>
      <c r="B987" s="2"/>
      <c r="C987" s="2"/>
      <c r="D987" s="2"/>
      <c r="E987" s="2"/>
      <c r="F987" s="2"/>
      <c r="G987" s="2"/>
      <c r="H987" s="2"/>
    </row>
    <row r="988" spans="1:8" ht="14.25" customHeight="1">
      <c r="A988" s="2"/>
      <c r="B988" s="2"/>
      <c r="C988" s="2"/>
      <c r="D988" s="2"/>
      <c r="E988" s="2"/>
      <c r="F988" s="2"/>
      <c r="G988" s="2"/>
      <c r="H988" s="2"/>
    </row>
    <row r="989" spans="1:8" ht="14.25" customHeight="1">
      <c r="A989" s="2"/>
      <c r="B989" s="2"/>
      <c r="C989" s="2"/>
      <c r="D989" s="2"/>
      <c r="E989" s="2"/>
      <c r="F989" s="2"/>
      <c r="G989" s="2"/>
      <c r="H989" s="2"/>
    </row>
    <row r="990" spans="1:8" ht="14.25" customHeight="1">
      <c r="A990" s="2"/>
      <c r="B990" s="2"/>
      <c r="C990" s="2"/>
      <c r="D990" s="2"/>
      <c r="E990" s="2"/>
      <c r="F990" s="2"/>
      <c r="G990" s="2"/>
      <c r="H990" s="2"/>
    </row>
    <row r="991" spans="1:8" ht="14.25" customHeight="1">
      <c r="A991" s="2"/>
      <c r="B991" s="2"/>
      <c r="C991" s="2"/>
      <c r="D991" s="2"/>
      <c r="E991" s="2"/>
      <c r="F991" s="2"/>
      <c r="G991" s="2"/>
      <c r="H991" s="2"/>
    </row>
    <row r="992" spans="1:8" ht="13.8">
      <c r="A992" s="2"/>
      <c r="B992" s="2"/>
      <c r="C992" s="2"/>
      <c r="D992" s="2"/>
      <c r="E992" s="2"/>
      <c r="F992" s="2"/>
      <c r="G992" s="2"/>
      <c r="H992" s="2"/>
    </row>
    <row r="993" spans="1:8" ht="13.8">
      <c r="A993" s="2"/>
      <c r="B993" s="2"/>
      <c r="C993" s="2"/>
      <c r="D993" s="2"/>
      <c r="E993" s="2"/>
      <c r="F993" s="2"/>
      <c r="G993" s="2"/>
      <c r="H993" s="2"/>
    </row>
    <row r="994" spans="1:8" ht="13.8">
      <c r="A994" s="2"/>
      <c r="B994" s="2"/>
      <c r="C994" s="2"/>
      <c r="D994" s="2"/>
      <c r="E994" s="2"/>
      <c r="F994" s="2"/>
      <c r="G994" s="2"/>
      <c r="H994" s="2"/>
    </row>
    <row r="995" spans="1:8" ht="13.8">
      <c r="A995" s="2"/>
      <c r="B995" s="2"/>
      <c r="C995" s="2"/>
      <c r="D995" s="2"/>
      <c r="E995" s="2"/>
      <c r="F995" s="2"/>
      <c r="G995" s="2"/>
      <c r="H995" s="2"/>
    </row>
    <row r="996" spans="1:8" ht="13.8">
      <c r="A996" s="2"/>
      <c r="B996" s="2"/>
      <c r="C996" s="2"/>
      <c r="D996" s="2"/>
      <c r="E996" s="2"/>
      <c r="F996" s="2"/>
      <c r="G996" s="2"/>
      <c r="H996" s="2"/>
    </row>
    <row r="997" spans="1:8" ht="13.8">
      <c r="A997" s="2"/>
      <c r="B997" s="2"/>
      <c r="C997" s="2"/>
      <c r="D997" s="2"/>
      <c r="E997" s="2"/>
      <c r="F997" s="2"/>
      <c r="G997" s="2"/>
      <c r="H997" s="2"/>
    </row>
    <row r="998" spans="1:8" ht="13.8">
      <c r="A998" s="2"/>
      <c r="B998" s="2"/>
      <c r="C998" s="2"/>
      <c r="D998" s="2"/>
      <c r="E998" s="2"/>
      <c r="F998" s="2"/>
      <c r="G998" s="2"/>
      <c r="H998" s="2"/>
    </row>
    <row r="999" spans="1:8" ht="13.8">
      <c r="A999" s="2"/>
      <c r="B999" s="2"/>
      <c r="C999" s="2"/>
      <c r="D999" s="2"/>
      <c r="E999" s="2"/>
      <c r="F999" s="2"/>
      <c r="G999" s="2"/>
      <c r="H999" s="2"/>
    </row>
    <row r="1000" spans="1:8" ht="13.8">
      <c r="A1000" s="2"/>
      <c r="B1000" s="2"/>
      <c r="C1000" s="2"/>
      <c r="D1000" s="2"/>
      <c r="E1000" s="2"/>
      <c r="F1000" s="2"/>
      <c r="G1000" s="2"/>
      <c r="H1000" s="2"/>
    </row>
  </sheetData>
  <mergeCells count="14">
    <mergeCell ref="C153:D153"/>
    <mergeCell ref="E153:F153"/>
    <mergeCell ref="D57:E57"/>
    <mergeCell ref="B62:C62"/>
    <mergeCell ref="D62:E62"/>
    <mergeCell ref="C99:D99"/>
    <mergeCell ref="E99:F99"/>
    <mergeCell ref="C106:D106"/>
    <mergeCell ref="E123:F123"/>
    <mergeCell ref="C123:D123"/>
    <mergeCell ref="C151:D151"/>
    <mergeCell ref="E151:F151"/>
    <mergeCell ref="C152:D152"/>
    <mergeCell ref="E152:F152"/>
  </mergeCells>
  <pageMargins left="0.7" right="0.7" top="0.75" bottom="0.75" header="0" footer="0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4.88671875" customWidth="1"/>
    <col min="2" max="2" width="14.6640625" customWidth="1"/>
    <col min="3" max="3" width="11.33203125" customWidth="1"/>
    <col min="4" max="4" width="11.6640625" customWidth="1"/>
    <col min="5" max="5" width="12.44140625" customWidth="1"/>
    <col min="6" max="6" width="8.88671875" customWidth="1"/>
    <col min="7" max="7" width="13" customWidth="1"/>
    <col min="8" max="11" width="9.109375" customWidth="1"/>
    <col min="12" max="12" width="10.33203125" customWidth="1"/>
    <col min="13" max="13" width="9.109375" customWidth="1"/>
    <col min="14" max="14" width="12.44140625" customWidth="1"/>
    <col min="15" max="15" width="17.88671875" customWidth="1"/>
    <col min="16" max="16" width="10.6640625" customWidth="1"/>
    <col min="17" max="26" width="9.109375" customWidth="1"/>
  </cols>
  <sheetData>
    <row r="1" spans="1:26" ht="15.6">
      <c r="A1" s="12" t="s">
        <v>51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6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6">
      <c r="A3" s="13" t="s">
        <v>52</v>
      </c>
      <c r="B3" s="13"/>
      <c r="C3" s="14"/>
      <c r="D3" s="14"/>
      <c r="E3" s="14"/>
      <c r="F3" s="14"/>
      <c r="G3" s="14"/>
      <c r="H3" s="14"/>
      <c r="I3" s="14"/>
      <c r="J3" s="14" t="s">
        <v>53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6">
      <c r="A4" s="13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25" customHeight="1">
      <c r="A5" s="13" t="s">
        <v>54</v>
      </c>
      <c r="B5" s="13"/>
      <c r="C5" s="14"/>
      <c r="D5" s="14"/>
      <c r="E5" s="14"/>
      <c r="F5" s="14"/>
      <c r="G5" s="14"/>
      <c r="H5" s="14"/>
      <c r="I5" s="14"/>
      <c r="J5" s="48" t="s">
        <v>55</v>
      </c>
      <c r="K5" s="49"/>
      <c r="L5" s="49"/>
      <c r="M5" s="49"/>
      <c r="N5" s="49"/>
      <c r="O5" s="49"/>
      <c r="P5" s="50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6">
      <c r="A6" s="13"/>
      <c r="B6" s="13"/>
      <c r="C6" s="14"/>
      <c r="D6" s="14"/>
      <c r="E6" s="14"/>
      <c r="F6" s="14"/>
      <c r="G6" s="14"/>
      <c r="H6" s="14"/>
      <c r="I6" s="14"/>
      <c r="J6" s="51"/>
      <c r="K6" s="52"/>
      <c r="L6" s="52"/>
      <c r="M6" s="52"/>
      <c r="N6" s="52"/>
      <c r="O6" s="52"/>
      <c r="P6" s="53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7.399999999999999">
      <c r="A7" s="14" t="s">
        <v>56</v>
      </c>
      <c r="B7" s="14"/>
      <c r="C7" s="14"/>
      <c r="D7" s="14"/>
      <c r="E7" s="14"/>
      <c r="F7" s="14"/>
      <c r="G7" s="14"/>
      <c r="H7" s="14"/>
      <c r="I7" s="14"/>
      <c r="J7" s="15" t="s">
        <v>57</v>
      </c>
      <c r="K7" s="15" t="s">
        <v>58</v>
      </c>
      <c r="L7" s="16" t="s">
        <v>59</v>
      </c>
      <c r="M7" s="16" t="s">
        <v>60</v>
      </c>
      <c r="N7" s="17" t="s">
        <v>61</v>
      </c>
      <c r="O7" s="17" t="s">
        <v>62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7.399999999999999">
      <c r="A8" s="14"/>
      <c r="B8" s="14"/>
      <c r="C8" s="14"/>
      <c r="D8" s="14"/>
      <c r="E8" s="14"/>
      <c r="F8" s="14"/>
      <c r="G8" s="14"/>
      <c r="H8" s="14"/>
      <c r="I8" s="14"/>
      <c r="J8" s="18" t="s">
        <v>63</v>
      </c>
      <c r="K8" s="18" t="s">
        <v>64</v>
      </c>
      <c r="L8" s="19" t="s">
        <v>65</v>
      </c>
      <c r="M8" s="19" t="s">
        <v>66</v>
      </c>
      <c r="N8" s="19" t="s">
        <v>67</v>
      </c>
      <c r="O8" s="19" t="s">
        <v>68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6">
      <c r="A9" s="14"/>
      <c r="B9" s="20" t="s">
        <v>69</v>
      </c>
      <c r="C9" s="20" t="s">
        <v>70</v>
      </c>
      <c r="D9" s="21" t="s">
        <v>71</v>
      </c>
      <c r="E9" s="14"/>
      <c r="F9" s="14"/>
      <c r="G9" s="14"/>
      <c r="H9" s="14"/>
      <c r="I9" s="14"/>
      <c r="J9" s="18"/>
      <c r="K9" s="18"/>
      <c r="L9" s="19" t="s">
        <v>72</v>
      </c>
      <c r="M9" s="19"/>
      <c r="N9" s="19"/>
      <c r="O9" s="19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6">
      <c r="A10" s="14"/>
      <c r="B10" s="22"/>
      <c r="C10" s="22"/>
      <c r="D10" s="23"/>
      <c r="E10" s="14"/>
      <c r="F10" s="14"/>
      <c r="G10" s="14"/>
      <c r="H10" s="14"/>
      <c r="I10" s="14"/>
      <c r="J10" s="18"/>
      <c r="K10" s="18"/>
      <c r="L10" s="19" t="s">
        <v>73</v>
      </c>
      <c r="M10" s="19"/>
      <c r="N10" s="19"/>
      <c r="O10" s="19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6">
      <c r="A11" s="14"/>
      <c r="B11" s="22"/>
      <c r="C11" s="22"/>
      <c r="D11" s="23"/>
      <c r="E11" s="14"/>
      <c r="F11" s="14"/>
      <c r="G11" s="14"/>
      <c r="H11" s="14"/>
      <c r="I11" s="14"/>
      <c r="J11" s="18"/>
      <c r="K11" s="18"/>
      <c r="L11" s="19" t="s">
        <v>74</v>
      </c>
      <c r="M11" s="19"/>
      <c r="N11" s="19"/>
      <c r="O11" s="19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6">
      <c r="A12" s="14"/>
      <c r="B12" s="22"/>
      <c r="C12" s="22"/>
      <c r="D12" s="23"/>
      <c r="E12" s="14"/>
      <c r="F12" s="14"/>
      <c r="G12" s="14"/>
      <c r="H12" s="14"/>
      <c r="I12" s="14"/>
      <c r="J12" s="18"/>
      <c r="K12" s="18"/>
      <c r="L12" s="19" t="s">
        <v>75</v>
      </c>
      <c r="M12" s="19"/>
      <c r="N12" s="19"/>
      <c r="O12" s="19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4">
      <c r="A13" s="14"/>
      <c r="B13" s="22"/>
      <c r="C13" s="22"/>
      <c r="D13" s="2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4">
      <c r="A14" s="14"/>
      <c r="B14" s="22"/>
      <c r="C14" s="22"/>
      <c r="D14" s="2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3" t="s">
        <v>76</v>
      </c>
      <c r="B18" s="14"/>
      <c r="C18" s="14"/>
      <c r="D18" s="14"/>
      <c r="E18" s="14"/>
      <c r="F18" s="14"/>
      <c r="G18" s="14"/>
      <c r="H18" s="14"/>
      <c r="I18" s="14"/>
      <c r="J18" s="48" t="s">
        <v>77</v>
      </c>
      <c r="K18" s="49"/>
      <c r="L18" s="49"/>
      <c r="M18" s="49"/>
      <c r="N18" s="49"/>
      <c r="O18" s="49"/>
      <c r="P18" s="50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51"/>
      <c r="K19" s="52"/>
      <c r="L19" s="52"/>
      <c r="M19" s="52"/>
      <c r="N19" s="52"/>
      <c r="O19" s="52"/>
      <c r="P19" s="53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33">
      <c r="A20" s="14"/>
      <c r="B20" s="20" t="s">
        <v>78</v>
      </c>
      <c r="C20" s="24" t="s">
        <v>79</v>
      </c>
      <c r="D20" s="25" t="s">
        <v>80</v>
      </c>
      <c r="E20" s="20" t="s">
        <v>81</v>
      </c>
      <c r="F20" s="14"/>
      <c r="G20" s="14"/>
      <c r="H20" s="14"/>
      <c r="I20" s="14"/>
      <c r="J20" s="15" t="s">
        <v>57</v>
      </c>
      <c r="K20" s="15" t="s">
        <v>58</v>
      </c>
      <c r="L20" s="16" t="s">
        <v>59</v>
      </c>
      <c r="M20" s="16" t="s">
        <v>82</v>
      </c>
      <c r="N20" s="17" t="s">
        <v>61</v>
      </c>
      <c r="O20" s="17" t="s">
        <v>83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26"/>
      <c r="C21" s="26"/>
      <c r="D21" s="26"/>
      <c r="E21" s="26"/>
      <c r="F21" s="14"/>
      <c r="G21" s="14"/>
      <c r="H21" s="14"/>
      <c r="I21" s="14"/>
      <c r="J21" s="18" t="s">
        <v>84</v>
      </c>
      <c r="K21" s="18" t="s">
        <v>64</v>
      </c>
      <c r="L21" s="19" t="s">
        <v>85</v>
      </c>
      <c r="M21" s="19" t="s">
        <v>66</v>
      </c>
      <c r="N21" s="19" t="s">
        <v>86</v>
      </c>
      <c r="O21" s="19" t="s">
        <v>87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26"/>
      <c r="C22" s="26"/>
      <c r="D22" s="26"/>
      <c r="E22" s="26"/>
      <c r="F22" s="27"/>
      <c r="G22" s="28"/>
      <c r="H22" s="14"/>
      <c r="I22" s="14"/>
      <c r="J22" s="18"/>
      <c r="K22" s="18"/>
      <c r="L22" s="19" t="s">
        <v>72</v>
      </c>
      <c r="M22" s="19"/>
      <c r="N22" s="19"/>
      <c r="O22" s="19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26"/>
      <c r="C23" s="26"/>
      <c r="D23" s="26"/>
      <c r="E23" s="26"/>
      <c r="F23" s="29"/>
      <c r="G23" s="29"/>
      <c r="H23" s="14"/>
      <c r="I23" s="14"/>
      <c r="J23" s="18"/>
      <c r="K23" s="18"/>
      <c r="L23" s="19" t="s">
        <v>73</v>
      </c>
      <c r="M23" s="19"/>
      <c r="N23" s="19"/>
      <c r="O23" s="19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26"/>
      <c r="C24" s="26"/>
      <c r="D24" s="26"/>
      <c r="E24" s="26"/>
      <c r="F24" s="29"/>
      <c r="G24" s="29"/>
      <c r="H24" s="14"/>
      <c r="I24" s="14"/>
      <c r="J24" s="18"/>
      <c r="K24" s="18"/>
      <c r="L24" s="19" t="s">
        <v>74</v>
      </c>
      <c r="M24" s="19"/>
      <c r="N24" s="19"/>
      <c r="O24" s="19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26"/>
      <c r="C25" s="26"/>
      <c r="D25" s="26"/>
      <c r="E25" s="26"/>
      <c r="F25" s="29"/>
      <c r="G25" s="29"/>
      <c r="H25" s="14"/>
      <c r="I25" s="14"/>
      <c r="J25" s="18"/>
      <c r="K25" s="18"/>
      <c r="L25" s="19" t="s">
        <v>75</v>
      </c>
      <c r="M25" s="19"/>
      <c r="N25" s="19"/>
      <c r="O25" s="1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29"/>
      <c r="G26" s="2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29"/>
      <c r="G27" s="2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30" t="s">
        <v>88</v>
      </c>
      <c r="B29" s="13"/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30" t="s">
        <v>89</v>
      </c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" customHeight="1">
      <c r="A31" s="30" t="s">
        <v>90</v>
      </c>
      <c r="B31" s="13"/>
      <c r="C31" s="13"/>
      <c r="D31" s="13"/>
      <c r="E31" s="13"/>
      <c r="F31" s="13"/>
      <c r="G31" s="13"/>
      <c r="H31" s="14"/>
      <c r="I31" s="14"/>
      <c r="J31" s="48" t="s">
        <v>91</v>
      </c>
      <c r="K31" s="49"/>
      <c r="L31" s="49"/>
      <c r="M31" s="49"/>
      <c r="N31" s="49"/>
      <c r="O31" s="49"/>
      <c r="P31" s="50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3" t="s">
        <v>92</v>
      </c>
      <c r="B32" s="13"/>
      <c r="C32" s="13"/>
      <c r="D32" s="13"/>
      <c r="E32" s="13"/>
      <c r="F32" s="13"/>
      <c r="G32" s="13"/>
      <c r="H32" s="14"/>
      <c r="I32" s="14"/>
      <c r="J32" s="51"/>
      <c r="K32" s="52"/>
      <c r="L32" s="52"/>
      <c r="M32" s="52"/>
      <c r="N32" s="52"/>
      <c r="O32" s="52"/>
      <c r="P32" s="53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5" t="s">
        <v>57</v>
      </c>
      <c r="K33" s="15" t="s">
        <v>58</v>
      </c>
      <c r="L33" s="16" t="s">
        <v>59</v>
      </c>
      <c r="M33" s="16" t="s">
        <v>93</v>
      </c>
      <c r="N33" s="17" t="s">
        <v>61</v>
      </c>
      <c r="O33" s="17" t="s">
        <v>94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8" t="s">
        <v>95</v>
      </c>
      <c r="K34" s="18" t="s">
        <v>64</v>
      </c>
      <c r="L34" s="19" t="s">
        <v>96</v>
      </c>
      <c r="M34" s="19" t="s">
        <v>66</v>
      </c>
      <c r="N34" s="19" t="s">
        <v>97</v>
      </c>
      <c r="O34" s="19" t="s">
        <v>98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8"/>
      <c r="K35" s="18"/>
      <c r="L35" s="19" t="s">
        <v>72</v>
      </c>
      <c r="M35" s="19"/>
      <c r="N35" s="19"/>
      <c r="O35" s="19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8"/>
      <c r="K36" s="18"/>
      <c r="L36" s="19" t="s">
        <v>73</v>
      </c>
      <c r="M36" s="19"/>
      <c r="N36" s="19"/>
      <c r="O36" s="19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8"/>
      <c r="K37" s="18"/>
      <c r="L37" s="19" t="s">
        <v>74</v>
      </c>
      <c r="M37" s="19"/>
      <c r="N37" s="19"/>
      <c r="O37" s="19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8"/>
      <c r="K38" s="18"/>
      <c r="L38" s="19" t="s">
        <v>75</v>
      </c>
      <c r="M38" s="19"/>
      <c r="N38" s="19"/>
      <c r="O38" s="19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 t="s">
        <v>99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25" customHeight="1">
      <c r="A48" s="14"/>
      <c r="B48" s="48" t="s">
        <v>100</v>
      </c>
      <c r="C48" s="49"/>
      <c r="D48" s="49"/>
      <c r="E48" s="49"/>
      <c r="F48" s="49"/>
      <c r="G48" s="49"/>
      <c r="H48" s="49"/>
      <c r="I48" s="49"/>
      <c r="J48" s="49"/>
      <c r="K48" s="50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/>
      <c r="B49" s="51"/>
      <c r="C49" s="52"/>
      <c r="D49" s="52"/>
      <c r="E49" s="52"/>
      <c r="F49" s="52"/>
      <c r="G49" s="52"/>
      <c r="H49" s="52"/>
      <c r="I49" s="52"/>
      <c r="J49" s="52"/>
      <c r="K49" s="5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31" t="s">
        <v>101</v>
      </c>
      <c r="C50" s="19"/>
      <c r="D50" s="19"/>
      <c r="E50" s="19"/>
      <c r="F50" s="19"/>
      <c r="G50" s="19"/>
      <c r="H50" s="19"/>
      <c r="I50" s="19"/>
      <c r="J50" s="19"/>
      <c r="K50" s="19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32" t="s">
        <v>102</v>
      </c>
      <c r="C51" s="19"/>
      <c r="D51" s="19"/>
      <c r="E51" s="19"/>
      <c r="F51" s="19"/>
      <c r="G51" s="19"/>
      <c r="H51" s="19"/>
      <c r="I51" s="19"/>
      <c r="J51" s="19"/>
      <c r="K51" s="19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" customHeight="1">
      <c r="A52" s="14"/>
      <c r="B52" s="31" t="s">
        <v>103</v>
      </c>
      <c r="C52" s="19"/>
      <c r="D52" s="19"/>
      <c r="E52" s="19"/>
      <c r="F52" s="19"/>
      <c r="G52" s="19"/>
      <c r="H52" s="19"/>
      <c r="I52" s="19"/>
      <c r="J52" s="19"/>
      <c r="K52" s="19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 t="s">
        <v>104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.25" customHeight="1">
      <c r="A58" s="14"/>
      <c r="B58" s="48" t="s">
        <v>105</v>
      </c>
      <c r="C58" s="49"/>
      <c r="D58" s="49"/>
      <c r="E58" s="49"/>
      <c r="F58" s="49"/>
      <c r="G58" s="49"/>
      <c r="H58" s="49"/>
      <c r="I58" s="49"/>
      <c r="J58" s="49"/>
      <c r="K58" s="50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/>
      <c r="B59" s="51"/>
      <c r="C59" s="52"/>
      <c r="D59" s="52"/>
      <c r="E59" s="52"/>
      <c r="F59" s="52"/>
      <c r="G59" s="52"/>
      <c r="H59" s="52"/>
      <c r="I59" s="52"/>
      <c r="J59" s="52"/>
      <c r="K59" s="5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31" t="s">
        <v>106</v>
      </c>
      <c r="C60" s="19"/>
      <c r="D60" s="19"/>
      <c r="E60" s="19"/>
      <c r="F60" s="19"/>
      <c r="G60" s="19"/>
      <c r="H60" s="19"/>
      <c r="I60" s="19"/>
      <c r="J60" s="19"/>
      <c r="K60" s="19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32" t="s">
        <v>107</v>
      </c>
      <c r="C61" s="19"/>
      <c r="D61" s="19"/>
      <c r="E61" s="19"/>
      <c r="F61" s="19"/>
      <c r="G61" s="19"/>
      <c r="H61" s="19"/>
      <c r="I61" s="19"/>
      <c r="J61" s="19"/>
      <c r="K61" s="19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31" t="s">
        <v>108</v>
      </c>
      <c r="C62" s="19"/>
      <c r="D62" s="19"/>
      <c r="E62" s="19"/>
      <c r="F62" s="19"/>
      <c r="G62" s="19"/>
      <c r="H62" s="19"/>
      <c r="I62" s="19"/>
      <c r="J62" s="19"/>
      <c r="K62" s="19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5">
    <mergeCell ref="J5:P6"/>
    <mergeCell ref="J18:P19"/>
    <mergeCell ref="J31:P32"/>
    <mergeCell ref="B48:K49"/>
    <mergeCell ref="B58:K59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tabSelected="1" zoomScaleNormal="100" workbookViewId="0"/>
  </sheetViews>
  <sheetFormatPr defaultColWidth="14.44140625" defaultRowHeight="15" customHeight="1"/>
  <cols>
    <col min="1" max="7" width="11.5546875" customWidth="1"/>
    <col min="8" max="25" width="9" customWidth="1"/>
  </cols>
  <sheetData>
    <row r="1" spans="1:30" ht="12.75" customHeight="1">
      <c r="A1" s="33" t="s">
        <v>109</v>
      </c>
      <c r="B1" s="34"/>
      <c r="C1" s="34"/>
      <c r="D1" s="34"/>
      <c r="E1" s="34"/>
      <c r="F1" s="34"/>
      <c r="G1" s="34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ht="12.75" customHeight="1">
      <c r="A2" s="33" t="s">
        <v>110</v>
      </c>
      <c r="B2" s="34"/>
      <c r="C2" s="34"/>
      <c r="D2" s="34"/>
      <c r="E2" s="34"/>
      <c r="F2" s="34"/>
      <c r="G2" s="34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3" spans="1:30" ht="12.75" customHeight="1">
      <c r="A3" s="33" t="s">
        <v>111</v>
      </c>
      <c r="B3" s="34"/>
      <c r="C3" s="34"/>
      <c r="D3" s="34"/>
      <c r="E3" s="34"/>
      <c r="F3" s="34"/>
      <c r="G3" s="34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ht="14.25" customHeight="1">
      <c r="A4" s="33" t="s">
        <v>112</v>
      </c>
      <c r="B4" s="34"/>
      <c r="C4" s="34"/>
      <c r="D4" s="34"/>
      <c r="E4" s="34"/>
      <c r="F4" s="34"/>
      <c r="G4" s="33" t="s">
        <v>113</v>
      </c>
      <c r="H4" s="3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ht="14.25" customHeight="1">
      <c r="A5" s="33" t="s">
        <v>114</v>
      </c>
      <c r="B5" s="34"/>
      <c r="C5" s="34"/>
      <c r="D5" s="34"/>
      <c r="E5" s="34"/>
      <c r="F5" s="34"/>
      <c r="G5" s="33" t="s">
        <v>115</v>
      </c>
      <c r="H5" s="34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ht="14.25" customHeight="1">
      <c r="A6" s="33" t="s">
        <v>116</v>
      </c>
      <c r="B6" s="34"/>
      <c r="C6" s="34"/>
      <c r="D6" s="34"/>
      <c r="E6" s="34"/>
      <c r="F6" s="34"/>
      <c r="G6" s="33" t="s">
        <v>117</v>
      </c>
      <c r="H6" s="34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ht="12.75" customHeight="1">
      <c r="A7" s="34"/>
      <c r="B7" s="34"/>
      <c r="C7" s="34"/>
      <c r="D7" s="34"/>
      <c r="E7" s="34"/>
      <c r="F7" s="34"/>
      <c r="G7" s="34"/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ht="13.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ht="12.75" customHeight="1">
      <c r="A9" s="36"/>
      <c r="B9" s="34"/>
      <c r="C9" s="34"/>
      <c r="D9" s="34"/>
      <c r="E9" s="37"/>
      <c r="F9" s="34"/>
      <c r="G9" s="34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ht="12.75" customHeight="1">
      <c r="A10" s="33" t="s">
        <v>118</v>
      </c>
      <c r="B10" s="34"/>
      <c r="C10" s="34"/>
      <c r="D10" s="34"/>
      <c r="E10" s="34"/>
      <c r="F10" s="34"/>
      <c r="G10" s="34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ht="12.75" customHeight="1">
      <c r="A11" s="33" t="s">
        <v>119</v>
      </c>
      <c r="B11" s="34"/>
      <c r="C11" s="34"/>
      <c r="D11" s="34"/>
      <c r="E11" s="34"/>
      <c r="F11" s="34"/>
      <c r="G11" s="34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2.75" customHeight="1">
      <c r="A12" s="33" t="s">
        <v>120</v>
      </c>
      <c r="B12" s="34"/>
      <c r="C12" s="34"/>
      <c r="D12" s="34"/>
      <c r="E12" s="34"/>
      <c r="F12" s="34"/>
      <c r="G12" s="34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ht="14.25" customHeight="1">
      <c r="A13" s="38" t="s">
        <v>121</v>
      </c>
      <c r="B13" s="34"/>
      <c r="C13" s="34"/>
      <c r="D13" s="34"/>
      <c r="E13" s="34"/>
      <c r="F13" s="34"/>
      <c r="G13" s="34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ht="14.25" customHeight="1">
      <c r="A14" s="38"/>
      <c r="B14" s="34"/>
      <c r="C14" s="34"/>
      <c r="D14" s="34"/>
      <c r="E14" s="34"/>
      <c r="F14" s="34"/>
      <c r="G14" s="34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ht="14.25" customHeight="1">
      <c r="A15" s="33" t="s">
        <v>122</v>
      </c>
      <c r="B15" s="34"/>
      <c r="C15" s="34"/>
      <c r="D15" s="34"/>
      <c r="E15" s="34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0" ht="14.25" customHeight="1">
      <c r="A16" s="38" t="s">
        <v>123</v>
      </c>
      <c r="B16" s="34"/>
      <c r="C16" s="34"/>
      <c r="D16" s="34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0" ht="14.25" customHeight="1">
      <c r="A17" s="39" t="s">
        <v>124</v>
      </c>
      <c r="B17" s="34"/>
      <c r="C17" s="34"/>
      <c r="D17" s="34"/>
      <c r="E17" s="34"/>
      <c r="F17" s="34"/>
      <c r="G17" s="34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spans="1:30" ht="14.25" customHeight="1">
      <c r="A18" s="39" t="s">
        <v>125</v>
      </c>
      <c r="B18" s="34"/>
      <c r="C18" s="34"/>
      <c r="D18" s="34"/>
      <c r="E18" s="34"/>
      <c r="F18" s="34"/>
      <c r="G18" s="34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0" ht="14.25" customHeight="1">
      <c r="A19" s="55" t="s">
        <v>126</v>
      </c>
      <c r="B19" s="56"/>
      <c r="C19" s="56"/>
      <c r="D19" s="56"/>
      <c r="E19" s="56"/>
      <c r="F19" s="56"/>
      <c r="G19" s="56"/>
      <c r="H19" s="5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spans="1:30" ht="14.25" customHeight="1">
      <c r="A20" s="56"/>
      <c r="B20" s="56"/>
      <c r="C20" s="56"/>
      <c r="D20" s="56"/>
      <c r="E20" s="56"/>
      <c r="F20" s="56"/>
      <c r="G20" s="56"/>
      <c r="H20" s="5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 spans="1:30" ht="14.25" customHeight="1">
      <c r="A21" s="55" t="s">
        <v>127</v>
      </c>
      <c r="B21" s="56"/>
      <c r="C21" s="56"/>
      <c r="D21" s="56"/>
      <c r="E21" s="56"/>
      <c r="F21" s="56"/>
      <c r="G21" s="56"/>
      <c r="H21" s="5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spans="1:30" ht="14.25" customHeight="1">
      <c r="A22" s="56"/>
      <c r="B22" s="56"/>
      <c r="C22" s="56"/>
      <c r="D22" s="56"/>
      <c r="E22" s="56"/>
      <c r="F22" s="56"/>
      <c r="G22" s="56"/>
      <c r="H22" s="5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 spans="1:30" ht="24.75" customHeight="1">
      <c r="A23" s="55" t="s">
        <v>128</v>
      </c>
      <c r="B23" s="56"/>
      <c r="C23" s="56"/>
      <c r="D23" s="56"/>
      <c r="E23" s="56"/>
      <c r="F23" s="56"/>
      <c r="G23" s="56"/>
      <c r="H23" s="5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 spans="1:30" ht="12.75" customHeight="1">
      <c r="A24" s="56"/>
      <c r="B24" s="56"/>
      <c r="C24" s="56"/>
      <c r="D24" s="56"/>
      <c r="E24" s="56"/>
      <c r="F24" s="56"/>
      <c r="G24" s="56"/>
      <c r="H24" s="5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</row>
    <row r="25" spans="1:30" ht="12.75" customHeight="1">
      <c r="A25" s="56"/>
      <c r="B25" s="56"/>
      <c r="C25" s="56"/>
      <c r="D25" s="56"/>
      <c r="E25" s="56"/>
      <c r="F25" s="56"/>
      <c r="G25" s="56"/>
      <c r="H25" s="5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 spans="1:30" ht="12.75" customHeight="1">
      <c r="A26" s="57" t="s">
        <v>129</v>
      </c>
      <c r="B26" s="56"/>
      <c r="C26" s="56"/>
      <c r="D26" s="56"/>
      <c r="E26" s="56"/>
      <c r="F26" s="56"/>
      <c r="G26" s="56"/>
      <c r="H26" s="5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spans="1:30" ht="12.75" customHeight="1">
      <c r="A27" s="56"/>
      <c r="B27" s="56"/>
      <c r="C27" s="56"/>
      <c r="D27" s="56"/>
      <c r="E27" s="56"/>
      <c r="F27" s="56"/>
      <c r="G27" s="56"/>
      <c r="H27" s="5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0" ht="12.75" customHeight="1">
      <c r="A28" s="40"/>
      <c r="B28" s="40"/>
      <c r="C28" s="40"/>
      <c r="D28" s="40"/>
      <c r="E28" s="40"/>
      <c r="F28" s="40"/>
      <c r="G28" s="40"/>
      <c r="H28" s="40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 spans="1:30" ht="15" customHeight="1">
      <c r="A29" s="36" t="s">
        <v>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 spans="1:30" ht="14.25" customHeight="1">
      <c r="A30" s="36" t="s">
        <v>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1:30" ht="24.75" customHeight="1">
      <c r="A31" s="41" t="s">
        <v>132</v>
      </c>
      <c r="B31" s="34"/>
      <c r="C31" s="34"/>
      <c r="D31" s="34"/>
      <c r="E31" s="42" t="s">
        <v>133</v>
      </c>
      <c r="F31" s="34"/>
      <c r="G31" s="34"/>
      <c r="H31" s="34"/>
      <c r="I31" s="35"/>
      <c r="J31" s="35"/>
      <c r="K31" s="35"/>
      <c r="L31" s="35"/>
    </row>
    <row r="32" spans="1:30" ht="14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51" ht="14.25" customHeight="1">
      <c r="A33" s="37" t="s">
        <v>134</v>
      </c>
      <c r="B33" s="35">
        <v>636.70000000000005</v>
      </c>
      <c r="C33" s="36" t="s">
        <v>135</v>
      </c>
      <c r="D33" s="35">
        <v>2.02</v>
      </c>
      <c r="E33" s="35"/>
      <c r="F33" s="35"/>
      <c r="G33" s="35"/>
      <c r="H33" s="35"/>
      <c r="I33" s="35"/>
      <c r="J33" s="35"/>
      <c r="K33" s="35"/>
      <c r="L33" s="35"/>
      <c r="N33" s="37" t="s">
        <v>144</v>
      </c>
      <c r="O33" s="35">
        <v>636.70000000000005</v>
      </c>
      <c r="P33" s="36" t="s">
        <v>145</v>
      </c>
      <c r="Q33" s="35">
        <v>2.02</v>
      </c>
      <c r="R33" s="35"/>
      <c r="S33" s="35"/>
      <c r="T33" s="35"/>
      <c r="U33" s="35"/>
      <c r="V33" s="35"/>
      <c r="W33" s="35"/>
      <c r="X33" s="35"/>
      <c r="Y33" s="35"/>
      <c r="AA33" s="37" t="s">
        <v>148</v>
      </c>
      <c r="AB33" s="35">
        <v>636.70000000000005</v>
      </c>
      <c r="AC33" s="36" t="s">
        <v>135</v>
      </c>
      <c r="AD33" s="35">
        <v>2.02</v>
      </c>
      <c r="AE33" s="35"/>
      <c r="AF33" s="35"/>
      <c r="AG33" s="35"/>
      <c r="AH33" s="35"/>
      <c r="AI33" s="35"/>
      <c r="AJ33" s="35"/>
      <c r="AK33" s="35"/>
      <c r="AL33" s="35"/>
      <c r="AN33" s="37" t="s">
        <v>150</v>
      </c>
      <c r="AO33" s="35">
        <v>636.70000000000005</v>
      </c>
      <c r="AP33" s="36" t="s">
        <v>145</v>
      </c>
      <c r="AQ33" s="35">
        <v>2.02</v>
      </c>
      <c r="AR33" s="35"/>
      <c r="AS33" s="35"/>
      <c r="AT33" s="35"/>
      <c r="AU33" s="35"/>
      <c r="AV33" s="35"/>
      <c r="AW33" s="35"/>
      <c r="AX33" s="35"/>
      <c r="AY33" s="35"/>
    </row>
    <row r="34" spans="1:51" ht="14.25" customHeight="1">
      <c r="A34" s="54" t="s">
        <v>136</v>
      </c>
      <c r="B34" s="47"/>
      <c r="C34" s="54" t="s">
        <v>137</v>
      </c>
      <c r="D34" s="47"/>
      <c r="E34" s="54" t="s">
        <v>138</v>
      </c>
      <c r="F34" s="47"/>
      <c r="G34" s="54" t="s">
        <v>139</v>
      </c>
      <c r="H34" s="47"/>
      <c r="I34" s="54" t="s">
        <v>140</v>
      </c>
      <c r="J34" s="47"/>
      <c r="K34" s="54" t="s">
        <v>141</v>
      </c>
      <c r="L34" s="47"/>
      <c r="N34" s="54" t="s">
        <v>136</v>
      </c>
      <c r="O34" s="47"/>
      <c r="P34" s="54" t="s">
        <v>137</v>
      </c>
      <c r="Q34" s="47"/>
      <c r="R34" s="54" t="s">
        <v>138</v>
      </c>
      <c r="S34" s="47"/>
      <c r="T34" s="54" t="s">
        <v>139</v>
      </c>
      <c r="U34" s="47"/>
      <c r="V34" s="54" t="s">
        <v>140</v>
      </c>
      <c r="W34" s="47"/>
      <c r="X34" s="54" t="s">
        <v>146</v>
      </c>
      <c r="Y34" s="47"/>
      <c r="AA34" s="43" t="s">
        <v>136</v>
      </c>
      <c r="AB34" s="7"/>
      <c r="AC34" s="43" t="s">
        <v>137</v>
      </c>
      <c r="AD34" s="7"/>
      <c r="AE34" s="43" t="s">
        <v>138</v>
      </c>
      <c r="AF34" s="7"/>
      <c r="AG34" s="43" t="s">
        <v>139</v>
      </c>
      <c r="AH34" s="7"/>
      <c r="AI34" s="43" t="s">
        <v>140</v>
      </c>
      <c r="AJ34" s="7"/>
      <c r="AK34" s="43" t="s">
        <v>142</v>
      </c>
      <c r="AL34" s="7"/>
      <c r="AN34" s="54" t="s">
        <v>136</v>
      </c>
      <c r="AO34" s="47"/>
      <c r="AP34" s="54" t="s">
        <v>137</v>
      </c>
      <c r="AQ34" s="47"/>
      <c r="AR34" s="54" t="s">
        <v>138</v>
      </c>
      <c r="AS34" s="47"/>
      <c r="AT34" s="54" t="s">
        <v>139</v>
      </c>
      <c r="AU34" s="47"/>
      <c r="AV34" s="54" t="s">
        <v>140</v>
      </c>
      <c r="AW34" s="47"/>
      <c r="AX34" s="54" t="s">
        <v>142</v>
      </c>
      <c r="AY34" s="47"/>
    </row>
    <row r="35" spans="1:51" ht="14.25" customHeight="1">
      <c r="A35" s="54">
        <v>1</v>
      </c>
      <c r="B35" s="47"/>
      <c r="C35" s="54">
        <f t="shared" ref="C35:C39" si="0">I35/2</f>
        <v>12.5</v>
      </c>
      <c r="D35" s="47"/>
      <c r="E35" s="54">
        <f t="shared" ref="E35:E39" si="1">C35*0.001/$D$33</f>
        <v>6.1881188118811884E-3</v>
      </c>
      <c r="F35" s="47"/>
      <c r="G35" s="54">
        <f t="shared" ref="G35:G39" si="2">SIN(E35)</f>
        <v>6.188079318542582E-3</v>
      </c>
      <c r="H35" s="47"/>
      <c r="I35" s="54">
        <v>25</v>
      </c>
      <c r="J35" s="47"/>
      <c r="K35" s="54">
        <f t="shared" ref="K35:K39" si="3">(($B$33*A35)/G35)*10^(-6)</f>
        <v>0.1028913766654749</v>
      </c>
      <c r="L35" s="47"/>
      <c r="N35" s="54">
        <v>1</v>
      </c>
      <c r="O35" s="47"/>
      <c r="P35" s="54">
        <f t="shared" ref="P35:P43" si="4">V35/2</f>
        <v>7</v>
      </c>
      <c r="Q35" s="47"/>
      <c r="R35" s="54">
        <f>P35*0.001/$Q$33</f>
        <v>3.4653465346534654E-3</v>
      </c>
      <c r="S35" s="47"/>
      <c r="T35" s="54">
        <f t="shared" ref="T35:T43" si="5">SIN(R35)</f>
        <v>3.4653395989821976E-3</v>
      </c>
      <c r="U35" s="47"/>
      <c r="V35" s="54">
        <v>14</v>
      </c>
      <c r="W35" s="47"/>
      <c r="X35" s="54">
        <f>($O$33*N35/T35)*10^-6</f>
        <v>0.18373379630296688</v>
      </c>
      <c r="Y35" s="47"/>
      <c r="AA35" s="43">
        <v>1</v>
      </c>
      <c r="AB35" s="7"/>
      <c r="AC35" s="43">
        <f t="shared" ref="AC35:AC43" si="6">AI35/2</f>
        <v>3.5</v>
      </c>
      <c r="AD35" s="7"/>
      <c r="AE35" s="43">
        <f>AC35*0.001/$AD$33</f>
        <v>1.7326732673267327E-3</v>
      </c>
      <c r="AF35" s="7"/>
      <c r="AG35" s="43">
        <f t="shared" ref="AG35:AG43" si="7">SIN(AE35)</f>
        <v>1.7326724003674339E-3</v>
      </c>
      <c r="AH35" s="7"/>
      <c r="AI35" s="43">
        <v>7</v>
      </c>
      <c r="AJ35" s="7"/>
      <c r="AK35" s="43">
        <f>($AB$33*AA35/AG35)*10^-6</f>
        <v>0.36746704100843308</v>
      </c>
      <c r="AL35" s="7"/>
      <c r="AN35" s="54">
        <v>1</v>
      </c>
      <c r="AO35" s="47"/>
      <c r="AP35" s="54">
        <f t="shared" ref="AP35:AP42" si="8">AV35/2</f>
        <v>1.5</v>
      </c>
      <c r="AQ35" s="47"/>
      <c r="AR35" s="54">
        <f>AP35*0.001/$AQ$33</f>
        <v>7.4257425742574258E-4</v>
      </c>
      <c r="AS35" s="47"/>
      <c r="AT35" s="54">
        <f t="shared" ref="AT35:AT42" si="9">SIN(AR35)</f>
        <v>7.4257418918112473E-4</v>
      </c>
      <c r="AU35" s="47"/>
      <c r="AV35" s="54">
        <v>3</v>
      </c>
      <c r="AW35" s="47"/>
      <c r="AX35" s="54">
        <f>($AO$33*AN35/AT35)*10^-6</f>
        <v>0.85742274546617658</v>
      </c>
      <c r="AY35" s="47"/>
    </row>
    <row r="36" spans="1:51" ht="14.25" customHeight="1">
      <c r="A36" s="54">
        <v>2</v>
      </c>
      <c r="B36" s="47"/>
      <c r="C36" s="54">
        <f t="shared" si="0"/>
        <v>23.5</v>
      </c>
      <c r="D36" s="47"/>
      <c r="E36" s="54">
        <f t="shared" si="1"/>
        <v>1.1633663366336634E-2</v>
      </c>
      <c r="F36" s="47"/>
      <c r="G36" s="54">
        <f t="shared" si="2"/>
        <v>1.163340094732879E-2</v>
      </c>
      <c r="H36" s="47"/>
      <c r="I36" s="54">
        <v>47</v>
      </c>
      <c r="J36" s="47"/>
      <c r="K36" s="54">
        <f t="shared" si="3"/>
        <v>0.10946068185609922</v>
      </c>
      <c r="L36" s="47"/>
      <c r="N36" s="54">
        <v>2</v>
      </c>
      <c r="O36" s="47"/>
      <c r="P36" s="54">
        <f t="shared" si="4"/>
        <v>12.5</v>
      </c>
      <c r="Q36" s="47"/>
      <c r="R36" s="54">
        <f>P36*0.001/$Q$33</f>
        <v>6.1881188118811884E-3</v>
      </c>
      <c r="S36" s="47"/>
      <c r="T36" s="54">
        <f t="shared" si="5"/>
        <v>6.188079318542582E-3</v>
      </c>
      <c r="U36" s="47"/>
      <c r="V36" s="54">
        <v>25</v>
      </c>
      <c r="W36" s="47"/>
      <c r="X36" s="54">
        <f>($O$33*N36/T36)*10^-6</f>
        <v>0.20578275333094981</v>
      </c>
      <c r="Y36" s="47"/>
      <c r="AA36" s="43">
        <v>2</v>
      </c>
      <c r="AB36" s="7"/>
      <c r="AC36" s="43">
        <f t="shared" si="6"/>
        <v>6.5</v>
      </c>
      <c r="AD36" s="7"/>
      <c r="AE36" s="43">
        <f>AC36*0.001/$AD$33</f>
        <v>3.2178217821782181E-3</v>
      </c>
      <c r="AF36" s="7"/>
      <c r="AG36" s="43">
        <f t="shared" si="7"/>
        <v>3.217816229091106E-3</v>
      </c>
      <c r="AH36" s="7"/>
      <c r="AI36" s="43">
        <v>13</v>
      </c>
      <c r="AJ36" s="7"/>
      <c r="AK36" s="43">
        <f>($AB$33*AA36/AG36)*10^-6</f>
        <v>0.39573422139140635</v>
      </c>
      <c r="AL36" s="7"/>
      <c r="AN36" s="54">
        <v>2</v>
      </c>
      <c r="AO36" s="47"/>
      <c r="AP36" s="54">
        <f t="shared" si="8"/>
        <v>3.5</v>
      </c>
      <c r="AQ36" s="47"/>
      <c r="AR36" s="54">
        <f>AP36*0.001/$AQ$33</f>
        <v>1.7326732673267327E-3</v>
      </c>
      <c r="AS36" s="47"/>
      <c r="AT36" s="54">
        <f t="shared" si="9"/>
        <v>1.7326724003674339E-3</v>
      </c>
      <c r="AU36" s="47"/>
      <c r="AV36" s="54">
        <v>7</v>
      </c>
      <c r="AW36" s="47"/>
      <c r="AX36" s="54">
        <f>($AO$33*AN36/AT36)*10^-6</f>
        <v>0.73493408201686616</v>
      </c>
      <c r="AY36" s="47"/>
    </row>
    <row r="37" spans="1:51" ht="14.25" customHeight="1">
      <c r="A37" s="54">
        <v>3</v>
      </c>
      <c r="B37" s="47"/>
      <c r="C37" s="54">
        <f t="shared" si="0"/>
        <v>35.5</v>
      </c>
      <c r="D37" s="47"/>
      <c r="E37" s="54">
        <f t="shared" si="1"/>
        <v>1.7574257425742576E-2</v>
      </c>
      <c r="F37" s="47"/>
      <c r="G37" s="54">
        <f t="shared" si="2"/>
        <v>1.7573352791560533E-2</v>
      </c>
      <c r="H37" s="47"/>
      <c r="I37" s="54">
        <v>71</v>
      </c>
      <c r="J37" s="47"/>
      <c r="K37" s="54">
        <f t="shared" si="3"/>
        <v>0.1086929752481445</v>
      </c>
      <c r="L37" s="47"/>
      <c r="N37" s="54">
        <v>3</v>
      </c>
      <c r="O37" s="47"/>
      <c r="P37" s="54">
        <f t="shared" si="4"/>
        <v>18.5</v>
      </c>
      <c r="Q37" s="47"/>
      <c r="R37" s="54">
        <f>P37*0.001/$Q$33</f>
        <v>9.1584158415841579E-3</v>
      </c>
      <c r="S37" s="47"/>
      <c r="T37" s="54">
        <f t="shared" si="5"/>
        <v>9.1582878126868113E-3</v>
      </c>
      <c r="U37" s="47"/>
      <c r="V37" s="54">
        <v>37</v>
      </c>
      <c r="W37" s="47"/>
      <c r="X37" s="54">
        <f>($O$33*N37/T37)*10^-6</f>
        <v>0.20856518588048442</v>
      </c>
      <c r="Y37" s="47"/>
      <c r="AA37" s="43">
        <v>3</v>
      </c>
      <c r="AB37" s="7"/>
      <c r="AC37" s="43">
        <f t="shared" si="6"/>
        <v>9</v>
      </c>
      <c r="AD37" s="7"/>
      <c r="AE37" s="43">
        <f>AC37*0.001/$AD$33</f>
        <v>4.4554455445544559E-3</v>
      </c>
      <c r="AF37" s="7"/>
      <c r="AG37" s="43">
        <f t="shared" si="7"/>
        <v>4.4554308037312151E-3</v>
      </c>
      <c r="AH37" s="7"/>
      <c r="AI37" s="43">
        <v>18</v>
      </c>
      <c r="AJ37" s="7"/>
      <c r="AK37" s="43">
        <f>($AB$33*AA37/AG37)*10^-6</f>
        <v>0.4287127517277074</v>
      </c>
      <c r="AL37" s="7"/>
      <c r="AN37" s="54">
        <v>3</v>
      </c>
      <c r="AO37" s="47"/>
      <c r="AP37" s="54">
        <f t="shared" si="8"/>
        <v>5</v>
      </c>
      <c r="AQ37" s="47"/>
      <c r="AR37" s="54">
        <f>AP37*0.001/$AQ$33</f>
        <v>2.4752475247524753E-3</v>
      </c>
      <c r="AS37" s="47"/>
      <c r="AT37" s="54">
        <f t="shared" si="9"/>
        <v>2.4752449971747392E-3</v>
      </c>
      <c r="AU37" s="47"/>
      <c r="AV37" s="54">
        <v>10</v>
      </c>
      <c r="AW37" s="47"/>
      <c r="AX37" s="54">
        <f>($AO$33*AN37/AT37)*10^-6</f>
        <v>0.77168118799561281</v>
      </c>
      <c r="AY37" s="47"/>
    </row>
    <row r="38" spans="1:51" ht="14.25" customHeight="1">
      <c r="A38" s="54">
        <v>4</v>
      </c>
      <c r="B38" s="47"/>
      <c r="C38" s="54">
        <f t="shared" si="0"/>
        <v>46.5</v>
      </c>
      <c r="D38" s="47"/>
      <c r="E38" s="54">
        <f t="shared" si="1"/>
        <v>2.3019801980198019E-2</v>
      </c>
      <c r="F38" s="47"/>
      <c r="G38" s="54">
        <f t="shared" si="2"/>
        <v>2.3017768958597071E-2</v>
      </c>
      <c r="H38" s="47"/>
      <c r="I38" s="54">
        <v>93</v>
      </c>
      <c r="J38" s="47"/>
      <c r="K38" s="54">
        <f t="shared" si="3"/>
        <v>0.11064495453842747</v>
      </c>
      <c r="L38" s="47"/>
      <c r="N38" s="54">
        <v>4</v>
      </c>
      <c r="O38" s="47"/>
      <c r="P38" s="54">
        <f t="shared" si="4"/>
        <v>25</v>
      </c>
      <c r="Q38" s="47"/>
      <c r="R38" s="54">
        <f>P38*0.001/$Q$33</f>
        <v>1.2376237623762377E-2</v>
      </c>
      <c r="S38" s="47"/>
      <c r="T38" s="54">
        <f t="shared" si="5"/>
        <v>1.2375921678868291E-2</v>
      </c>
      <c r="U38" s="47"/>
      <c r="V38" s="54">
        <v>50</v>
      </c>
      <c r="W38" s="47"/>
      <c r="X38" s="54">
        <f>($O$33*N38/T38)*10^-6</f>
        <v>0.20578669339420794</v>
      </c>
      <c r="Y38" s="47"/>
      <c r="AA38" s="43">
        <v>4</v>
      </c>
      <c r="AB38" s="7"/>
      <c r="AC38" s="43">
        <f t="shared" si="6"/>
        <v>12.5</v>
      </c>
      <c r="AD38" s="7"/>
      <c r="AE38" s="43">
        <f>AC38*0.001/$AD$33</f>
        <v>6.1881188118811884E-3</v>
      </c>
      <c r="AF38" s="7"/>
      <c r="AG38" s="43">
        <f t="shared" si="7"/>
        <v>6.188079318542582E-3</v>
      </c>
      <c r="AH38" s="7"/>
      <c r="AI38" s="43">
        <v>25</v>
      </c>
      <c r="AJ38" s="7"/>
      <c r="AK38" s="43">
        <f>($AB$33*AA38/AG38)*10^-6</f>
        <v>0.41156550666189962</v>
      </c>
      <c r="AL38" s="7"/>
      <c r="AN38" s="54">
        <v>4</v>
      </c>
      <c r="AO38" s="47"/>
      <c r="AP38" s="54">
        <f t="shared" si="8"/>
        <v>6.5</v>
      </c>
      <c r="AQ38" s="47"/>
      <c r="AR38" s="54">
        <f>AP38*0.001/$AQ$33</f>
        <v>3.2178217821782181E-3</v>
      </c>
      <c r="AS38" s="47"/>
      <c r="AT38" s="54">
        <f t="shared" si="9"/>
        <v>3.217816229091106E-3</v>
      </c>
      <c r="AU38" s="47"/>
      <c r="AV38" s="54">
        <v>13</v>
      </c>
      <c r="AW38" s="47"/>
      <c r="AX38" s="54">
        <f>($AO$33*AN38/AT38)*10^-6</f>
        <v>0.7914684427828127</v>
      </c>
      <c r="AY38" s="47"/>
    </row>
    <row r="39" spans="1:51" ht="14.25" customHeight="1">
      <c r="A39" s="54">
        <v>5</v>
      </c>
      <c r="B39" s="47"/>
      <c r="C39" s="54">
        <f t="shared" si="0"/>
        <v>56</v>
      </c>
      <c r="D39" s="47"/>
      <c r="E39" s="54">
        <f t="shared" si="1"/>
        <v>2.7722772277227723E-2</v>
      </c>
      <c r="F39" s="47"/>
      <c r="G39" s="54">
        <f t="shared" si="2"/>
        <v>2.7719221347862963E-2</v>
      </c>
      <c r="H39" s="47"/>
      <c r="I39" s="54">
        <v>112</v>
      </c>
      <c r="J39" s="47"/>
      <c r="K39" s="54">
        <f t="shared" si="3"/>
        <v>0.11484810341706926</v>
      </c>
      <c r="L39" s="47"/>
      <c r="N39" s="54">
        <v>5</v>
      </c>
      <c r="O39" s="47"/>
      <c r="P39" s="54">
        <f t="shared" si="4"/>
        <v>31</v>
      </c>
      <c r="Q39" s="47"/>
      <c r="R39" s="54">
        <f>P39*0.001/$Q$33</f>
        <v>1.5346534653465346E-2</v>
      </c>
      <c r="S39" s="47"/>
      <c r="T39" s="54">
        <f t="shared" si="5"/>
        <v>1.534593226782778E-2</v>
      </c>
      <c r="U39" s="47"/>
      <c r="V39" s="54">
        <v>62</v>
      </c>
      <c r="W39" s="47"/>
      <c r="X39" s="54">
        <f>($O$33*N39/T39)*10^-6</f>
        <v>0.20744911058118626</v>
      </c>
      <c r="Y39" s="47"/>
      <c r="AA39" s="43">
        <v>5</v>
      </c>
      <c r="AB39" s="7"/>
      <c r="AC39" s="43">
        <f t="shared" si="6"/>
        <v>16</v>
      </c>
      <c r="AD39" s="7"/>
      <c r="AE39" s="43">
        <f>AC39*0.001/$AD$33</f>
        <v>7.9207920792079209E-3</v>
      </c>
      <c r="AF39" s="7"/>
      <c r="AG39" s="43">
        <f t="shared" si="7"/>
        <v>7.9207092557751109E-3</v>
      </c>
      <c r="AH39" s="7"/>
      <c r="AI39" s="43">
        <v>32</v>
      </c>
      <c r="AJ39" s="7"/>
      <c r="AK39" s="43">
        <f>($AB$33*AA39/AG39)*10^-6</f>
        <v>0.40192107767102564</v>
      </c>
      <c r="AL39" s="7"/>
      <c r="AN39" s="54">
        <v>5</v>
      </c>
      <c r="AO39" s="47"/>
      <c r="AP39" s="54">
        <f t="shared" si="8"/>
        <v>8</v>
      </c>
      <c r="AQ39" s="47"/>
      <c r="AR39" s="54">
        <f>AP39*0.001/$AQ$33</f>
        <v>3.9603960396039604E-3</v>
      </c>
      <c r="AS39" s="47"/>
      <c r="AT39" s="54">
        <f t="shared" si="9"/>
        <v>3.9603856866505015E-3</v>
      </c>
      <c r="AU39" s="47"/>
      <c r="AV39" s="54">
        <v>16</v>
      </c>
      <c r="AW39" s="47"/>
      <c r="AX39" s="54">
        <f>($AO$33*AN39/AT39)*10^-6</f>
        <v>0.80383585132397717</v>
      </c>
      <c r="AY39" s="47"/>
    </row>
    <row r="40" spans="1:51" ht="14.25" customHeight="1">
      <c r="A40" s="54"/>
      <c r="B40" s="47"/>
      <c r="C40" s="54"/>
      <c r="D40" s="47"/>
      <c r="E40" s="54"/>
      <c r="F40" s="47"/>
      <c r="G40" s="54"/>
      <c r="H40" s="47"/>
      <c r="I40" s="54"/>
      <c r="J40" s="47"/>
      <c r="K40" s="54"/>
      <c r="L40" s="47"/>
      <c r="N40" s="54">
        <v>6</v>
      </c>
      <c r="O40" s="47"/>
      <c r="P40" s="54">
        <f t="shared" si="4"/>
        <v>37.5</v>
      </c>
      <c r="Q40" s="47"/>
      <c r="R40" s="54">
        <f>P40*0.001/$Q$33</f>
        <v>1.8564356435643563E-2</v>
      </c>
      <c r="S40" s="47"/>
      <c r="T40" s="54">
        <f t="shared" si="5"/>
        <v>1.8563290131834026E-2</v>
      </c>
      <c r="U40" s="47"/>
      <c r="V40" s="54">
        <v>75</v>
      </c>
      <c r="W40" s="47"/>
      <c r="X40" s="54">
        <f>($O$33*N40/T40)*10^-6</f>
        <v>0.20579326040100898</v>
      </c>
      <c r="Y40" s="47"/>
      <c r="AA40" s="43">
        <v>6</v>
      </c>
      <c r="AB40" s="7"/>
      <c r="AC40" s="43">
        <f t="shared" si="6"/>
        <v>19</v>
      </c>
      <c r="AD40" s="7"/>
      <c r="AE40" s="43">
        <f>AC40*0.001/$AD$33</f>
        <v>9.4059405940594056E-3</v>
      </c>
      <c r="AF40" s="7"/>
      <c r="AG40" s="43">
        <f t="shared" si="7"/>
        <v>9.405801901384913E-3</v>
      </c>
      <c r="AH40" s="7"/>
      <c r="AI40" s="43">
        <v>38</v>
      </c>
      <c r="AJ40" s="7"/>
      <c r="AK40" s="43">
        <f>($AB$33*AA40/AG40)*10^-6</f>
        <v>0.40615356777155942</v>
      </c>
      <c r="AL40" s="7"/>
      <c r="AN40" s="54">
        <v>6</v>
      </c>
      <c r="AO40" s="47"/>
      <c r="AP40" s="54">
        <f t="shared" si="8"/>
        <v>9</v>
      </c>
      <c r="AQ40" s="47"/>
      <c r="AR40" s="54">
        <f>AP40*0.001/$AQ$33</f>
        <v>4.4554455445544559E-3</v>
      </c>
      <c r="AS40" s="47"/>
      <c r="AT40" s="54">
        <f t="shared" si="9"/>
        <v>4.4554308037312151E-3</v>
      </c>
      <c r="AU40" s="47"/>
      <c r="AV40" s="54">
        <v>18</v>
      </c>
      <c r="AW40" s="47"/>
      <c r="AX40" s="54">
        <f>($AO$33*AN40/AT40)*10^-6</f>
        <v>0.85742550345541479</v>
      </c>
      <c r="AY40" s="47"/>
    </row>
    <row r="41" spans="1:51" ht="14.25" customHeight="1">
      <c r="A41" s="54"/>
      <c r="B41" s="47"/>
      <c r="C41" s="54"/>
      <c r="D41" s="47"/>
      <c r="E41" s="54"/>
      <c r="F41" s="47"/>
      <c r="G41" s="54"/>
      <c r="H41" s="47"/>
      <c r="I41" s="54"/>
      <c r="J41" s="47"/>
      <c r="K41" s="54"/>
      <c r="L41" s="47"/>
      <c r="N41" s="54">
        <v>7</v>
      </c>
      <c r="O41" s="47"/>
      <c r="P41" s="54">
        <f t="shared" si="4"/>
        <v>43.5</v>
      </c>
      <c r="Q41" s="47"/>
      <c r="R41" s="54">
        <f>P41*0.001/$Q$33</f>
        <v>2.1534653465346536E-2</v>
      </c>
      <c r="S41" s="47"/>
      <c r="T41" s="54">
        <f t="shared" si="5"/>
        <v>2.153298908590736E-2</v>
      </c>
      <c r="U41" s="47"/>
      <c r="V41" s="54">
        <v>87</v>
      </c>
      <c r="W41" s="47"/>
      <c r="X41" s="54">
        <f>($O$33*N41/T41)*10^-6</f>
        <v>0.20698008911902047</v>
      </c>
      <c r="Y41" s="47"/>
      <c r="AA41" s="43">
        <v>7</v>
      </c>
      <c r="AB41" s="7"/>
      <c r="AC41" s="43">
        <f t="shared" si="6"/>
        <v>22</v>
      </c>
      <c r="AD41" s="7"/>
      <c r="AE41" s="43">
        <f>AC41*0.001/$AD$33</f>
        <v>1.089108910891089E-2</v>
      </c>
      <c r="AF41" s="7"/>
      <c r="AG41" s="43">
        <f t="shared" si="7"/>
        <v>1.0890873800940025E-2</v>
      </c>
      <c r="AH41" s="7"/>
      <c r="AI41" s="43">
        <v>44</v>
      </c>
      <c r="AJ41" s="7"/>
      <c r="AK41" s="43">
        <f>($AB$33*AA41/AG41)*10^-6</f>
        <v>0.40923254473991899</v>
      </c>
      <c r="AL41" s="7"/>
      <c r="AN41" s="54">
        <v>7</v>
      </c>
      <c r="AO41" s="47"/>
      <c r="AP41" s="54">
        <f t="shared" si="8"/>
        <v>10</v>
      </c>
      <c r="AQ41" s="47"/>
      <c r="AR41" s="54">
        <f>AP41*0.001/$AQ$33</f>
        <v>4.9504950495049506E-3</v>
      </c>
      <c r="AS41" s="47"/>
      <c r="AT41" s="54">
        <f t="shared" si="9"/>
        <v>4.9504748289016468E-3</v>
      </c>
      <c r="AU41" s="47"/>
      <c r="AV41" s="54">
        <v>20</v>
      </c>
      <c r="AW41" s="47"/>
      <c r="AX41" s="54">
        <f>($AO$33*AN41/AT41)*10^-6</f>
        <v>0.90029747732074517</v>
      </c>
      <c r="AY41" s="47"/>
    </row>
    <row r="42" spans="1:51" ht="14.25" customHeight="1">
      <c r="A42" s="54"/>
      <c r="B42" s="47"/>
      <c r="C42" s="54"/>
      <c r="D42" s="47"/>
      <c r="E42" s="54"/>
      <c r="F42" s="47"/>
      <c r="G42" s="43"/>
      <c r="H42" s="44"/>
      <c r="I42" s="54"/>
      <c r="J42" s="47"/>
      <c r="K42" s="54"/>
      <c r="L42" s="47"/>
      <c r="N42" s="54">
        <v>8</v>
      </c>
      <c r="O42" s="47"/>
      <c r="P42" s="54">
        <f t="shared" si="4"/>
        <v>50</v>
      </c>
      <c r="Q42" s="47"/>
      <c r="R42" s="54">
        <f>P42*0.001/$Q$33</f>
        <v>2.4752475247524754E-2</v>
      </c>
      <c r="S42" s="47"/>
      <c r="T42" s="54">
        <f t="shared" si="5"/>
        <v>2.4749947746443873E-2</v>
      </c>
      <c r="U42" s="47"/>
      <c r="V42" s="54">
        <v>100</v>
      </c>
      <c r="W42" s="47"/>
      <c r="X42" s="54">
        <f>($O$33*N42/T42)*10^-6</f>
        <v>0.20580245470343911</v>
      </c>
      <c r="Y42" s="47"/>
      <c r="AA42" s="43">
        <v>8</v>
      </c>
      <c r="AB42" s="7"/>
      <c r="AC42" s="43">
        <f t="shared" si="6"/>
        <v>25</v>
      </c>
      <c r="AD42" s="7"/>
      <c r="AE42" s="43">
        <f>AC42*0.001/$AD$33</f>
        <v>1.2376237623762377E-2</v>
      </c>
      <c r="AF42" s="7"/>
      <c r="AG42" s="43">
        <f t="shared" si="7"/>
        <v>1.2375921678868291E-2</v>
      </c>
      <c r="AH42" s="7"/>
      <c r="AI42" s="43">
        <v>50</v>
      </c>
      <c r="AJ42" s="7"/>
      <c r="AK42" s="43">
        <f>($AB$33*AA42/AG42)*10^-6</f>
        <v>0.41157338678841587</v>
      </c>
      <c r="AL42" s="7"/>
      <c r="AN42" s="54">
        <v>8</v>
      </c>
      <c r="AO42" s="47"/>
      <c r="AP42" s="54">
        <f t="shared" si="8"/>
        <v>11</v>
      </c>
      <c r="AQ42" s="47"/>
      <c r="AR42" s="54">
        <f>AP42*0.001/$AQ$33</f>
        <v>5.4455445544554452E-3</v>
      </c>
      <c r="AS42" s="47"/>
      <c r="AT42" s="54">
        <f t="shared" si="9"/>
        <v>5.4455176408393733E-3</v>
      </c>
      <c r="AU42" s="47"/>
      <c r="AV42" s="54">
        <v>22</v>
      </c>
      <c r="AW42" s="47"/>
      <c r="AX42" s="54">
        <f>($AO$33*AN42/AT42)*10^-6</f>
        <v>0.9353748047384659</v>
      </c>
      <c r="AY42" s="47"/>
    </row>
    <row r="43" spans="1:51" ht="14.25" customHeight="1">
      <c r="A43" s="43"/>
      <c r="B43" s="44"/>
      <c r="C43" s="43"/>
      <c r="D43" s="44"/>
      <c r="E43" s="43"/>
      <c r="F43" s="44"/>
      <c r="G43" s="54"/>
      <c r="H43" s="47"/>
      <c r="I43" s="54"/>
      <c r="J43" s="47"/>
      <c r="K43" s="54"/>
      <c r="L43" s="47"/>
      <c r="N43" s="54">
        <v>9</v>
      </c>
      <c r="O43" s="47"/>
      <c r="P43" s="54">
        <f t="shared" si="4"/>
        <v>56.5</v>
      </c>
      <c r="Q43" s="47"/>
      <c r="R43" s="54">
        <f>P43*0.001/$Q$33</f>
        <v>2.7970297029702971E-2</v>
      </c>
      <c r="S43" s="47"/>
      <c r="T43" s="54">
        <f t="shared" si="5"/>
        <v>2.7966650136911273E-2</v>
      </c>
      <c r="U43" s="47"/>
      <c r="V43" s="54">
        <v>113</v>
      </c>
      <c r="W43" s="47"/>
      <c r="X43" s="54">
        <f>($O$33*N43/T43)*10^-6</f>
        <v>0.20489761812541746</v>
      </c>
      <c r="Y43" s="47"/>
      <c r="AA43" s="43">
        <v>9</v>
      </c>
      <c r="AB43" s="7"/>
      <c r="AC43" s="43">
        <f t="shared" si="6"/>
        <v>28.5</v>
      </c>
      <c r="AD43" s="7"/>
      <c r="AE43" s="43">
        <f>AC43*0.001/$AD$33</f>
        <v>1.4108910891089109E-2</v>
      </c>
      <c r="AF43" s="7"/>
      <c r="AG43" s="43">
        <f t="shared" si="7"/>
        <v>1.4108442805900973E-2</v>
      </c>
      <c r="AH43" s="7"/>
      <c r="AI43" s="43">
        <v>57</v>
      </c>
      <c r="AJ43" s="7"/>
      <c r="AK43" s="43">
        <f>($AB$33*AA43/AG43)*10^-6</f>
        <v>0.40616105397565594</v>
      </c>
      <c r="AL43" s="7"/>
      <c r="AN43" s="37" t="s">
        <v>151</v>
      </c>
      <c r="AO43" s="35">
        <f>AVERAGE(AX35:AY42)</f>
        <v>0.8315550118875088</v>
      </c>
      <c r="AP43" s="35"/>
      <c r="AQ43" s="35"/>
      <c r="AR43" s="35"/>
      <c r="AS43" s="35"/>
      <c r="AT43" s="35"/>
      <c r="AU43" s="35"/>
      <c r="AV43" s="35"/>
      <c r="AW43" s="35"/>
      <c r="AX43" s="35"/>
      <c r="AY43" s="35"/>
    </row>
    <row r="44" spans="1:51" ht="14.25" customHeight="1">
      <c r="A44" s="37" t="s">
        <v>143</v>
      </c>
      <c r="B44" s="37">
        <f>AVERAGE(K35:L39)</f>
        <v>0.10930761834504307</v>
      </c>
      <c r="C44" s="37"/>
      <c r="D44" s="37"/>
      <c r="E44" s="37"/>
      <c r="F44" s="37"/>
      <c r="G44" s="35"/>
      <c r="H44" s="35"/>
      <c r="I44" s="35"/>
      <c r="J44" s="35"/>
      <c r="K44" s="35"/>
      <c r="L44" s="35"/>
      <c r="N44" s="37" t="s">
        <v>147</v>
      </c>
      <c r="O44" s="35">
        <f>AVERAGE(X35:Y43)</f>
        <v>0.20386566242652016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AA44" s="37" t="s">
        <v>149</v>
      </c>
      <c r="AB44" s="37">
        <f>AVERAGE(AK35:AL43)</f>
        <v>0.40428012797066915</v>
      </c>
      <c r="AC44" s="37"/>
      <c r="AD44" s="37"/>
      <c r="AE44" s="37"/>
      <c r="AF44" s="37"/>
      <c r="AG44" s="35"/>
      <c r="AH44" s="35"/>
      <c r="AI44" s="35"/>
      <c r="AJ44" s="35"/>
      <c r="AK44" s="35"/>
      <c r="AL44" s="35"/>
    </row>
    <row r="45" spans="1:51" ht="14.25" customHeight="1">
      <c r="A45" s="37"/>
      <c r="B45" s="37"/>
      <c r="C45" s="37"/>
      <c r="D45" s="37"/>
      <c r="E45" s="37"/>
      <c r="F45" s="37"/>
      <c r="G45" s="35"/>
      <c r="H45" s="35"/>
      <c r="I45" s="35"/>
      <c r="J45" s="35"/>
      <c r="K45" s="35"/>
      <c r="L45" s="35"/>
    </row>
    <row r="46" spans="1:51" ht="14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51" ht="14.25" customHeight="1">
      <c r="A47" s="36" t="s">
        <v>152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1:51" ht="14.25" customHeight="1">
      <c r="A48" s="37" t="s">
        <v>153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1:41" ht="23.4">
      <c r="A49" s="35"/>
      <c r="B49" s="35"/>
      <c r="C49" s="35"/>
      <c r="D49" s="41" t="s">
        <v>154</v>
      </c>
      <c r="E49" s="45"/>
      <c r="F49" s="41" t="s">
        <v>155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1:41" ht="21">
      <c r="A50" s="35"/>
      <c r="B50" s="35"/>
      <c r="C50" s="35"/>
      <c r="D50" s="45"/>
      <c r="E50" s="45"/>
      <c r="F50" s="41" t="s">
        <v>156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1:41" ht="14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1:41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1:41" ht="14.25" customHeight="1">
      <c r="A53" s="37" t="s">
        <v>165</v>
      </c>
      <c r="B53" s="35">
        <v>636.70000000000005</v>
      </c>
      <c r="C53" s="36" t="s">
        <v>164</v>
      </c>
      <c r="D53" s="35">
        <v>2</v>
      </c>
      <c r="E53" s="35"/>
      <c r="F53" s="35"/>
      <c r="G53" s="35"/>
      <c r="H53" s="35"/>
      <c r="I53" s="35"/>
      <c r="J53" s="37" t="s">
        <v>165</v>
      </c>
      <c r="K53" s="35">
        <v>636.70000000000005</v>
      </c>
      <c r="L53" s="36" t="s">
        <v>164</v>
      </c>
      <c r="M53" s="35">
        <v>2</v>
      </c>
      <c r="N53" s="35"/>
      <c r="O53" s="35"/>
      <c r="P53" s="35"/>
      <c r="Q53" s="35"/>
      <c r="R53" s="35"/>
      <c r="S53" s="37" t="s">
        <v>165</v>
      </c>
      <c r="T53" s="35">
        <v>636.70000000000005</v>
      </c>
      <c r="U53" s="36" t="s">
        <v>164</v>
      </c>
      <c r="V53" s="35">
        <v>2</v>
      </c>
      <c r="W53" s="35"/>
      <c r="X53" s="35"/>
      <c r="Y53" s="35"/>
      <c r="Z53" s="35"/>
      <c r="AA53" s="35"/>
      <c r="AB53" s="37" t="s">
        <v>165</v>
      </c>
      <c r="AC53" s="35">
        <v>636.70000000000005</v>
      </c>
      <c r="AD53" s="36" t="s">
        <v>164</v>
      </c>
      <c r="AE53" s="35">
        <v>2</v>
      </c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1:41" ht="14.25" customHeight="1">
      <c r="A54" s="60" t="s">
        <v>136</v>
      </c>
      <c r="B54" s="61"/>
      <c r="C54" s="43" t="s">
        <v>163</v>
      </c>
      <c r="D54" s="43" t="s">
        <v>168</v>
      </c>
      <c r="E54" s="43" t="s">
        <v>167</v>
      </c>
      <c r="F54" s="43" t="s">
        <v>166</v>
      </c>
      <c r="G54" s="59" t="s">
        <v>141</v>
      </c>
      <c r="H54" s="59" t="s">
        <v>157</v>
      </c>
      <c r="I54" s="35"/>
      <c r="J54" s="60" t="s">
        <v>136</v>
      </c>
      <c r="K54" s="61"/>
      <c r="L54" s="43" t="s">
        <v>161</v>
      </c>
      <c r="M54" s="43" t="s">
        <v>160</v>
      </c>
      <c r="N54" s="43" t="s">
        <v>159</v>
      </c>
      <c r="O54" s="43" t="s">
        <v>158</v>
      </c>
      <c r="P54" s="59" t="s">
        <v>141</v>
      </c>
      <c r="Q54" s="59" t="s">
        <v>157</v>
      </c>
      <c r="R54" s="35"/>
      <c r="S54" s="60" t="s">
        <v>136</v>
      </c>
      <c r="T54" s="61"/>
      <c r="U54" s="43" t="s">
        <v>161</v>
      </c>
      <c r="V54" s="43" t="s">
        <v>160</v>
      </c>
      <c r="W54" s="43" t="s">
        <v>159</v>
      </c>
      <c r="X54" s="43" t="s">
        <v>158</v>
      </c>
      <c r="Y54" s="59" t="s">
        <v>141</v>
      </c>
      <c r="Z54" s="59" t="s">
        <v>157</v>
      </c>
      <c r="AA54" s="35"/>
      <c r="AB54" s="60" t="s">
        <v>136</v>
      </c>
      <c r="AC54" s="61"/>
      <c r="AD54" s="43" t="s">
        <v>161</v>
      </c>
      <c r="AE54" s="43" t="s">
        <v>160</v>
      </c>
      <c r="AF54" s="43" t="s">
        <v>159</v>
      </c>
      <c r="AG54" s="43" t="s">
        <v>158</v>
      </c>
      <c r="AH54" s="59" t="s">
        <v>141</v>
      </c>
      <c r="AI54" s="59" t="s">
        <v>157</v>
      </c>
      <c r="AJ54" s="35"/>
      <c r="AK54" s="35"/>
      <c r="AL54" s="35"/>
      <c r="AM54" s="35"/>
      <c r="AN54" s="35"/>
      <c r="AO54" s="35"/>
    </row>
    <row r="55" spans="1:41" ht="14.25" customHeight="1">
      <c r="A55" s="43">
        <v>1</v>
      </c>
      <c r="B55" s="44"/>
      <c r="C55" s="59">
        <v>8.5</v>
      </c>
      <c r="D55" s="44">
        <v>7</v>
      </c>
      <c r="E55" s="43">
        <f>SIN(C55*0.001/$D$53)</f>
        <v>4.2499872057407215E-3</v>
      </c>
      <c r="F55" s="43">
        <f>SIN(D55*0.001/$D$53)</f>
        <v>3.4999928541710437E-3</v>
      </c>
      <c r="G55" s="59">
        <f>($B$53*A55/E55)*10^(-6)</f>
        <v>0.14981221570266609</v>
      </c>
      <c r="H55" s="59">
        <f>((A55+0.5)*$B$53/F55)*10^(-6)</f>
        <v>0.27287198568472476</v>
      </c>
      <c r="I55" s="35"/>
      <c r="J55" s="43">
        <v>1</v>
      </c>
      <c r="K55" s="44"/>
      <c r="L55" s="59">
        <v>8</v>
      </c>
      <c r="M55" s="44">
        <v>4</v>
      </c>
      <c r="N55" s="43">
        <f>SIN(L55*0.001/$D$53)</f>
        <v>3.9999893333418669E-3</v>
      </c>
      <c r="O55" s="43">
        <f>SIN(M55*0.001/$D$53)</f>
        <v>1.9999986666669333E-3</v>
      </c>
      <c r="P55" s="59">
        <f>($B$53*J55/N55)*10^(-6)</f>
        <v>0.159175424467459</v>
      </c>
      <c r="Q55" s="59">
        <f>((J55+0.5)*$B$53/O55)*10^(-6)</f>
        <v>0.47752531835014861</v>
      </c>
      <c r="R55" s="35"/>
      <c r="S55" s="43">
        <v>1</v>
      </c>
      <c r="T55" s="44"/>
      <c r="U55" s="59">
        <v>8</v>
      </c>
      <c r="V55" s="44">
        <v>2.5</v>
      </c>
      <c r="W55" s="43">
        <f>SIN(U55*0.001/$D$53)</f>
        <v>3.9999893333418669E-3</v>
      </c>
      <c r="X55" s="43">
        <f>SIN(V55*0.001/$D$53)</f>
        <v>1.249999674479192E-3</v>
      </c>
      <c r="Y55" s="59">
        <f>($B$53*S55/W55)*10^(-6)</f>
        <v>0.159175424467459</v>
      </c>
      <c r="Z55" s="59">
        <f>((S55+0.5)*$B$53/X55)*10^(-6)</f>
        <v>0.76404019896878639</v>
      </c>
      <c r="AA55" s="35"/>
      <c r="AB55" s="43">
        <v>1</v>
      </c>
      <c r="AC55" s="44"/>
      <c r="AD55" s="59">
        <v>8</v>
      </c>
      <c r="AE55" s="44">
        <v>2</v>
      </c>
      <c r="AF55" s="43">
        <f>SIN(AD55*0.001/$D$53)</f>
        <v>3.9999893333418669E-3</v>
      </c>
      <c r="AG55" s="43">
        <f>SIN(AE55*0.001/$D$53)</f>
        <v>9.9999983333334168E-4</v>
      </c>
      <c r="AH55" s="59">
        <f>($B$53*AB55/AF55)*10^(-6)</f>
        <v>0.159175424467459</v>
      </c>
      <c r="AI55" s="59">
        <f>((AB55+0.5)*$B$53/AG55)*10^(-6)</f>
        <v>0.95505015917501856</v>
      </c>
      <c r="AJ55" s="35"/>
      <c r="AK55" s="35"/>
      <c r="AL55" s="35"/>
      <c r="AM55" s="35"/>
      <c r="AN55" s="35"/>
      <c r="AO55" s="35"/>
    </row>
    <row r="56" spans="1:41" ht="14.25" customHeight="1">
      <c r="A56" s="43">
        <v>2</v>
      </c>
      <c r="B56" s="44"/>
      <c r="C56" s="59">
        <v>17.5</v>
      </c>
      <c r="D56" s="44">
        <v>13</v>
      </c>
      <c r="E56" s="43">
        <f>SIN(C56*0.001/$D$53)</f>
        <v>8.7498883467815904E-3</v>
      </c>
      <c r="F56" s="43">
        <f>SIN(D56*0.001/$D$53)</f>
        <v>6.4999542292633579E-3</v>
      </c>
      <c r="G56" s="59">
        <f>($B$53*A56/E56)*10^(-6)</f>
        <v>0.14553328562968301</v>
      </c>
      <c r="H56" s="59">
        <f>((A56+0.5)*$B$53/F56)*10^(-6)</f>
        <v>0.24488633978894855</v>
      </c>
      <c r="I56" s="35"/>
      <c r="J56" s="43">
        <v>2</v>
      </c>
      <c r="K56" s="44"/>
      <c r="L56" s="59">
        <v>17</v>
      </c>
      <c r="M56" s="44">
        <v>6</v>
      </c>
      <c r="N56" s="43">
        <f>SIN(L56*0.001/$D$53)</f>
        <v>8.4998976462030869E-3</v>
      </c>
      <c r="O56" s="43">
        <f>SIN(M56*0.001/$D$53)</f>
        <v>2.9999955000020251E-3</v>
      </c>
      <c r="P56" s="59">
        <f>($B$53*J56/N56)*10^(-6)</f>
        <v>0.14981356870442189</v>
      </c>
      <c r="Q56" s="59">
        <f>((J56+0.5)*$B$53/O56)*10^(-6)</f>
        <v>0.53058412920916898</v>
      </c>
      <c r="R56" s="35"/>
      <c r="S56" s="43">
        <v>2</v>
      </c>
      <c r="T56" s="44"/>
      <c r="U56" s="59">
        <v>18</v>
      </c>
      <c r="V56" s="44">
        <v>4</v>
      </c>
      <c r="W56" s="43">
        <f>SIN(U56*0.001/$D$53)</f>
        <v>8.999878500492076E-3</v>
      </c>
      <c r="X56" s="43">
        <f>SIN(V56*0.001/$D$53)</f>
        <v>1.9999986666669333E-3</v>
      </c>
      <c r="Y56" s="59">
        <f>($B$53*S56/W56)*10^(-6)</f>
        <v>0.14149079900693945</v>
      </c>
      <c r="Z56" s="59">
        <f>((S56+0.5)*$B$53/X56)*10^(-6)</f>
        <v>0.79587553058358096</v>
      </c>
      <c r="AA56" s="35"/>
      <c r="AB56" s="43">
        <v>2</v>
      </c>
      <c r="AC56" s="44"/>
      <c r="AD56" s="59">
        <v>16</v>
      </c>
      <c r="AE56" s="44">
        <v>3</v>
      </c>
      <c r="AF56" s="43">
        <f>SIN(AD56*0.001/$D$53)</f>
        <v>7.9999146669397329E-3</v>
      </c>
      <c r="AG56" s="43">
        <f>SIN(AE56*0.001/$D$53)</f>
        <v>1.4999994375000632E-3</v>
      </c>
      <c r="AH56" s="59">
        <f>($B$53*AB56/AF56)*10^(-6)</f>
        <v>0.15917669787934416</v>
      </c>
      <c r="AI56" s="59">
        <f>((AB56+0.5)*$B$53/AG56)*10^(-6)</f>
        <v>1.0611670646042712</v>
      </c>
      <c r="AJ56" s="35"/>
      <c r="AK56" s="35"/>
      <c r="AL56" s="35"/>
      <c r="AM56" s="35"/>
      <c r="AN56" s="35"/>
      <c r="AO56" s="35"/>
    </row>
    <row r="57" spans="1:41" ht="14.25" customHeight="1">
      <c r="A57" s="43">
        <v>3</v>
      </c>
      <c r="B57" s="44"/>
      <c r="C57" s="59">
        <v>26</v>
      </c>
      <c r="D57" s="44">
        <v>17</v>
      </c>
      <c r="E57" s="43">
        <f>SIN(C57*0.001/$D$53)</f>
        <v>1.2999633836427431E-2</v>
      </c>
      <c r="F57" s="43">
        <f>SIN(D57*0.001/$D$53)</f>
        <v>8.4998976462030869E-3</v>
      </c>
      <c r="G57" s="59">
        <f>($B$53*A57/E57)*10^(-6)</f>
        <v>0.14693490786236907</v>
      </c>
      <c r="H57" s="59">
        <f>((A57+0.5)*$B$53/F57)*10^(-6)</f>
        <v>0.26217374523273829</v>
      </c>
      <c r="I57" s="35"/>
      <c r="J57" s="43">
        <v>3</v>
      </c>
      <c r="K57" s="44"/>
      <c r="L57" s="59">
        <v>25</v>
      </c>
      <c r="M57" s="44">
        <v>8</v>
      </c>
      <c r="N57" s="43">
        <f>SIN(L57*0.001/$D$53)</f>
        <v>1.2499674481709789E-2</v>
      </c>
      <c r="O57" s="43">
        <f>SIN(M57*0.001/$D$53)</f>
        <v>3.9999893333418669E-3</v>
      </c>
      <c r="P57" s="59">
        <f>($B$53*J57/N57)*10^(-6)</f>
        <v>0.15281197944754191</v>
      </c>
      <c r="Q57" s="59">
        <f>((J57+0.5)*$B$53/O57)*10^(-6)</f>
        <v>0.55711398563610659</v>
      </c>
      <c r="R57" s="35"/>
      <c r="S57" s="43">
        <v>3</v>
      </c>
      <c r="T57" s="44"/>
      <c r="U57" s="59">
        <v>25</v>
      </c>
      <c r="V57" s="44">
        <v>6</v>
      </c>
      <c r="W57" s="43">
        <f>SIN(U57*0.001/$D$53)</f>
        <v>1.2499674481709789E-2</v>
      </c>
      <c r="X57" s="43">
        <f>SIN(V57*0.001/$D$53)</f>
        <v>2.9999955000020251E-3</v>
      </c>
      <c r="Y57" s="59">
        <f>($B$53*S57/W57)*10^(-6)</f>
        <v>0.15281197944754191</v>
      </c>
      <c r="Z57" s="59">
        <f>((S57+0.5)*$B$53/X57)*10^(-6)</f>
        <v>0.74281778089283657</v>
      </c>
      <c r="AA57" s="35"/>
      <c r="AB57" s="43">
        <v>3</v>
      </c>
      <c r="AC57" s="44"/>
      <c r="AD57" s="59">
        <v>24</v>
      </c>
      <c r="AE57" s="44">
        <v>4</v>
      </c>
      <c r="AF57" s="43">
        <f>SIN(AD57*0.001/$D$53)</f>
        <v>1.1999712002073594E-2</v>
      </c>
      <c r="AG57" s="43">
        <f>SIN(AE57*0.001/$D$53)</f>
        <v>1.9999986666669333E-3</v>
      </c>
      <c r="AH57" s="59">
        <f>($B$53*AB57/AF57)*10^(-6)</f>
        <v>0.15917882026418034</v>
      </c>
      <c r="AI57" s="59">
        <f>((AB57+0.5)*$B$53/AG57)*10^(-6)</f>
        <v>1.1142257428170135</v>
      </c>
      <c r="AJ57" s="35"/>
      <c r="AK57" s="35"/>
      <c r="AL57" s="35"/>
      <c r="AM57" s="35"/>
      <c r="AN57" s="35"/>
      <c r="AO57" s="35"/>
    </row>
    <row r="58" spans="1:41" ht="14.25" customHeight="1">
      <c r="A58" s="43">
        <v>4</v>
      </c>
      <c r="B58" s="44"/>
      <c r="C58" s="59">
        <v>30</v>
      </c>
      <c r="D58" s="44">
        <v>23</v>
      </c>
      <c r="E58" s="43">
        <f>SIN(C58*0.001/$D$53)</f>
        <v>1.499943750632809E-2</v>
      </c>
      <c r="F58" s="43">
        <f>SIN(D58*0.001/$D$53)</f>
        <v>1.1499746522509459E-2</v>
      </c>
      <c r="G58" s="59">
        <f>($B$53*A58/E58)*10^(-6)</f>
        <v>0.16979303383380442</v>
      </c>
      <c r="H58" s="59">
        <f>((A58+0.5)*$B$53/F58)*10^(-6)</f>
        <v>0.24914896988310059</v>
      </c>
      <c r="I58" s="35"/>
      <c r="J58" s="43">
        <v>4</v>
      </c>
      <c r="K58" s="44"/>
      <c r="L58" s="59">
        <v>33</v>
      </c>
      <c r="M58" s="44">
        <v>11</v>
      </c>
      <c r="N58" s="43">
        <f>SIN(L58*0.001/$D$53)</f>
        <v>1.6499251322691443E-2</v>
      </c>
      <c r="O58" s="43">
        <f>SIN(M58*0.001/$D$53)</f>
        <v>5.4999722708752733E-3</v>
      </c>
      <c r="P58" s="59">
        <f>($B$53*J58/N58)*10^(-6)</f>
        <v>0.15435851907397657</v>
      </c>
      <c r="Q58" s="59">
        <f>((J58+0.5)*$B$53/O58)*10^(-6)</f>
        <v>0.5209389900331326</v>
      </c>
      <c r="R58" s="35"/>
      <c r="S58" s="43">
        <v>4</v>
      </c>
      <c r="T58" s="44"/>
      <c r="U58" s="59">
        <v>32</v>
      </c>
      <c r="V58" s="44">
        <v>7.5</v>
      </c>
      <c r="W58" s="43">
        <f>SIN(U58*0.001/$D$53)</f>
        <v>1.5999317342071415E-2</v>
      </c>
      <c r="X58" s="43">
        <f>SIN(V58*0.001/$D$53)</f>
        <v>3.7499912109436795E-3</v>
      </c>
      <c r="Y58" s="59">
        <f>($B$53*S58/W58)*10^(-6)</f>
        <v>0.15918179166951058</v>
      </c>
      <c r="Z58" s="59">
        <f>((S58+0.5)*$B$53/X58)*10^(-6)</f>
        <v>0.76404179072168787</v>
      </c>
      <c r="AA58" s="35"/>
      <c r="AB58" s="43">
        <v>4</v>
      </c>
      <c r="AC58" s="44"/>
      <c r="AD58" s="59">
        <v>32</v>
      </c>
      <c r="AE58" s="44">
        <v>5</v>
      </c>
      <c r="AF58" s="43">
        <f>SIN(AD58*0.001/$D$53)</f>
        <v>1.5999317342071415E-2</v>
      </c>
      <c r="AG58" s="43">
        <f>SIN(AE58*0.001/$D$53)</f>
        <v>2.499997395834147E-3</v>
      </c>
      <c r="AH58" s="59">
        <f>($B$53*AB58/AF58)*10^(-6)</f>
        <v>0.15918179166951058</v>
      </c>
      <c r="AI58" s="59">
        <f>((AB58+0.5)*$B$53/AG58)*10^(-6)</f>
        <v>1.1460611938133705</v>
      </c>
      <c r="AJ58" s="35"/>
      <c r="AK58" s="35"/>
      <c r="AL58" s="35"/>
      <c r="AM58" s="35"/>
      <c r="AN58" s="35"/>
      <c r="AO58" s="35"/>
    </row>
    <row r="59" spans="1:41" ht="14.25" customHeight="1">
      <c r="A59" s="37" t="s">
        <v>141</v>
      </c>
      <c r="B59" s="37">
        <v>0.15</v>
      </c>
      <c r="C59" s="37" t="s">
        <v>157</v>
      </c>
      <c r="D59" s="37">
        <v>0.25</v>
      </c>
      <c r="E59" s="37"/>
      <c r="F59" s="37"/>
      <c r="G59" s="35">
        <f>AVERAGE(G54:G58)</f>
        <v>0.15301836075713066</v>
      </c>
      <c r="H59" s="35">
        <f>AVERAGE(H54:H58)</f>
        <v>0.25727026014737803</v>
      </c>
      <c r="I59" s="35"/>
      <c r="J59" s="37" t="s">
        <v>141</v>
      </c>
      <c r="K59" s="37">
        <v>0.15</v>
      </c>
      <c r="L59" s="37" t="s">
        <v>157</v>
      </c>
      <c r="M59" s="37">
        <v>0.5</v>
      </c>
      <c r="N59" s="37"/>
      <c r="O59" s="37"/>
      <c r="P59" s="35">
        <f>AVERAGE(P54:P58)</f>
        <v>0.15403987292334984</v>
      </c>
      <c r="Q59" s="35">
        <f>AVERAGE(Q54:Q58)</f>
        <v>0.52154060580713912</v>
      </c>
      <c r="R59" s="35"/>
      <c r="S59" s="37" t="s">
        <v>141</v>
      </c>
      <c r="T59" s="37">
        <v>0.15</v>
      </c>
      <c r="U59" s="37" t="s">
        <v>157</v>
      </c>
      <c r="V59" s="37">
        <v>0.75</v>
      </c>
      <c r="W59" s="37"/>
      <c r="X59" s="37"/>
      <c r="Y59" s="35">
        <f>AVERAGE(Y54:Y58)</f>
        <v>0.1531649986478627</v>
      </c>
      <c r="Z59" s="35">
        <f>AVERAGE(Z54:Z58)</f>
        <v>0.76669382529172292</v>
      </c>
      <c r="AA59" s="35"/>
      <c r="AB59" s="37" t="s">
        <v>141</v>
      </c>
      <c r="AC59" s="37">
        <v>0.15</v>
      </c>
      <c r="AD59" s="37" t="s">
        <v>157</v>
      </c>
      <c r="AE59" s="37">
        <v>1</v>
      </c>
      <c r="AF59" s="37"/>
      <c r="AG59" s="37"/>
      <c r="AH59" s="35">
        <f>AVERAGE(AH54:AH58)</f>
        <v>0.15917818357012353</v>
      </c>
      <c r="AI59" s="35">
        <f>AVERAGE(AI54:AI58)</f>
        <v>1.0691260401024185</v>
      </c>
      <c r="AJ59" s="35"/>
      <c r="AK59" s="35"/>
      <c r="AL59" s="35"/>
      <c r="AM59" s="35"/>
      <c r="AN59" s="35"/>
      <c r="AO59" s="35"/>
    </row>
    <row r="60" spans="1:41" ht="14.25" customHeight="1">
      <c r="A60" s="58"/>
      <c r="B60" s="35"/>
      <c r="C60" s="35"/>
      <c r="D60" s="35"/>
      <c r="E60" s="35"/>
      <c r="F60" s="35"/>
      <c r="G60" s="35">
        <f>_xlfn.STDEV.S(G55:G58)</f>
        <v>1.1324071289747779E-2</v>
      </c>
      <c r="H60" s="35">
        <f>_xlfn.STDEV.S(H55:H58)</f>
        <v>1.2738064278971369E-2</v>
      </c>
      <c r="I60" s="35"/>
      <c r="J60" s="35"/>
      <c r="K60" s="35"/>
      <c r="L60" s="35"/>
      <c r="M60" s="35"/>
      <c r="N60" s="35"/>
      <c r="O60" s="35"/>
      <c r="P60" s="35">
        <f>_xlfn.STDEV.S(P55:P58)</f>
        <v>3.9091684866209538E-3</v>
      </c>
      <c r="Q60" s="35">
        <f>_xlfn.STDEV.S(Q55:Q58)</f>
        <v>3.3090573377927895E-2</v>
      </c>
      <c r="R60" s="35"/>
      <c r="S60" s="35"/>
      <c r="T60" s="35"/>
      <c r="U60" s="35"/>
      <c r="V60" s="35"/>
      <c r="W60" s="35"/>
      <c r="X60" s="35"/>
      <c r="Y60" s="35">
        <f>_xlfn.STDEV.S(Y55:Y58)</f>
        <v>8.3414342613675266E-3</v>
      </c>
      <c r="Z60" s="35">
        <f>_xlfn.STDEV.S(Z55:Z58)</f>
        <v>2.1876261410494639E-2</v>
      </c>
      <c r="AA60" s="35"/>
      <c r="AB60" s="35"/>
      <c r="AC60" s="35"/>
      <c r="AD60" s="35"/>
      <c r="AE60" s="35"/>
      <c r="AF60" s="35"/>
      <c r="AG60" s="35"/>
      <c r="AH60" s="35">
        <f>_xlfn.STDEV.S(AH55:AH58)</f>
        <v>2.7835040934112426E-6</v>
      </c>
      <c r="AI60" s="35">
        <f>_xlfn.STDEV.S(AI55:AI58)</f>
        <v>8.372505192954513E-2</v>
      </c>
      <c r="AJ60" s="35"/>
      <c r="AK60" s="35"/>
      <c r="AL60" s="35"/>
      <c r="AM60" s="35"/>
      <c r="AN60" s="35"/>
      <c r="AO60" s="35"/>
    </row>
    <row r="61" spans="1:4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</row>
    <row r="62" spans="1:41" ht="14.25" customHeight="1">
      <c r="A62" s="37" t="s">
        <v>165</v>
      </c>
      <c r="B62" s="35">
        <v>636.70000000000005</v>
      </c>
      <c r="C62" s="36" t="s">
        <v>164</v>
      </c>
      <c r="D62" s="35">
        <v>2</v>
      </c>
      <c r="E62" s="35"/>
      <c r="F62" s="35"/>
      <c r="G62" s="35"/>
      <c r="H62" s="35"/>
      <c r="I62" s="35"/>
      <c r="J62" s="37" t="s">
        <v>165</v>
      </c>
      <c r="K62" s="35">
        <v>636.70000000000005</v>
      </c>
      <c r="L62" s="36" t="s">
        <v>164</v>
      </c>
      <c r="M62" s="35">
        <v>2</v>
      </c>
      <c r="N62" s="35"/>
      <c r="O62" s="35"/>
      <c r="P62" s="35"/>
      <c r="Q62" s="35"/>
      <c r="R62" s="35"/>
      <c r="S62" s="37" t="s">
        <v>165</v>
      </c>
      <c r="T62" s="35">
        <v>636.70000000000005</v>
      </c>
      <c r="U62" s="36" t="s">
        <v>164</v>
      </c>
      <c r="V62" s="35">
        <v>2</v>
      </c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</row>
    <row r="63" spans="1:41" ht="14.25" customHeight="1">
      <c r="A63" s="60" t="s">
        <v>136</v>
      </c>
      <c r="B63" s="61"/>
      <c r="C63" s="43" t="s">
        <v>163</v>
      </c>
      <c r="D63" s="43" t="s">
        <v>162</v>
      </c>
      <c r="E63" s="43" t="s">
        <v>159</v>
      </c>
      <c r="F63" s="43" t="s">
        <v>158</v>
      </c>
      <c r="G63" s="59" t="s">
        <v>141</v>
      </c>
      <c r="H63" s="59" t="s">
        <v>157</v>
      </c>
      <c r="I63" s="35"/>
      <c r="J63" s="60" t="s">
        <v>136</v>
      </c>
      <c r="K63" s="61"/>
      <c r="L63" s="43" t="s">
        <v>161</v>
      </c>
      <c r="M63" s="43" t="s">
        <v>160</v>
      </c>
      <c r="N63" s="43" t="s">
        <v>159</v>
      </c>
      <c r="O63" s="43" t="s">
        <v>158</v>
      </c>
      <c r="P63" s="59" t="s">
        <v>141</v>
      </c>
      <c r="Q63" s="59" t="s">
        <v>157</v>
      </c>
      <c r="R63" s="35"/>
      <c r="S63" s="60" t="s">
        <v>136</v>
      </c>
      <c r="T63" s="61"/>
      <c r="U63" s="43" t="s">
        <v>161</v>
      </c>
      <c r="V63" s="43" t="s">
        <v>160</v>
      </c>
      <c r="W63" s="43" t="s">
        <v>159</v>
      </c>
      <c r="X63" s="43" t="s">
        <v>158</v>
      </c>
      <c r="Y63" s="59" t="s">
        <v>141</v>
      </c>
      <c r="Z63" s="59" t="s">
        <v>157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</row>
    <row r="64" spans="1:41" ht="14.25" customHeight="1">
      <c r="A64" s="43">
        <v>1</v>
      </c>
      <c r="B64" s="44"/>
      <c r="C64" s="59">
        <v>13</v>
      </c>
      <c r="D64" s="44">
        <v>5</v>
      </c>
      <c r="E64" s="43">
        <f>SIN(C64*0.001/$D$53)</f>
        <v>6.4999542292633579E-3</v>
      </c>
      <c r="F64" s="43">
        <f>SIN(D64*0.001/$D$53)</f>
        <v>2.499997395834147E-3</v>
      </c>
      <c r="G64" s="59">
        <f>($B$53*A64/E64)*10^(-6)</f>
        <v>9.7954535915579441E-2</v>
      </c>
      <c r="H64" s="59">
        <f>((A64+0.5)*$B$53/F64)*10^(-6)</f>
        <v>0.38202039793779019</v>
      </c>
      <c r="I64" s="35"/>
      <c r="J64" s="43">
        <v>1</v>
      </c>
      <c r="K64" s="44"/>
      <c r="L64" s="59">
        <v>8</v>
      </c>
      <c r="M64" s="44">
        <v>6</v>
      </c>
      <c r="N64" s="43">
        <f>SIN(L64*0.001/$D$53)</f>
        <v>3.9999893333418669E-3</v>
      </c>
      <c r="O64" s="43">
        <f>SIN(M64*0.001/$D$53)</f>
        <v>2.9999955000020251E-3</v>
      </c>
      <c r="P64" s="59">
        <f>($B$53*J64/N64)*10^(-6)</f>
        <v>0.159175424467459</v>
      </c>
      <c r="Q64" s="59">
        <f>((J64+0.5)*$B$53/O64)*10^(-6)</f>
        <v>0.31835047752550139</v>
      </c>
      <c r="R64" s="35"/>
      <c r="S64" s="43">
        <v>1</v>
      </c>
      <c r="T64" s="44"/>
      <c r="U64" s="59">
        <v>7</v>
      </c>
      <c r="V64" s="44">
        <v>7</v>
      </c>
      <c r="W64" s="43">
        <f>SIN(U64*0.001/$D$53)</f>
        <v>3.4999928541710437E-3</v>
      </c>
      <c r="X64" s="43">
        <f>SIN(V64*0.001/$D$53)</f>
        <v>3.4999928541710437E-3</v>
      </c>
      <c r="Y64" s="59">
        <f>($B$53*S64/W64)*10^(-6)</f>
        <v>0.18191465712314983</v>
      </c>
      <c r="Z64" s="59">
        <f>((S64+0.5)*$B$53/X64)*10^(-6)</f>
        <v>0.27287198568472476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</row>
    <row r="65" spans="1:41" ht="14.25" customHeight="1">
      <c r="A65" s="43">
        <v>2</v>
      </c>
      <c r="B65" s="44"/>
      <c r="C65" s="59">
        <v>23</v>
      </c>
      <c r="D65" s="44">
        <v>11</v>
      </c>
      <c r="E65" s="43">
        <f>SIN(C65*0.001/$D$53)</f>
        <v>1.1499746522509459E-2</v>
      </c>
      <c r="F65" s="43">
        <f>SIN(D65*0.001/$D$53)</f>
        <v>5.4999722708752733E-3</v>
      </c>
      <c r="G65" s="59">
        <f>($B$53*A65/E65)*10^(-6)</f>
        <v>0.11073287550360027</v>
      </c>
      <c r="H65" s="59">
        <f>((A65+0.5)*$B$53/F65)*10^(-6)</f>
        <v>0.28941055001840704</v>
      </c>
      <c r="I65" s="35"/>
      <c r="J65" s="43">
        <v>2</v>
      </c>
      <c r="K65" s="44"/>
      <c r="L65" s="59">
        <v>18</v>
      </c>
      <c r="M65" s="44">
        <v>10</v>
      </c>
      <c r="N65" s="43">
        <f>SIN(L65*0.001/$D$53)</f>
        <v>8.999878500492076E-3</v>
      </c>
      <c r="O65" s="43">
        <f>SIN(M65*0.001/$D$53)</f>
        <v>4.9999791666927081E-3</v>
      </c>
      <c r="P65" s="59">
        <f>($B$53*J65/N65)*10^(-6)</f>
        <v>0.14149079900693945</v>
      </c>
      <c r="Q65" s="59">
        <f>((J65+0.5)*$B$53/O65)*10^(-6)</f>
        <v>0.31835132646220216</v>
      </c>
      <c r="R65" s="35"/>
      <c r="S65" s="43">
        <v>2</v>
      </c>
      <c r="T65" s="44"/>
      <c r="U65" s="59">
        <v>13</v>
      </c>
      <c r="V65" s="44">
        <v>11</v>
      </c>
      <c r="W65" s="43">
        <f>SIN(U65*0.001/$D$53)</f>
        <v>6.4999542292633579E-3</v>
      </c>
      <c r="X65" s="43">
        <f>SIN(V65*0.001/$D$53)</f>
        <v>5.4999722708752733E-3</v>
      </c>
      <c r="Y65" s="59">
        <f>($B$53*S65/W65)*10^(-6)</f>
        <v>0.19590907183115888</v>
      </c>
      <c r="Z65" s="59">
        <f>((S65+0.5)*$B$53/X65)*10^(-6)</f>
        <v>0.28941055001840704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</row>
    <row r="66" spans="1:41" ht="14.25" customHeight="1">
      <c r="A66" s="43">
        <v>3</v>
      </c>
      <c r="B66" s="44"/>
      <c r="C66" s="59">
        <v>35</v>
      </c>
      <c r="D66" s="44">
        <v>15</v>
      </c>
      <c r="E66" s="43">
        <f>SIN(C66*0.001/$D$53)</f>
        <v>1.7499106784510807E-2</v>
      </c>
      <c r="F66" s="43">
        <f>SIN(D66*0.001/$D$53)</f>
        <v>7.4999296876977536E-3</v>
      </c>
      <c r="G66" s="59">
        <f>($B$53*A66/E66)*10^(-6)</f>
        <v>0.1091541427526295</v>
      </c>
      <c r="H66" s="59">
        <f>((A66+0.5)*$B$53/F66)*10^(-6)</f>
        <v>0.29712945224744702</v>
      </c>
      <c r="I66" s="35"/>
      <c r="J66" s="43">
        <v>3</v>
      </c>
      <c r="K66" s="44"/>
      <c r="L66" s="59">
        <v>27</v>
      </c>
      <c r="M66" s="44">
        <v>15</v>
      </c>
      <c r="N66" s="43">
        <f>SIN(L66*0.001/$D$53)</f>
        <v>1.3499589941236678E-2</v>
      </c>
      <c r="O66" s="43">
        <f>SIN(M66*0.001/$D$53)</f>
        <v>7.4999296876977536E-3</v>
      </c>
      <c r="P66" s="59">
        <f>($B$53*J66/N66)*10^(-6)</f>
        <v>0.14149318670527103</v>
      </c>
      <c r="Q66" s="59">
        <f>((J66+0.5)*$B$53/O66)*10^(-6)</f>
        <v>0.29712945224744702</v>
      </c>
      <c r="R66" s="35"/>
      <c r="S66" s="43">
        <v>3</v>
      </c>
      <c r="T66" s="44"/>
      <c r="U66" s="59">
        <v>19</v>
      </c>
      <c r="V66" s="44">
        <v>15</v>
      </c>
      <c r="W66" s="43">
        <f>SIN(U66*0.001/$D$53)</f>
        <v>9.4998571048114828E-3</v>
      </c>
      <c r="X66" s="43">
        <f>SIN(V66*0.001/$D$53)</f>
        <v>7.4999296876977536E-3</v>
      </c>
      <c r="Y66" s="59">
        <f>($B$53*S66/W66)*10^(-6)</f>
        <v>0.20106618225158077</v>
      </c>
      <c r="Z66" s="59">
        <f>((S66+0.5)*$B$53/X66)*10^(-6)</f>
        <v>0.29712945224744702</v>
      </c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ht="14.25" customHeight="1">
      <c r="A67" s="43">
        <v>4</v>
      </c>
      <c r="B67" s="44"/>
      <c r="C67" s="59">
        <v>45</v>
      </c>
      <c r="D67" s="44">
        <v>18</v>
      </c>
      <c r="E67" s="43">
        <f>SIN(C67*0.001/$D$53)</f>
        <v>2.2498101610553618E-2</v>
      </c>
      <c r="F67" s="43">
        <f>SIN(D67*0.001/$D$53)</f>
        <v>8.999878500492076E-3</v>
      </c>
      <c r="G67" s="59">
        <f>($B$53*A67/E67)*10^(-6)</f>
        <v>0.11320066217521764</v>
      </c>
      <c r="H67" s="59">
        <f>((A67+0.5)*$B$53/F67)*10^(-6)</f>
        <v>0.31835429776561375</v>
      </c>
      <c r="I67" s="35"/>
      <c r="J67" s="43">
        <v>4</v>
      </c>
      <c r="K67" s="44"/>
      <c r="L67" s="59">
        <v>34</v>
      </c>
      <c r="M67" s="44">
        <v>18</v>
      </c>
      <c r="N67" s="43">
        <f>SIN(L67*0.001/$D$53)</f>
        <v>1.6999181178498728E-2</v>
      </c>
      <c r="O67" s="43">
        <f>SIN(M67*0.001/$D$53)</f>
        <v>8.999878500492076E-3</v>
      </c>
      <c r="P67" s="59">
        <f>($B$53*J67/N67)*10^(-6)</f>
        <v>0.14981898088252033</v>
      </c>
      <c r="Q67" s="59">
        <f>((J67+0.5)*$B$53/O67)*10^(-6)</f>
        <v>0.31835429776561375</v>
      </c>
      <c r="R67" s="35"/>
      <c r="S67" s="43">
        <v>4</v>
      </c>
      <c r="T67" s="44"/>
      <c r="U67" s="59">
        <v>25</v>
      </c>
      <c r="V67" s="44">
        <v>18</v>
      </c>
      <c r="W67" s="43">
        <f>SIN(U67*0.001/$D$53)</f>
        <v>1.2499674481709789E-2</v>
      </c>
      <c r="X67" s="43">
        <f>SIN(V67*0.001/$D$53)</f>
        <v>8.999878500492076E-3</v>
      </c>
      <c r="Y67" s="59">
        <f>($B$53*S67/W67)*10^(-6)</f>
        <v>0.20374930593005583</v>
      </c>
      <c r="Z67" s="59">
        <f>((S67+0.5)*$B$53/X67)*10^(-6)</f>
        <v>0.31835429776561375</v>
      </c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</row>
    <row r="68" spans="1:41" ht="14.25" customHeight="1">
      <c r="A68" s="37" t="s">
        <v>141</v>
      </c>
      <c r="B68" s="37">
        <v>0.1</v>
      </c>
      <c r="C68" s="37" t="s">
        <v>157</v>
      </c>
      <c r="D68" s="37">
        <v>0.3</v>
      </c>
      <c r="E68" s="37"/>
      <c r="F68" s="37"/>
      <c r="G68" s="35">
        <f>AVERAGE(G63:G67)</f>
        <v>0.10776055408675671</v>
      </c>
      <c r="H68" s="35">
        <f>AVERAGE(H63:H67)</f>
        <v>0.32172867449231451</v>
      </c>
      <c r="I68" s="35"/>
      <c r="J68" s="37" t="s">
        <v>141</v>
      </c>
      <c r="K68" s="37">
        <v>0.15</v>
      </c>
      <c r="L68" s="37" t="s">
        <v>157</v>
      </c>
      <c r="M68" s="37">
        <v>0.3</v>
      </c>
      <c r="N68" s="37"/>
      <c r="O68" s="37"/>
      <c r="P68" s="35">
        <f>AVERAGE(P63:P67)</f>
        <v>0.14799459776554744</v>
      </c>
      <c r="Q68" s="35">
        <f>AVERAGE(Q63:Q67)</f>
        <v>0.31304638850019106</v>
      </c>
      <c r="R68" s="35"/>
      <c r="S68" s="37" t="s">
        <v>141</v>
      </c>
      <c r="T68" s="37">
        <v>0.2</v>
      </c>
      <c r="U68" s="37" t="s">
        <v>157</v>
      </c>
      <c r="V68" s="37">
        <v>0.3</v>
      </c>
      <c r="W68" s="37"/>
      <c r="X68" s="37"/>
      <c r="Y68" s="35">
        <f>AVERAGE(Y63:Y67)</f>
        <v>0.19565980428398633</v>
      </c>
      <c r="Z68" s="35">
        <f>AVERAGE(Z63:Z67)</f>
        <v>0.29444157142904814</v>
      </c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</row>
    <row r="69" spans="1:41" ht="14.25" customHeight="1">
      <c r="A69" s="58"/>
      <c r="B69" s="35"/>
      <c r="C69" s="35"/>
      <c r="D69" s="35"/>
      <c r="E69" s="35"/>
      <c r="F69" s="35"/>
      <c r="G69" s="35">
        <f>_xlfn.STDEV.S(G64:G67)</f>
        <v>6.7460989310433525E-3</v>
      </c>
      <c r="H69" s="35">
        <f>_xlfn.STDEV.S(H64:H67)</f>
        <v>4.2016112936518239E-2</v>
      </c>
      <c r="I69" s="35"/>
      <c r="J69" s="35"/>
      <c r="K69" s="35"/>
      <c r="L69" s="35"/>
      <c r="M69" s="35"/>
      <c r="N69" s="35"/>
      <c r="O69" s="35"/>
      <c r="P69" s="35">
        <f>_xlfn.STDEV.S(P64:P67)</f>
        <v>8.4243101312576237E-3</v>
      </c>
      <c r="Q69" s="35">
        <f>_xlfn.STDEV.S(Q64:Q67)</f>
        <v>1.0611290961566697E-2</v>
      </c>
      <c r="R69" s="35"/>
      <c r="S69" s="35"/>
      <c r="T69" s="35"/>
      <c r="U69" s="35"/>
      <c r="V69" s="35"/>
      <c r="W69" s="35"/>
      <c r="X69" s="35"/>
      <c r="Y69" s="35">
        <f>_xlfn.STDEV.S(Y64:Y67)</f>
        <v>9.7238566490423749E-3</v>
      </c>
      <c r="Z69" s="35">
        <f>_xlfn.STDEV.S(Z64:Z67)</f>
        <v>1.8882102546745536E-2</v>
      </c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</row>
    <row r="70" spans="1:41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</row>
    <row r="72" spans="1:41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</row>
    <row r="73" spans="1:41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</row>
    <row r="74" spans="1:41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</row>
    <row r="76" spans="1:41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</row>
    <row r="77" spans="1:41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</row>
    <row r="79" spans="1:41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</row>
    <row r="80" spans="1:41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</row>
    <row r="81" spans="1:4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</row>
    <row r="82" spans="1:41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</row>
    <row r="83" spans="1:41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</row>
    <row r="84" spans="1:41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</row>
    <row r="85" spans="1:41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</row>
    <row r="86" spans="1:41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</row>
    <row r="87" spans="1:41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</row>
    <row r="88" spans="1:41" ht="24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</row>
    <row r="89" spans="1:41" ht="24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</row>
    <row r="90" spans="1:41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</row>
    <row r="91" spans="1:4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</row>
    <row r="92" spans="1:41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</row>
    <row r="93" spans="1:41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</row>
    <row r="94" spans="1:41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</row>
    <row r="95" spans="1:41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</row>
    <row r="96" spans="1:41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</row>
    <row r="97" spans="1:4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</row>
    <row r="98" spans="1:41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</row>
    <row r="99" spans="1:41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</row>
    <row r="100" spans="1:41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</row>
    <row r="101" spans="1:4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</row>
    <row r="102" spans="1:41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</row>
    <row r="103" spans="1:41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</row>
    <row r="104" spans="1:41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</row>
    <row r="105" spans="1:41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</row>
    <row r="106" spans="1:41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</row>
    <row r="107" spans="1:41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</row>
    <row r="108" spans="1:41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</row>
    <row r="109" spans="1:41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</row>
    <row r="110" spans="1:41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</row>
    <row r="111" spans="1:4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</row>
    <row r="112" spans="1:41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</row>
    <row r="113" spans="1:41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</row>
    <row r="114" spans="1:41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</row>
    <row r="115" spans="1:41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</row>
    <row r="116" spans="1:41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</row>
    <row r="117" spans="1:41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</row>
    <row r="118" spans="1:41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</row>
    <row r="119" spans="1:41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</row>
    <row r="120" spans="1:41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</row>
    <row r="121" spans="1:4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</row>
    <row r="122" spans="1:41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</row>
    <row r="123" spans="1:41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</row>
    <row r="124" spans="1:41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</row>
    <row r="125" spans="1:41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</row>
    <row r="126" spans="1:41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</row>
    <row r="127" spans="1:41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</row>
    <row r="128" spans="1:41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</row>
    <row r="129" spans="1:41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</row>
    <row r="130" spans="1:41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</row>
    <row r="131" spans="1:4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</row>
    <row r="132" spans="1:41" ht="14.25" customHeight="1"/>
    <row r="133" spans="1:41" ht="14.25" customHeight="1"/>
    <row r="134" spans="1:41" ht="14.25" customHeight="1"/>
    <row r="135" spans="1:41" ht="14.25" customHeight="1"/>
    <row r="136" spans="1:41" ht="14.25" customHeight="1"/>
    <row r="137" spans="1:41" ht="14.25" customHeight="1"/>
    <row r="138" spans="1:41" ht="14.25" customHeight="1"/>
    <row r="139" spans="1:41" ht="14.25" customHeight="1"/>
    <row r="140" spans="1:41" ht="14.25" customHeight="1"/>
    <row r="141" spans="1:41" ht="14.25" customHeight="1"/>
    <row r="142" spans="1:41" ht="14.25" customHeight="1"/>
    <row r="143" spans="1:41" ht="14.25" customHeight="1"/>
    <row r="144" spans="1:41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spans="1:41" ht="14.25" customHeight="1"/>
    <row r="162" spans="1:41" ht="14.25" customHeight="1"/>
    <row r="163" spans="1:41" ht="14.25" customHeight="1"/>
    <row r="164" spans="1:41" ht="14.25" customHeight="1"/>
    <row r="165" spans="1:41" ht="14.25" customHeight="1"/>
    <row r="166" spans="1:41" ht="14.25" customHeight="1"/>
    <row r="167" spans="1:41" ht="14.25" customHeight="1"/>
    <row r="168" spans="1:41" ht="14.25" customHeight="1"/>
    <row r="169" spans="1:41" ht="14.25" customHeight="1"/>
    <row r="170" spans="1:41" ht="14.25" customHeight="1"/>
    <row r="171" spans="1:4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</row>
    <row r="172" spans="1:41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</row>
    <row r="173" spans="1:41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</row>
    <row r="174" spans="1:41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</row>
    <row r="175" spans="1:41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</row>
    <row r="176" spans="1:41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</row>
    <row r="177" spans="1:30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</row>
    <row r="178" spans="1:30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</row>
    <row r="179" spans="1:30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</row>
    <row r="180" spans="1:3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</row>
    <row r="181" spans="1:30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</row>
    <row r="182" spans="1:30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</row>
    <row r="183" spans="1:30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</row>
    <row r="184" spans="1:30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  <row r="185" spans="1:30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</row>
    <row r="186" spans="1:30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</row>
    <row r="187" spans="1:30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</row>
    <row r="188" spans="1:30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</row>
    <row r="189" spans="1:30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</row>
    <row r="190" spans="1:3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</row>
    <row r="191" spans="1:30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</row>
    <row r="192" spans="1:30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</row>
    <row r="193" spans="1:30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</row>
    <row r="194" spans="1:30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</row>
    <row r="195" spans="1:30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</row>
    <row r="196" spans="1:30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</row>
    <row r="197" spans="1:30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</row>
    <row r="198" spans="1:30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</row>
    <row r="199" spans="1:30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</row>
    <row r="200" spans="1:3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</row>
    <row r="201" spans="1:30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</row>
    <row r="202" spans="1:30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</row>
    <row r="203" spans="1:30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</row>
    <row r="204" spans="1:30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</row>
    <row r="205" spans="1:30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</row>
    <row r="206" spans="1:30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</row>
    <row r="207" spans="1:30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</row>
    <row r="208" spans="1:30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</row>
    <row r="209" spans="1:30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</row>
    <row r="210" spans="1:3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</row>
    <row r="211" spans="1:30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</row>
    <row r="212" spans="1:30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</row>
    <row r="213" spans="1:30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</row>
    <row r="214" spans="1:30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</row>
    <row r="215" spans="1:30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</row>
    <row r="216" spans="1:30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</row>
    <row r="217" spans="1:30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</row>
    <row r="218" spans="1:30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</row>
    <row r="219" spans="1:30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</row>
    <row r="220" spans="1:3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</row>
    <row r="221" spans="1:30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</row>
    <row r="222" spans="1:30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</row>
    <row r="223" spans="1:30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</row>
    <row r="224" spans="1:30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</row>
    <row r="225" spans="1:30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</row>
    <row r="226" spans="1:30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</row>
    <row r="227" spans="1:30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</row>
    <row r="228" spans="1:30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</row>
    <row r="229" spans="1:30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</row>
    <row r="230" spans="1: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</row>
    <row r="231" spans="1:30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</row>
    <row r="232" spans="1:30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</row>
    <row r="233" spans="1:30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</row>
    <row r="234" spans="1:30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</row>
    <row r="235" spans="1:30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</row>
    <row r="236" spans="1:30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</row>
    <row r="237" spans="1:30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</row>
    <row r="238" spans="1:30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</row>
    <row r="239" spans="1:30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</row>
    <row r="240" spans="1:3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</row>
    <row r="241" spans="1:30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</row>
    <row r="242" spans="1:30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</row>
    <row r="243" spans="1:30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</row>
    <row r="244" spans="1:30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</row>
    <row r="245" spans="1:30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</row>
    <row r="246" spans="1:30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</row>
    <row r="247" spans="1:30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</row>
    <row r="248" spans="1:30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</row>
    <row r="249" spans="1:30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</row>
    <row r="250" spans="1:3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</row>
    <row r="251" spans="1:30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</row>
    <row r="252" spans="1:30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</row>
    <row r="253" spans="1:30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</row>
    <row r="254" spans="1:30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</row>
    <row r="255" spans="1:30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</row>
    <row r="256" spans="1:30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</row>
    <row r="257" spans="1:30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</row>
    <row r="258" spans="1:30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</row>
    <row r="259" spans="1:30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</row>
    <row r="260" spans="1:3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</row>
    <row r="261" spans="1:30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</row>
    <row r="262" spans="1:30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</row>
    <row r="263" spans="1:30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</row>
    <row r="264" spans="1:30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</row>
    <row r="265" spans="1:30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</row>
    <row r="266" spans="1:30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</row>
    <row r="267" spans="1:30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</row>
    <row r="268" spans="1:30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</row>
    <row r="269" spans="1:30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</row>
    <row r="270" spans="1:3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</row>
    <row r="271" spans="1:30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</row>
    <row r="272" spans="1:30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</row>
    <row r="273" spans="1:30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</row>
    <row r="274" spans="1:30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</row>
    <row r="275" spans="1:30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</row>
    <row r="276" spans="1:30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</row>
    <row r="277" spans="1:30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</row>
    <row r="278" spans="1:30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</row>
    <row r="279" spans="1:30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</row>
    <row r="280" spans="1:3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</row>
    <row r="281" spans="1:30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</row>
    <row r="282" spans="1:30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</row>
    <row r="283" spans="1:30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</row>
    <row r="284" spans="1:30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</row>
    <row r="285" spans="1:30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</row>
    <row r="286" spans="1:30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</row>
    <row r="287" spans="1:30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</row>
    <row r="288" spans="1:30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</row>
    <row r="289" spans="1:30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</row>
    <row r="290" spans="1:3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</row>
    <row r="291" spans="1:30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</row>
    <row r="292" spans="1:30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</row>
    <row r="293" spans="1:30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</row>
    <row r="294" spans="1:30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</row>
    <row r="295" spans="1:30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</row>
    <row r="296" spans="1:30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</row>
    <row r="297" spans="1:30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</row>
    <row r="298" spans="1:30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</row>
    <row r="299" spans="1:30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</row>
    <row r="300" spans="1:3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</row>
    <row r="301" spans="1:30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</row>
    <row r="302" spans="1:30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</row>
    <row r="303" spans="1:30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</row>
    <row r="304" spans="1:30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</row>
    <row r="305" spans="1:30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</row>
    <row r="306" spans="1:30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</row>
    <row r="307" spans="1:30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</row>
    <row r="308" spans="1:30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</row>
    <row r="309" spans="1:30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</row>
    <row r="310" spans="1:3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1:30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</row>
    <row r="312" spans="1:30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</row>
    <row r="313" spans="1:30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</row>
    <row r="314" spans="1:30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</row>
    <row r="315" spans="1:30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</row>
    <row r="316" spans="1:30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</row>
    <row r="317" spans="1:30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</row>
    <row r="318" spans="1:30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1:30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</row>
    <row r="320" spans="1:3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</row>
    <row r="321" spans="1:30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</row>
    <row r="322" spans="1:30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</row>
    <row r="323" spans="1:30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</row>
    <row r="324" spans="1:30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</row>
    <row r="325" spans="1:30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</row>
    <row r="326" spans="1:30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</row>
    <row r="327" spans="1:30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</row>
    <row r="328" spans="1:30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</row>
    <row r="329" spans="1:30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</row>
    <row r="330" spans="1: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</row>
    <row r="331" spans="1:30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</row>
    <row r="332" spans="1:30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</row>
    <row r="333" spans="1:30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</row>
    <row r="334" spans="1:30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</row>
    <row r="335" spans="1:30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</row>
    <row r="336" spans="1:30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</row>
    <row r="337" spans="1:30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</row>
    <row r="338" spans="1:30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</row>
    <row r="339" spans="1:30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</row>
    <row r="340" spans="1:3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</row>
    <row r="341" spans="1:30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</row>
    <row r="342" spans="1:30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</row>
    <row r="343" spans="1:30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</row>
    <row r="344" spans="1:30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</row>
    <row r="345" spans="1:30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</row>
    <row r="346" spans="1:30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</row>
    <row r="347" spans="1:30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</row>
    <row r="348" spans="1:30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</row>
    <row r="349" spans="1:30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</row>
    <row r="350" spans="1:3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</row>
    <row r="351" spans="1:30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</row>
    <row r="352" spans="1:30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</row>
    <row r="353" spans="1:30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</row>
    <row r="354" spans="1:30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</row>
    <row r="355" spans="1:30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</row>
    <row r="356" spans="1:30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</row>
    <row r="357" spans="1:30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</row>
    <row r="358" spans="1:30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</row>
    <row r="359" spans="1:30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</row>
    <row r="360" spans="1:3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</row>
    <row r="361" spans="1:30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</row>
    <row r="362" spans="1:30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</row>
    <row r="363" spans="1:30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</row>
    <row r="364" spans="1:30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</row>
    <row r="365" spans="1:30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</row>
    <row r="366" spans="1:30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</row>
    <row r="367" spans="1:30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</row>
    <row r="368" spans="1:30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</row>
    <row r="369" spans="1:30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</row>
    <row r="370" spans="1:3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</row>
    <row r="371" spans="1:30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</row>
    <row r="372" spans="1:30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</row>
    <row r="373" spans="1:30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</row>
    <row r="374" spans="1:30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</row>
    <row r="375" spans="1:30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</row>
    <row r="376" spans="1:30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</row>
    <row r="377" spans="1:30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</row>
    <row r="378" spans="1:30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</row>
    <row r="379" spans="1:30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</row>
    <row r="380" spans="1:3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</row>
    <row r="381" spans="1:30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</row>
    <row r="382" spans="1:30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</row>
    <row r="383" spans="1:30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</row>
    <row r="384" spans="1:30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</row>
    <row r="385" spans="1:30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</row>
    <row r="386" spans="1:30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</row>
    <row r="387" spans="1:30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</row>
    <row r="388" spans="1:30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</row>
    <row r="389" spans="1:30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</row>
    <row r="390" spans="1:3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</row>
    <row r="391" spans="1:30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</row>
    <row r="392" spans="1:30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</row>
    <row r="393" spans="1:30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</row>
    <row r="394" spans="1:30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</row>
    <row r="395" spans="1:30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</row>
    <row r="396" spans="1:30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</row>
    <row r="397" spans="1:30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</row>
    <row r="398" spans="1:30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</row>
    <row r="399" spans="1:30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</row>
    <row r="400" spans="1:3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</row>
    <row r="401" spans="1:30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</row>
    <row r="402" spans="1:30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</row>
    <row r="403" spans="1:30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</row>
    <row r="404" spans="1:30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</row>
    <row r="405" spans="1:30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</row>
    <row r="406" spans="1:30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</row>
    <row r="407" spans="1:30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</row>
    <row r="408" spans="1:30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</row>
    <row r="409" spans="1:30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</row>
    <row r="410" spans="1:3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</row>
    <row r="411" spans="1:30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</row>
    <row r="412" spans="1:30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</row>
    <row r="413" spans="1:30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</row>
    <row r="414" spans="1:30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</row>
    <row r="415" spans="1:30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</row>
    <row r="416" spans="1:30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</row>
    <row r="417" spans="1:30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</row>
    <row r="418" spans="1:30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</row>
    <row r="419" spans="1:30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</row>
    <row r="420" spans="1:3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</row>
    <row r="421" spans="1:30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</row>
    <row r="422" spans="1:30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</row>
    <row r="423" spans="1:30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</row>
    <row r="424" spans="1:30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</row>
    <row r="425" spans="1:30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</row>
    <row r="426" spans="1:30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</row>
    <row r="427" spans="1:30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</row>
    <row r="428" spans="1:30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</row>
    <row r="429" spans="1:30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</row>
    <row r="430" spans="1: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</row>
    <row r="431" spans="1:30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</row>
    <row r="432" spans="1:30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</row>
    <row r="433" spans="1:30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</row>
    <row r="434" spans="1:30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</row>
    <row r="435" spans="1:30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</row>
    <row r="436" spans="1:30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</row>
    <row r="437" spans="1:30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</row>
    <row r="438" spans="1:30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</row>
    <row r="439" spans="1:30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</row>
    <row r="440" spans="1:3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</row>
    <row r="441" spans="1:30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</row>
    <row r="442" spans="1:30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</row>
    <row r="443" spans="1:30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</row>
    <row r="444" spans="1:30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</row>
    <row r="445" spans="1:30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</row>
    <row r="446" spans="1:30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</row>
    <row r="447" spans="1:30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</row>
    <row r="448" spans="1:30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</row>
    <row r="449" spans="1:30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</row>
    <row r="450" spans="1:3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</row>
    <row r="451" spans="1:30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</row>
    <row r="452" spans="1:30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</row>
    <row r="453" spans="1:30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</row>
    <row r="454" spans="1:30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</row>
    <row r="455" spans="1:30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</row>
    <row r="456" spans="1:30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</row>
    <row r="457" spans="1:30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</row>
    <row r="458" spans="1:30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</row>
    <row r="459" spans="1:30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</row>
    <row r="460" spans="1:3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</row>
    <row r="461" spans="1:30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</row>
    <row r="462" spans="1:30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</row>
    <row r="463" spans="1:30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</row>
    <row r="464" spans="1:30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</row>
    <row r="465" spans="1:30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</row>
    <row r="466" spans="1:30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</row>
    <row r="467" spans="1:30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</row>
    <row r="468" spans="1:30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</row>
    <row r="469" spans="1:30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</row>
    <row r="470" spans="1:3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</row>
    <row r="471" spans="1:30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</row>
    <row r="472" spans="1:30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</row>
    <row r="473" spans="1:30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</row>
    <row r="474" spans="1:30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</row>
    <row r="475" spans="1:30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</row>
    <row r="476" spans="1:30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</row>
    <row r="477" spans="1:30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</row>
    <row r="478" spans="1:30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</row>
    <row r="479" spans="1:30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</row>
    <row r="480" spans="1:3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</row>
    <row r="481" spans="1:30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</row>
    <row r="482" spans="1:30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</row>
    <row r="483" spans="1:30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</row>
    <row r="484" spans="1:30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</row>
    <row r="485" spans="1:30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</row>
    <row r="486" spans="1:30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</row>
    <row r="487" spans="1:30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</row>
    <row r="488" spans="1:30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</row>
    <row r="489" spans="1:30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</row>
    <row r="490" spans="1:3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</row>
    <row r="491" spans="1:30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</row>
    <row r="492" spans="1:30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</row>
    <row r="493" spans="1:30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</row>
    <row r="494" spans="1:30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</row>
    <row r="495" spans="1:30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</row>
    <row r="496" spans="1:30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</row>
    <row r="497" spans="1:30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</row>
    <row r="498" spans="1:30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</row>
    <row r="499" spans="1:30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</row>
    <row r="500" spans="1:3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</row>
    <row r="501" spans="1:30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</row>
    <row r="502" spans="1:30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</row>
    <row r="503" spans="1:30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</row>
    <row r="504" spans="1:30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</row>
    <row r="505" spans="1:30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</row>
    <row r="506" spans="1:30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</row>
    <row r="507" spans="1:30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</row>
    <row r="508" spans="1:30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</row>
    <row r="509" spans="1:30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</row>
    <row r="510" spans="1:3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</row>
    <row r="511" spans="1:30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</row>
    <row r="512" spans="1:30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</row>
    <row r="513" spans="1:30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</row>
    <row r="514" spans="1:30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</row>
    <row r="515" spans="1:30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</row>
    <row r="516" spans="1:30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</row>
    <row r="517" spans="1:30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</row>
    <row r="518" spans="1:30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</row>
    <row r="519" spans="1:30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</row>
    <row r="520" spans="1:3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</row>
    <row r="521" spans="1:30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</row>
    <row r="522" spans="1:30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</row>
    <row r="523" spans="1:30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</row>
    <row r="524" spans="1:30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</row>
    <row r="525" spans="1:30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</row>
    <row r="526" spans="1:30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</row>
    <row r="527" spans="1:30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</row>
    <row r="528" spans="1:30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</row>
    <row r="529" spans="1:30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</row>
    <row r="530" spans="1: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</row>
    <row r="531" spans="1:30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</row>
    <row r="532" spans="1:30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</row>
    <row r="533" spans="1:30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</row>
    <row r="534" spans="1:30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</row>
    <row r="535" spans="1:30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</row>
    <row r="536" spans="1:30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</row>
    <row r="537" spans="1:30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</row>
    <row r="538" spans="1:30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</row>
    <row r="539" spans="1:30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</row>
    <row r="540" spans="1:3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</row>
    <row r="541" spans="1:30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</row>
    <row r="542" spans="1:30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</row>
    <row r="543" spans="1:30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</row>
    <row r="544" spans="1:30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</row>
    <row r="545" spans="1:30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</row>
    <row r="546" spans="1:30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</row>
    <row r="547" spans="1:30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</row>
    <row r="548" spans="1:30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</row>
    <row r="549" spans="1:30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</row>
    <row r="550" spans="1:3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</row>
    <row r="551" spans="1:30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</row>
    <row r="552" spans="1:30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</row>
    <row r="553" spans="1:30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</row>
    <row r="554" spans="1:30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</row>
    <row r="555" spans="1:30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</row>
    <row r="556" spans="1:30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</row>
    <row r="557" spans="1:30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</row>
    <row r="558" spans="1:30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</row>
    <row r="559" spans="1:30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</row>
    <row r="560" spans="1:3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</row>
    <row r="561" spans="1:30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</row>
    <row r="562" spans="1:30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</row>
    <row r="563" spans="1:30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</row>
    <row r="564" spans="1:30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</row>
    <row r="565" spans="1:30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</row>
    <row r="566" spans="1:30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</row>
    <row r="567" spans="1:30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</row>
    <row r="568" spans="1:30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</row>
    <row r="569" spans="1:30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</row>
    <row r="570" spans="1:3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</row>
    <row r="571" spans="1:30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</row>
    <row r="572" spans="1:30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</row>
    <row r="573" spans="1:30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</row>
    <row r="574" spans="1:30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</row>
    <row r="575" spans="1:30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</row>
    <row r="576" spans="1:30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</row>
    <row r="577" spans="1:30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</row>
    <row r="578" spans="1:30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</row>
    <row r="579" spans="1:30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</row>
    <row r="580" spans="1:3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</row>
    <row r="581" spans="1:30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</row>
    <row r="582" spans="1:30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</row>
    <row r="583" spans="1:30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</row>
    <row r="584" spans="1:30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</row>
    <row r="585" spans="1:30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</row>
    <row r="586" spans="1:30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</row>
    <row r="587" spans="1:30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</row>
    <row r="588" spans="1:30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</row>
    <row r="589" spans="1:30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</row>
    <row r="590" spans="1:3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</row>
    <row r="591" spans="1:30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</row>
    <row r="592" spans="1:30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</row>
    <row r="593" spans="1:30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</row>
    <row r="594" spans="1:30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</row>
    <row r="595" spans="1:30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</row>
    <row r="596" spans="1:30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</row>
    <row r="597" spans="1:30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</row>
    <row r="598" spans="1:30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</row>
    <row r="599" spans="1:30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</row>
    <row r="600" spans="1:3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</row>
    <row r="601" spans="1:30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</row>
    <row r="602" spans="1:30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</row>
    <row r="603" spans="1:30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</row>
    <row r="604" spans="1:30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</row>
    <row r="605" spans="1:30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</row>
    <row r="606" spans="1:30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</row>
    <row r="607" spans="1:30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</row>
    <row r="608" spans="1:30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</row>
    <row r="609" spans="1:30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</row>
    <row r="610" spans="1:3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</row>
    <row r="611" spans="1:30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</row>
    <row r="612" spans="1:30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</row>
    <row r="613" spans="1:30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</row>
    <row r="614" spans="1:30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</row>
    <row r="615" spans="1:30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</row>
    <row r="616" spans="1:30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</row>
    <row r="617" spans="1:30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</row>
    <row r="618" spans="1:30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</row>
    <row r="619" spans="1:30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</row>
    <row r="620" spans="1:3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</row>
    <row r="621" spans="1:30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</row>
    <row r="622" spans="1:30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</row>
    <row r="623" spans="1:30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</row>
    <row r="624" spans="1:30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</row>
    <row r="625" spans="1:30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</row>
    <row r="626" spans="1:30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</row>
    <row r="627" spans="1:30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</row>
    <row r="628" spans="1:30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</row>
    <row r="629" spans="1:30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</row>
    <row r="630" spans="1: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</row>
    <row r="631" spans="1:30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</row>
    <row r="632" spans="1:30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</row>
    <row r="633" spans="1:30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</row>
    <row r="634" spans="1:30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</row>
    <row r="635" spans="1:30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</row>
    <row r="636" spans="1:30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</row>
    <row r="637" spans="1:30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</row>
    <row r="638" spans="1:30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</row>
    <row r="639" spans="1:30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</row>
    <row r="640" spans="1:3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</row>
    <row r="641" spans="1:30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</row>
    <row r="642" spans="1:30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</row>
    <row r="643" spans="1:30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</row>
    <row r="644" spans="1:30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</row>
    <row r="645" spans="1:30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</row>
    <row r="646" spans="1:30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</row>
    <row r="647" spans="1:30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</row>
    <row r="648" spans="1:30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</row>
    <row r="649" spans="1:30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</row>
    <row r="650" spans="1:3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</row>
    <row r="651" spans="1:30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</row>
    <row r="652" spans="1:30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</row>
    <row r="653" spans="1:30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</row>
    <row r="654" spans="1:30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</row>
    <row r="655" spans="1:30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</row>
    <row r="656" spans="1:30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</row>
    <row r="657" spans="1:30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</row>
    <row r="658" spans="1:30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</row>
    <row r="659" spans="1:30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</row>
    <row r="660" spans="1:3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</row>
    <row r="661" spans="1:30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</row>
    <row r="662" spans="1:30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</row>
    <row r="663" spans="1:30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</row>
    <row r="664" spans="1:30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</row>
    <row r="665" spans="1:30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</row>
    <row r="666" spans="1:30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</row>
    <row r="667" spans="1:30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</row>
    <row r="668" spans="1:30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</row>
    <row r="669" spans="1:30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</row>
    <row r="670" spans="1:3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</row>
    <row r="671" spans="1:30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</row>
    <row r="672" spans="1:30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</row>
    <row r="673" spans="1:30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</row>
    <row r="674" spans="1:30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</row>
    <row r="675" spans="1:30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</row>
    <row r="676" spans="1:30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</row>
    <row r="677" spans="1:30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</row>
    <row r="678" spans="1:30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</row>
    <row r="679" spans="1:30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</row>
    <row r="680" spans="1:3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</row>
    <row r="681" spans="1:30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</row>
    <row r="682" spans="1:30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</row>
    <row r="683" spans="1:30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</row>
    <row r="684" spans="1:30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</row>
    <row r="685" spans="1:30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</row>
    <row r="686" spans="1:30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</row>
    <row r="687" spans="1:30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</row>
    <row r="688" spans="1:30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</row>
    <row r="689" spans="1:30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</row>
    <row r="690" spans="1:3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</row>
    <row r="691" spans="1:30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</row>
    <row r="692" spans="1:30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</row>
    <row r="693" spans="1:30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</row>
    <row r="694" spans="1:30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</row>
    <row r="695" spans="1:30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</row>
    <row r="696" spans="1:30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</row>
    <row r="697" spans="1:30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</row>
    <row r="698" spans="1:30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</row>
    <row r="699" spans="1:30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</row>
    <row r="700" spans="1:3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</row>
    <row r="701" spans="1:30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</row>
    <row r="702" spans="1:30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</row>
    <row r="703" spans="1:30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</row>
    <row r="704" spans="1:30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</row>
    <row r="705" spans="1:30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</row>
    <row r="706" spans="1:30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</row>
    <row r="707" spans="1:30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</row>
    <row r="708" spans="1:30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</row>
    <row r="709" spans="1:30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</row>
    <row r="710" spans="1:3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</row>
    <row r="711" spans="1:30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</row>
    <row r="712" spans="1:30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</row>
    <row r="713" spans="1:30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</row>
    <row r="714" spans="1:30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</row>
    <row r="715" spans="1:30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</row>
    <row r="716" spans="1:30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</row>
    <row r="717" spans="1:30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</row>
    <row r="718" spans="1:30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</row>
    <row r="719" spans="1:30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</row>
    <row r="720" spans="1:3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</row>
    <row r="721" spans="1:30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</row>
    <row r="722" spans="1:30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</row>
    <row r="723" spans="1:30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</row>
    <row r="724" spans="1:30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</row>
    <row r="725" spans="1:30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</row>
    <row r="726" spans="1:30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</row>
    <row r="727" spans="1:30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</row>
    <row r="728" spans="1:30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</row>
    <row r="729" spans="1:30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</row>
    <row r="730" spans="1: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</row>
    <row r="731" spans="1:30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</row>
    <row r="732" spans="1:30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</row>
    <row r="733" spans="1:30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</row>
    <row r="734" spans="1:30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</row>
    <row r="735" spans="1:30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</row>
    <row r="736" spans="1:30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</row>
    <row r="737" spans="1:30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</row>
    <row r="738" spans="1:30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</row>
    <row r="739" spans="1:30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</row>
    <row r="740" spans="1:3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</row>
    <row r="741" spans="1:30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</row>
    <row r="742" spans="1:30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</row>
    <row r="743" spans="1:30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</row>
    <row r="744" spans="1:30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</row>
    <row r="745" spans="1:30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</row>
    <row r="746" spans="1:30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</row>
    <row r="747" spans="1:30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</row>
    <row r="748" spans="1:30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</row>
    <row r="749" spans="1:30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</row>
    <row r="750" spans="1:3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</row>
    <row r="751" spans="1:30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</row>
    <row r="752" spans="1:30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</row>
    <row r="753" spans="1:30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</row>
    <row r="754" spans="1:30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</row>
    <row r="755" spans="1:30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</row>
    <row r="756" spans="1:30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</row>
    <row r="757" spans="1:30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</row>
    <row r="758" spans="1:30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</row>
    <row r="759" spans="1:30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</row>
    <row r="760" spans="1:3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</row>
    <row r="761" spans="1:30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</row>
    <row r="762" spans="1:30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</row>
    <row r="763" spans="1:30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</row>
    <row r="764" spans="1:30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</row>
    <row r="765" spans="1:30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</row>
    <row r="766" spans="1:30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</row>
    <row r="767" spans="1:30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</row>
    <row r="768" spans="1:30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</row>
    <row r="769" spans="1:30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</row>
    <row r="770" spans="1:3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</row>
    <row r="771" spans="1:30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</row>
    <row r="772" spans="1:30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</row>
    <row r="773" spans="1:30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</row>
    <row r="774" spans="1:30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</row>
    <row r="775" spans="1:30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</row>
    <row r="776" spans="1:30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</row>
    <row r="777" spans="1:30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</row>
    <row r="778" spans="1:30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</row>
    <row r="779" spans="1:30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</row>
    <row r="780" spans="1:3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</row>
    <row r="781" spans="1:30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</row>
    <row r="782" spans="1:30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</row>
    <row r="783" spans="1:30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</row>
    <row r="784" spans="1:30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</row>
    <row r="785" spans="1:30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</row>
    <row r="786" spans="1:30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</row>
    <row r="787" spans="1:30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</row>
    <row r="788" spans="1:30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</row>
    <row r="789" spans="1:30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</row>
    <row r="790" spans="1:3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</row>
    <row r="791" spans="1:30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</row>
    <row r="792" spans="1:30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</row>
    <row r="793" spans="1:30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</row>
    <row r="794" spans="1:30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</row>
    <row r="795" spans="1:30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</row>
    <row r="796" spans="1:30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</row>
    <row r="797" spans="1:30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</row>
    <row r="798" spans="1:30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</row>
    <row r="799" spans="1:30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</row>
    <row r="800" spans="1:3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</row>
    <row r="801" spans="1:30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</row>
    <row r="802" spans="1:30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</row>
    <row r="803" spans="1:30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</row>
    <row r="804" spans="1:30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</row>
    <row r="805" spans="1:30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</row>
    <row r="806" spans="1:30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</row>
    <row r="807" spans="1:30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</row>
    <row r="808" spans="1:30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</row>
    <row r="809" spans="1:30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</row>
    <row r="810" spans="1:3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</row>
    <row r="811" spans="1:30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</row>
    <row r="812" spans="1:30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</row>
    <row r="813" spans="1:30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</row>
    <row r="814" spans="1:30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</row>
    <row r="815" spans="1:30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</row>
    <row r="816" spans="1:30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</row>
    <row r="817" spans="1:30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</row>
    <row r="818" spans="1:30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</row>
    <row r="819" spans="1:30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</row>
    <row r="820" spans="1:3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</row>
    <row r="821" spans="1:30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</row>
    <row r="822" spans="1:30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</row>
    <row r="823" spans="1:30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</row>
    <row r="824" spans="1:30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</row>
    <row r="825" spans="1:30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</row>
    <row r="826" spans="1:30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</row>
    <row r="827" spans="1:30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</row>
    <row r="828" spans="1:30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</row>
    <row r="829" spans="1:30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</row>
    <row r="830" spans="1: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</row>
    <row r="831" spans="1:30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</row>
    <row r="832" spans="1:30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</row>
    <row r="833" spans="1:30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</row>
    <row r="834" spans="1:30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</row>
    <row r="835" spans="1:30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</row>
    <row r="836" spans="1:30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</row>
    <row r="837" spans="1:30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</row>
    <row r="838" spans="1:30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</row>
    <row r="839" spans="1:30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</row>
    <row r="840" spans="1:3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</row>
    <row r="841" spans="1:30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</row>
    <row r="842" spans="1:30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</row>
    <row r="843" spans="1:30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</row>
    <row r="844" spans="1:30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</row>
    <row r="845" spans="1:30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</row>
    <row r="846" spans="1:30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</row>
    <row r="847" spans="1:30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</row>
    <row r="848" spans="1:30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</row>
    <row r="849" spans="1:30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</row>
    <row r="850" spans="1:3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</row>
    <row r="851" spans="1:30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</row>
    <row r="852" spans="1:30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</row>
    <row r="853" spans="1:30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</row>
    <row r="854" spans="1:30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</row>
    <row r="855" spans="1:30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</row>
    <row r="856" spans="1:30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</row>
    <row r="857" spans="1:30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</row>
    <row r="858" spans="1:30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</row>
    <row r="859" spans="1:30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</row>
    <row r="860" spans="1:3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</row>
    <row r="861" spans="1:30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</row>
    <row r="862" spans="1:30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</row>
    <row r="863" spans="1:30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</row>
    <row r="864" spans="1:30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</row>
    <row r="865" spans="1:30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</row>
    <row r="866" spans="1:30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</row>
    <row r="867" spans="1:30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</row>
    <row r="868" spans="1:30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</row>
    <row r="869" spans="1:30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</row>
    <row r="870" spans="1:3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</row>
    <row r="871" spans="1:30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</row>
    <row r="872" spans="1:30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</row>
    <row r="873" spans="1:30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</row>
    <row r="874" spans="1:30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</row>
    <row r="875" spans="1:30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</row>
    <row r="876" spans="1:30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</row>
    <row r="877" spans="1:30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</row>
    <row r="878" spans="1:30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</row>
    <row r="879" spans="1:30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</row>
    <row r="880" spans="1:3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</row>
    <row r="881" spans="1:30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</row>
    <row r="882" spans="1:30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</row>
    <row r="883" spans="1:30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</row>
    <row r="884" spans="1:30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</row>
    <row r="885" spans="1:30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</row>
    <row r="886" spans="1:30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</row>
    <row r="887" spans="1:30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</row>
    <row r="888" spans="1:30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</row>
    <row r="889" spans="1:30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</row>
    <row r="890" spans="1:3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</row>
    <row r="891" spans="1:30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</row>
    <row r="892" spans="1:30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</row>
    <row r="893" spans="1:30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</row>
    <row r="894" spans="1:30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</row>
    <row r="895" spans="1:30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</row>
    <row r="896" spans="1:30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</row>
    <row r="897" spans="1:30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</row>
    <row r="898" spans="1:30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</row>
    <row r="899" spans="1:30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</row>
    <row r="900" spans="1:3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</row>
    <row r="901" spans="1:30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</row>
    <row r="902" spans="1:30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</row>
    <row r="903" spans="1:30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</row>
    <row r="904" spans="1:30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</row>
    <row r="905" spans="1:30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</row>
    <row r="906" spans="1:30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</row>
    <row r="907" spans="1:30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</row>
    <row r="908" spans="1:30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</row>
    <row r="909" spans="1:30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</row>
    <row r="910" spans="1:3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</row>
    <row r="911" spans="1:30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</row>
    <row r="912" spans="1:30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</row>
    <row r="913" spans="1:30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</row>
    <row r="914" spans="1:30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</row>
    <row r="915" spans="1:30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</row>
    <row r="916" spans="1:30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</row>
    <row r="917" spans="1:30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</row>
    <row r="918" spans="1:30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</row>
    <row r="919" spans="1:30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</row>
    <row r="920" spans="1:3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</row>
    <row r="921" spans="1:30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</row>
    <row r="922" spans="1:30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</row>
    <row r="923" spans="1:30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</row>
    <row r="924" spans="1:30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</row>
    <row r="925" spans="1:30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</row>
    <row r="926" spans="1:30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</row>
    <row r="927" spans="1:30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</row>
    <row r="928" spans="1:30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</row>
    <row r="929" spans="1:30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</row>
    <row r="930" spans="1: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</row>
    <row r="931" spans="1:30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</row>
    <row r="932" spans="1:30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</row>
    <row r="933" spans="1:30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</row>
    <row r="934" spans="1:30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</row>
    <row r="935" spans="1:30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</row>
    <row r="936" spans="1:30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</row>
    <row r="937" spans="1:30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</row>
    <row r="938" spans="1:30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</row>
    <row r="939" spans="1:30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</row>
    <row r="940" spans="1:3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</row>
    <row r="941" spans="1:30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</row>
    <row r="942" spans="1:30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</row>
    <row r="943" spans="1:30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</row>
    <row r="944" spans="1:30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</row>
    <row r="945" spans="1:30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</row>
    <row r="946" spans="1:30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</row>
    <row r="947" spans="1:30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</row>
    <row r="948" spans="1:30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</row>
    <row r="949" spans="1:30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</row>
    <row r="950" spans="1:3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</row>
    <row r="951" spans="1:30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</row>
    <row r="952" spans="1:30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</row>
    <row r="953" spans="1:30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</row>
    <row r="954" spans="1:30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</row>
    <row r="955" spans="1:30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</row>
    <row r="956" spans="1:30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</row>
    <row r="957" spans="1:30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</row>
    <row r="958" spans="1:30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</row>
    <row r="959" spans="1:30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</row>
    <row r="960" spans="1:3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</row>
    <row r="961" spans="1:30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</row>
    <row r="962" spans="1:30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</row>
    <row r="963" spans="1:30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</row>
    <row r="964" spans="1:30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</row>
    <row r="965" spans="1:30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</row>
    <row r="966" spans="1:30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</row>
    <row r="967" spans="1:30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</row>
    <row r="968" spans="1:30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</row>
    <row r="969" spans="1:30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</row>
    <row r="970" spans="1:3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</row>
    <row r="971" spans="1:30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</row>
    <row r="972" spans="1:30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</row>
    <row r="973" spans="1:30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</row>
    <row r="974" spans="1:30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</row>
    <row r="975" spans="1:30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</row>
    <row r="976" spans="1:30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</row>
    <row r="977" spans="1:30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</row>
    <row r="978" spans="1:30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</row>
    <row r="979" spans="1:30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</row>
    <row r="980" spans="1:3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</row>
    <row r="981" spans="1:30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</row>
    <row r="982" spans="1:30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</row>
    <row r="983" spans="1:30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</row>
    <row r="984" spans="1:30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</row>
    <row r="985" spans="1:30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</row>
    <row r="986" spans="1:30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</row>
    <row r="987" spans="1:30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</row>
    <row r="988" spans="1:30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</row>
    <row r="989" spans="1:30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</row>
    <row r="990" spans="1:3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</row>
    <row r="991" spans="1:30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</row>
    <row r="992" spans="1:30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</row>
    <row r="993" spans="1:30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</row>
    <row r="994" spans="1:30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</row>
    <row r="995" spans="1:30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</row>
    <row r="996" spans="1:30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</row>
    <row r="997" spans="1:30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</row>
    <row r="998" spans="1:30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</row>
    <row r="999" spans="1:30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</row>
    <row r="1000" spans="1:3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</row>
  </sheetData>
  <mergeCells count="174">
    <mergeCell ref="A39:B39"/>
    <mergeCell ref="C39:D39"/>
    <mergeCell ref="E39:F39"/>
    <mergeCell ref="G39:H39"/>
    <mergeCell ref="I39:J39"/>
    <mergeCell ref="K39:L39"/>
    <mergeCell ref="A38:B38"/>
    <mergeCell ref="C38:D38"/>
    <mergeCell ref="E38:F38"/>
    <mergeCell ref="G38:H38"/>
    <mergeCell ref="I38:J38"/>
    <mergeCell ref="K38:L38"/>
    <mergeCell ref="A37:B37"/>
    <mergeCell ref="C37:D37"/>
    <mergeCell ref="E37:F37"/>
    <mergeCell ref="G37:H37"/>
    <mergeCell ref="I37:J37"/>
    <mergeCell ref="K37:L37"/>
    <mergeCell ref="AN42:AO42"/>
    <mergeCell ref="AP42:AQ42"/>
    <mergeCell ref="AR42:AS42"/>
    <mergeCell ref="AT42:AU42"/>
    <mergeCell ref="AV42:AW42"/>
    <mergeCell ref="AX42:AY42"/>
    <mergeCell ref="AN41:AO41"/>
    <mergeCell ref="AP41:AQ41"/>
    <mergeCell ref="AR41:AS41"/>
    <mergeCell ref="AT41:AU41"/>
    <mergeCell ref="AV41:AW41"/>
    <mergeCell ref="AX41:AY41"/>
    <mergeCell ref="AN40:AO40"/>
    <mergeCell ref="AP40:AQ40"/>
    <mergeCell ref="AR40:AS40"/>
    <mergeCell ref="AT40:AU40"/>
    <mergeCell ref="AV40:AW40"/>
    <mergeCell ref="AX40:AY40"/>
    <mergeCell ref="AN39:AO39"/>
    <mergeCell ref="AP39:AQ39"/>
    <mergeCell ref="AR39:AS39"/>
    <mergeCell ref="AT39:AU39"/>
    <mergeCell ref="AV39:AW39"/>
    <mergeCell ref="AX39:AY39"/>
    <mergeCell ref="AN38:AO38"/>
    <mergeCell ref="AP38:AQ38"/>
    <mergeCell ref="AR38:AS38"/>
    <mergeCell ref="AT38:AU38"/>
    <mergeCell ref="AV38:AW38"/>
    <mergeCell ref="AX38:AY38"/>
    <mergeCell ref="AN37:AO37"/>
    <mergeCell ref="AP37:AQ37"/>
    <mergeCell ref="AR37:AS37"/>
    <mergeCell ref="AT37:AU37"/>
    <mergeCell ref="AV37:AW37"/>
    <mergeCell ref="AX37:AY37"/>
    <mergeCell ref="AN36:AO36"/>
    <mergeCell ref="AP36:AQ36"/>
    <mergeCell ref="AR36:AS36"/>
    <mergeCell ref="AT36:AU36"/>
    <mergeCell ref="AV36:AW36"/>
    <mergeCell ref="AX36:AY36"/>
    <mergeCell ref="AN35:AO35"/>
    <mergeCell ref="AP35:AQ35"/>
    <mergeCell ref="AR35:AS35"/>
    <mergeCell ref="AT35:AU35"/>
    <mergeCell ref="AV35:AW35"/>
    <mergeCell ref="AX35:AY35"/>
    <mergeCell ref="AN34:AO34"/>
    <mergeCell ref="AP34:AQ34"/>
    <mergeCell ref="AR34:AS34"/>
    <mergeCell ref="AT34:AU34"/>
    <mergeCell ref="AV34:AW34"/>
    <mergeCell ref="AX34:AY34"/>
    <mergeCell ref="N43:O43"/>
    <mergeCell ref="P43:Q43"/>
    <mergeCell ref="R43:S43"/>
    <mergeCell ref="T43:U43"/>
    <mergeCell ref="V43:W43"/>
    <mergeCell ref="X43:Y43"/>
    <mergeCell ref="N42:O42"/>
    <mergeCell ref="P42:Q42"/>
    <mergeCell ref="R42:S42"/>
    <mergeCell ref="T42:U42"/>
    <mergeCell ref="V42:W42"/>
    <mergeCell ref="X42:Y42"/>
    <mergeCell ref="N41:O41"/>
    <mergeCell ref="P41:Q41"/>
    <mergeCell ref="R41:S41"/>
    <mergeCell ref="T41:U41"/>
    <mergeCell ref="V41:W41"/>
    <mergeCell ref="X41:Y41"/>
    <mergeCell ref="N40:O40"/>
    <mergeCell ref="P40:Q40"/>
    <mergeCell ref="R40:S40"/>
    <mergeCell ref="T40:U40"/>
    <mergeCell ref="V40:W40"/>
    <mergeCell ref="X40:Y40"/>
    <mergeCell ref="N39:O39"/>
    <mergeCell ref="P39:Q39"/>
    <mergeCell ref="R39:S39"/>
    <mergeCell ref="T39:U39"/>
    <mergeCell ref="V39:W39"/>
    <mergeCell ref="X39:Y39"/>
    <mergeCell ref="N38:O38"/>
    <mergeCell ref="P38:Q38"/>
    <mergeCell ref="R38:S38"/>
    <mergeCell ref="T38:U38"/>
    <mergeCell ref="V38:W38"/>
    <mergeCell ref="X38:Y38"/>
    <mergeCell ref="N37:O37"/>
    <mergeCell ref="P37:Q37"/>
    <mergeCell ref="R37:S37"/>
    <mergeCell ref="T37:U37"/>
    <mergeCell ref="V37:W37"/>
    <mergeCell ref="X37:Y37"/>
    <mergeCell ref="N36:O36"/>
    <mergeCell ref="P36:Q36"/>
    <mergeCell ref="R36:S36"/>
    <mergeCell ref="T36:U36"/>
    <mergeCell ref="V36:W36"/>
    <mergeCell ref="X36:Y36"/>
    <mergeCell ref="N35:O35"/>
    <mergeCell ref="P35:Q35"/>
    <mergeCell ref="R35:S35"/>
    <mergeCell ref="T35:U35"/>
    <mergeCell ref="V35:W35"/>
    <mergeCell ref="X35:Y35"/>
    <mergeCell ref="N34:O34"/>
    <mergeCell ref="P34:Q34"/>
    <mergeCell ref="R34:S34"/>
    <mergeCell ref="T34:U34"/>
    <mergeCell ref="V34:W34"/>
    <mergeCell ref="X34:Y34"/>
    <mergeCell ref="G43:H43"/>
    <mergeCell ref="I43:J43"/>
    <mergeCell ref="K43:L43"/>
    <mergeCell ref="A42:B42"/>
    <mergeCell ref="C42:D42"/>
    <mergeCell ref="E42:F42"/>
    <mergeCell ref="I42:J42"/>
    <mergeCell ref="K42:L42"/>
    <mergeCell ref="A41:B41"/>
    <mergeCell ref="C41:D41"/>
    <mergeCell ref="E41:F41"/>
    <mergeCell ref="G41:H41"/>
    <mergeCell ref="I41:J41"/>
    <mergeCell ref="K41:L41"/>
    <mergeCell ref="A40:B40"/>
    <mergeCell ref="C40:D40"/>
    <mergeCell ref="E40:F40"/>
    <mergeCell ref="G40:H40"/>
    <mergeCell ref="I40:J40"/>
    <mergeCell ref="K40:L40"/>
    <mergeCell ref="A36:B36"/>
    <mergeCell ref="C36:D36"/>
    <mergeCell ref="E36:F36"/>
    <mergeCell ref="G36:H36"/>
    <mergeCell ref="I36:J36"/>
    <mergeCell ref="K36:L36"/>
    <mergeCell ref="A35:B35"/>
    <mergeCell ref="C35:D35"/>
    <mergeCell ref="E35:F35"/>
    <mergeCell ref="G35:H35"/>
    <mergeCell ref="I35:J35"/>
    <mergeCell ref="K35:L35"/>
    <mergeCell ref="A19:H20"/>
    <mergeCell ref="A21:H22"/>
    <mergeCell ref="A23:H25"/>
    <mergeCell ref="A26:H27"/>
    <mergeCell ref="A34:B34"/>
    <mergeCell ref="C34:D34"/>
    <mergeCell ref="E34:F34"/>
    <mergeCell ref="G34:H34"/>
    <mergeCell ref="I34:J34"/>
    <mergeCell ref="K34:L34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polarizzazione</vt:lpstr>
      <vt:lpstr>attività ottica</vt:lpstr>
      <vt:lpstr>Diffrazione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2022-12-13T17:37:06Z</dcterms:modified>
</cp:coreProperties>
</file>