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60" yWindow="640" windowWidth="23960" windowHeight="112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<sst xmlns="http://schemas.openxmlformats.org/spreadsheetml/2006/main" count="83" uniqueCount="47">
  <si>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</si>
  <si>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</si>
  <si>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</si>
  <si>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</si>
  <si>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</si>
  <si>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</si>
  <si>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</si>
  <si>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</si>
  <si>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</si>
  <si>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</si>
  <si>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</si>
  <si>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</si>
  <si>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</si>
  <si>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</si>
  <si>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</si>
  <si>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</si>
  <si>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</si>
  <si>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</si>
  <si>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</si>
  <si>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</si>
  <si>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</si>
  <si>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</si>
  <si>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</si>
  <si>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</si>
  <si>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</si>
  <si>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</si>
  <si>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</si>
  <si>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335</t>
    </r>
  </si>
  <si>
    <t>39° 50' N</t>
  </si>
  <si>
    <t>70° 42.5' W</t>
  </si>
  <si>
    <t>EB Line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</si>
  <si>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</si>
  <si>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</si>
  <si>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</si>
  <si>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</si>
  <si>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</si>
  <si>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</si>
  <si>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</si>
  <si>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</si>
  <si>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</si>
  <si>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</si>
  <si>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</si>
  <si>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</si>
  <si>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</si>
  <si>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</si>
  <si>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</si>
  <si>
    <t>OL000347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</si>
</sst>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7" fillId="0" borderId="0" xfId="2" applyFont="1"/>
    <xf numFmtId="0" fontId="7" fillId="0" borderId="0" xfId="0" applyFont="1"/>
    <xf numFmtId="0" fontId="7" fillId="0" borderId="0" xfId="2" applyFont="1" applyFill="1"/>
    <xf numFmtId="0" fontId="7" fillId="3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3" borderId="0" xfId="2" applyFont="1" applyFill="1" applyAlignment="1">
      <alignment horizontal="left"/>
    </xf>
    <xf numFmtId="15" fontId="10" fillId="0" borderId="2" xfId="1" applyNumberFormat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/>
    <xf numFmtId="15" fontId="0" fillId="0" borderId="0" xfId="0" applyNumberFormat="1" applyAlignment="1">
      <alignment horizontal="center" vertical="center"/>
    </xf>
  </cellXfs>
  <cellStyles count="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G18" sqref="G18"/>
    </sheetView>
  </sheetViews>
  <sheetFormatPr baseColWidth="10" defaultColWidth="8.83203125" defaultRowHeight="14" x14ac:dyDescent="0"/>
  <cols>
    <col min="1" max="1" width="12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5" t="s">
        <v>37</v>
      </c>
      <c r="B1" s="25" t="s">
        <v>0</v>
      </c>
      <c r="C1" s="25" t="s">
        <v>1</v>
      </c>
      <c r="D1" s="25" t="s">
        <v>13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s="4" customFormat="1" ht="15">
      <c r="A2" t="s">
        <v>38</v>
      </c>
      <c r="B2" s="5" t="s">
        <v>27</v>
      </c>
      <c r="C2" s="5">
        <v>335</v>
      </c>
      <c r="D2" s="19">
        <v>2</v>
      </c>
      <c r="E2" s="18">
        <v>42289</v>
      </c>
      <c r="F2" s="6">
        <v>6.25E-2</v>
      </c>
      <c r="G2" s="28">
        <v>42318</v>
      </c>
      <c r="H2" s="21" t="s">
        <v>28</v>
      </c>
      <c r="I2" s="22" t="s">
        <v>29</v>
      </c>
      <c r="J2" s="22">
        <v>200</v>
      </c>
      <c r="K2" s="5" t="s">
        <v>26</v>
      </c>
      <c r="L2" s="23" t="s">
        <v>30</v>
      </c>
      <c r="M2" s="24">
        <f>((LEFT(H2,(FIND("°",H2,1)-1)))+(MID(H2,(FIND("°",H2,1)+1),(FIND("'",H2,1))-(FIND("°",H2,1)+1))/60))*(IF(RIGHT(H2,1)="N",1,-1))</f>
        <v>39.833333333333336</v>
      </c>
      <c r="N2" s="24">
        <f>((LEFT(I2,(FIND("°",I2,1)-1)))+(MID(I2,(FIND("°",I2,1)+1),(FIND("'",I2,1))-(FIND("°",I2,1)+1))/60))*(IF(RIGHT(I2,1)="E",1,-1))</f>
        <v>-70.708333333333329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80" zoomScaleNormal="80" zoomScalePageLayoutView="80" workbookViewId="0">
      <selection activeCell="H9" sqref="H9"/>
    </sheetView>
  </sheetViews>
  <sheetFormatPr baseColWidth="10" defaultColWidth="8.83203125" defaultRowHeight="14" x14ac:dyDescent="0"/>
  <cols>
    <col min="1" max="1" width="30.5" customWidth="1"/>
    <col min="2" max="2" width="11.5" customWidth="1"/>
    <col min="3" max="3" width="14.83203125" customWidth="1"/>
    <col min="4" max="4" width="11.6640625" customWidth="1"/>
    <col min="5" max="5" width="12.83203125" customWidth="1"/>
    <col min="6" max="6" width="13.6640625" customWidth="1"/>
    <col min="7" max="7" width="29.5" customWidth="1"/>
    <col min="8" max="8" width="28.83203125" bestFit="1" customWidth="1"/>
    <col min="9" max="9" width="11.5" bestFit="1" customWidth="1"/>
  </cols>
  <sheetData>
    <row r="1" spans="1:19" ht="28">
      <c r="A1" s="26" t="s">
        <v>0</v>
      </c>
      <c r="B1" s="26" t="s">
        <v>37</v>
      </c>
      <c r="C1" s="26" t="s">
        <v>24</v>
      </c>
      <c r="D1" s="26" t="s">
        <v>13</v>
      </c>
      <c r="E1" s="26" t="s">
        <v>39</v>
      </c>
      <c r="F1" s="26" t="s">
        <v>10</v>
      </c>
      <c r="G1" s="26" t="s">
        <v>11</v>
      </c>
      <c r="H1" s="26" t="s">
        <v>12</v>
      </c>
    </row>
    <row r="2" spans="1:19">
      <c r="A2" s="7" t="s">
        <v>31</v>
      </c>
      <c r="B2" t="s">
        <v>38</v>
      </c>
      <c r="C2" s="10">
        <v>335</v>
      </c>
      <c r="D2" s="10">
        <v>2</v>
      </c>
      <c r="E2" t="s">
        <v>40</v>
      </c>
      <c r="F2" s="20">
        <v>643111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3" t="s">
        <v>31</v>
      </c>
      <c r="B3" t="s">
        <v>38</v>
      </c>
      <c r="C3" s="10">
        <v>335</v>
      </c>
      <c r="D3" s="10">
        <v>2</v>
      </c>
      <c r="E3" t="s">
        <v>40</v>
      </c>
      <c r="F3" s="20">
        <v>643111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3" t="s">
        <v>31</v>
      </c>
      <c r="B4" t="s">
        <v>38</v>
      </c>
      <c r="C4" s="10">
        <v>335</v>
      </c>
      <c r="D4" s="10">
        <v>2</v>
      </c>
      <c r="E4" t="s">
        <v>40</v>
      </c>
      <c r="F4" s="20">
        <v>643111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3" t="s">
        <v>31</v>
      </c>
      <c r="B5" t="s">
        <v>38</v>
      </c>
      <c r="C5" s="10">
        <v>335</v>
      </c>
      <c r="D5" s="10">
        <v>2</v>
      </c>
      <c r="E5" t="s">
        <v>40</v>
      </c>
      <c r="F5" s="20">
        <v>643111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20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32</v>
      </c>
      <c r="B7" t="s">
        <v>38</v>
      </c>
      <c r="C7" s="10">
        <v>335</v>
      </c>
      <c r="D7" s="10">
        <v>2</v>
      </c>
      <c r="E7" t="s">
        <v>41</v>
      </c>
      <c r="F7" s="20">
        <v>2809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>
      <c r="A8" s="3" t="s">
        <v>32</v>
      </c>
      <c r="B8" t="s">
        <v>38</v>
      </c>
      <c r="C8" s="10">
        <v>335</v>
      </c>
      <c r="D8" s="10">
        <v>2</v>
      </c>
      <c r="E8" t="s">
        <v>41</v>
      </c>
      <c r="F8" s="20">
        <v>2809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3" t="s">
        <v>32</v>
      </c>
      <c r="B9" t="s">
        <v>38</v>
      </c>
      <c r="C9" s="10">
        <v>335</v>
      </c>
      <c r="D9" s="10">
        <v>2</v>
      </c>
      <c r="E9" t="s">
        <v>41</v>
      </c>
      <c r="F9" s="20">
        <v>2809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3" t="s">
        <v>32</v>
      </c>
      <c r="B10" t="s">
        <v>38</v>
      </c>
      <c r="C10" s="10">
        <v>335</v>
      </c>
      <c r="D10" s="10">
        <v>2</v>
      </c>
      <c r="E10" t="s">
        <v>41</v>
      </c>
      <c r="F10" s="20">
        <v>2809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20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33</v>
      </c>
      <c r="B12" t="s">
        <v>38</v>
      </c>
      <c r="C12" s="10">
        <v>335</v>
      </c>
      <c r="D12" s="10">
        <v>2</v>
      </c>
      <c r="E12" t="s">
        <v>42</v>
      </c>
      <c r="F12" s="20">
        <v>9029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20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34</v>
      </c>
      <c r="B14" t="s">
        <v>38</v>
      </c>
      <c r="C14" s="10">
        <v>335</v>
      </c>
      <c r="D14" s="10">
        <v>2</v>
      </c>
      <c r="E14" t="s">
        <v>43</v>
      </c>
      <c r="F14" s="20">
        <v>105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20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35</v>
      </c>
      <c r="B16" t="s">
        <v>38</v>
      </c>
      <c r="C16" s="10">
        <v>335</v>
      </c>
      <c r="D16" s="10">
        <v>2</v>
      </c>
      <c r="E16" t="s">
        <v>44</v>
      </c>
      <c r="F16" s="20">
        <v>50151</v>
      </c>
      <c r="G16" s="27" t="s">
        <v>45</v>
      </c>
      <c r="H16" s="9">
        <v>1</v>
      </c>
      <c r="I16" s="8" t="s">
        <v>25</v>
      </c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20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36</v>
      </c>
      <c r="B18" t="s">
        <v>38</v>
      </c>
      <c r="C18" s="10">
        <v>335</v>
      </c>
      <c r="D18" s="10">
        <v>2</v>
      </c>
      <c r="E18" t="s">
        <v>46</v>
      </c>
      <c r="F18" s="10">
        <v>335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2016-07-05T15:44:17Z</dcterms:modified>
</cp:coreProperties>
</file>