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60" yWindow="7980" windowWidth="25035" windowHeight="1158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Asset_Cal_Info!$A$1:$H$15</definedName>
    <definedName name="_xlnm._FilterDatabase">Asset_Cal_Info!$A$1:$H$15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Asset_Cal_Info!$A$1:$H$387</definedName>
    <definedName name="_FilterDatabase_0_0_0_0_0_0_0">Asset_Cal_Info!$A$1:$H$1</definedName>
    <definedName name="_FilterDatabase_0_0_0_0_0_0_0_0">Asset_Cal_Info!$A$1:$H$387</definedName>
    <definedName name="_FilterDatabase_0_0_0_0_1">Asset_Cal_Info!$A$1:$H$387</definedName>
    <definedName name="_FilterDatabase_0_0_0_1">Asset_Cal_Info!$A$1:$H$1</definedName>
    <definedName name="_FilterDatabase_0_0_1">Asset_Cal_Info!$A$1:$H$387</definedName>
    <definedName name="_FilterDatabase_0_1">Asset_Cal_Info!$A$1:$H$1</definedName>
    <definedName name="_FilterDatabase_1">Asset_Cal_Info!$A$1:$H$15</definedName>
    <definedName name="_FilterDatabase_1_1">Asset_Cal_Info!$A$1:$H$1</definedName>
    <definedName name="_FilterDatabase_1_1_1">Moorings!$B$1:$K$79</definedName>
    <definedName name="_FilterDatabase_2">Asset_Cal_Info!$A$1:$H$387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<sst xmlns="http://schemas.openxmlformats.org/spreadsheetml/2006/main" count="98" uniqueCount="47">
  <si>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</si>
  <si>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</si>
  <si>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</si>
  <si>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</si>
  <si>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</si>
  <si>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</si>
  <si>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</si>
  <si>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</si>
  <si>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</si>
  <si>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</si>
  <si>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</si>
  <si>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</si>
  <si>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</si>
  <si>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</si>
  <si>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</si>
  <si>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</si>
  <si>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TN-323</t>
  </si>
  <si>
    <t>50° 10.059' N</t>
  </si>
  <si>
    <t>144° 32.676' W</t>
  </si>
  <si>
    <t>configuration 2 GPG</t>
  </si>
  <si>
    <t>GP05MOAS-PG515</t>
  </si>
  <si>
    <t>GP05MOAS-PG515-01-CTDGVM000</t>
  </si>
  <si>
    <t>GP05MOAS-PG515-00-ENG000000</t>
  </si>
  <si>
    <t>CC_measurement_wavelength</t>
  </si>
  <si>
    <t xml:space="preserve">Constant.   </t>
  </si>
  <si>
    <t>CC_angular_resolution</t>
  </si>
  <si>
    <t>CC_depolarization_ratio</t>
  </si>
  <si>
    <t>CC_scattering_angle</t>
  </si>
  <si>
    <t>Mooring OOIBARCODE</t>
  </si>
  <si>
    <t>Sensor OOIBARCODE</t>
  </si>
  <si>
    <t>N00655</t>
  </si>
  <si>
    <t>N00654</t>
  </si>
  <si>
    <t>N00653</t>
  </si>
  <si>
    <t>A01223</t>
  </si>
  <si>
    <t>GP05MOAS-PG515-03-FLORTM000</t>
  </si>
  <si>
    <t>GP05MOAS-PG515-04-FLORTO000</t>
  </si>
  <si>
    <t>GP05MOAS-PG515-06-PARADM000</t>
  </si>
  <si>
    <t>GP05MOAS-PG515-02-DOSTAM000</t>
  </si>
  <si>
    <t>GP05MOAS-PG515-05-NUTNRM000</t>
  </si>
  <si>
    <t>CC_wl</t>
  </si>
  <si>
    <t>CC_cal_temp</t>
  </si>
  <si>
    <t>CC_eno3</t>
  </si>
  <si>
    <t>CC_eswa</t>
  </si>
  <si>
    <t>CC_di</t>
  </si>
  <si>
    <t>CC_lower_wavelength_limit_for_spectra_fit</t>
  </si>
  <si>
    <t>CC_upper_wavelength_limit_for_spectra_fit</t>
  </si>
  <si>
    <t>OL000134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</si>
</sst>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rgb="FF0000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1">
    <xf numFmtId="0" fontId="0" fillId="0" borderId="0"/>
    <xf numFmtId="0" fontId="3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1" fillId="0" borderId="0" xfId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7" fillId="0" borderId="0" xfId="2" applyFont="1" applyFill="1" applyAlignment="1">
      <alignment horizontal="left"/>
    </xf>
    <xf numFmtId="0" fontId="4" fillId="0" borderId="0" xfId="0" applyNumberFormat="1" applyFont="1" applyFill="1"/>
    <xf numFmtId="0" fontId="1" fillId="0" borderId="0" xfId="1" applyFont="1" applyFill="1" applyBorder="1" applyAlignment="1">
      <alignment horizontal="center"/>
    </xf>
    <xf numFmtId="0" fontId="7" fillId="0" borderId="0" xfId="2" applyFont="1" applyFill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2" applyFont="1" applyAlignment="1">
      <alignment horizontal="center"/>
    </xf>
    <xf numFmtId="0" fontId="12" fillId="0" borderId="0" xfId="11" applyFont="1" applyFill="1"/>
    <xf numFmtId="164" fontId="1" fillId="3" borderId="0" xfId="11" applyNumberFormat="1" applyFont="1" applyFill="1" applyAlignment="1">
      <alignment horizontal="left"/>
    </xf>
    <xf numFmtId="0" fontId="12" fillId="0" borderId="0" xfId="0" applyNumberFormat="1" applyFont="1" applyFill="1" applyAlignment="1">
      <alignment horizontal="left" vertical="center"/>
    </xf>
    <xf numFmtId="0" fontId="1" fillId="3" borderId="0" xfId="1" applyFont="1" applyFill="1" applyAlignment="1">
      <alignment horizontal="left"/>
    </xf>
    <xf numFmtId="0" fontId="14" fillId="3" borderId="0" xfId="2" applyFont="1" applyFill="1" applyAlignment="1">
      <alignment horizontal="left"/>
    </xf>
    <xf numFmtId="164" fontId="14" fillId="3" borderId="0" xfId="11" applyNumberFormat="1" applyFont="1" applyFill="1" applyAlignment="1">
      <alignment horizontal="left"/>
    </xf>
    <xf numFmtId="0" fontId="1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6" fillId="0" borderId="0" xfId="0" applyFont="1"/>
  </cellXfs>
  <cellStyles count="21">
    <cellStyle name="Excel Built-in Normal" xfId="1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4" xfId="11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80" zoomScaleNormal="80" zoomScalePageLayoutView="80" workbookViewId="0"/>
  </sheetViews>
  <sheetFormatPr defaultColWidth="8.85546875" defaultRowHeight="15" x14ac:dyDescent="0.25"/>
  <cols>
    <col min="1" max="1" width="12.85546875" customWidth="1"/>
    <col min="2" max="2" width="31.42578125" customWidth="1"/>
    <col min="3" max="4" width="15.85546875" customWidth="1"/>
    <col min="5" max="9" width="19" customWidth="1"/>
    <col min="10" max="11" width="13.140625" customWidth="1"/>
    <col min="12" max="12" width="29.140625" customWidth="1"/>
    <col min="13" max="13" width="17.85546875" customWidth="1"/>
    <col min="14" max="14" width="18.28515625" customWidth="1"/>
  </cols>
  <sheetData>
    <row r="1" spans="1:14" ht="25.5" x14ac:dyDescent="0.25">
      <c r="A1" s="33" t="s">
        <v>28</v>
      </c>
      <c r="B1" s="33" t="s">
        <v>0</v>
      </c>
      <c r="C1" s="33" t="s">
        <v>1</v>
      </c>
      <c r="D1" s="33" t="s">
        <v>13</v>
      </c>
      <c r="E1" s="33" t="s">
        <v>2</v>
      </c>
      <c r="F1" s="33" t="s">
        <v>3</v>
      </c>
      <c r="G1" s="33" t="s">
        <v>4</v>
      </c>
      <c r="H1" s="33" t="s">
        <v>5</v>
      </c>
      <c r="I1" s="33" t="s">
        <v>6</v>
      </c>
      <c r="J1" s="33" t="s">
        <v>7</v>
      </c>
      <c r="K1" s="33" t="s">
        <v>8</v>
      </c>
      <c r="L1" s="33" t="s">
        <v>9</v>
      </c>
    </row>
    <row r="2" spans="1:14" s="4" customFormat="1" x14ac:dyDescent="0.25">
      <c r="A2" t="s">
        <v>33</v>
      </c>
      <c r="B2" s="6" t="s">
        <v>20</v>
      </c>
      <c r="C2" s="6">
        <v>515</v>
      </c>
      <c r="D2" s="6">
        <v>1</v>
      </c>
      <c r="E2" s="7">
        <v>42157</v>
      </c>
      <c r="F2" s="8">
        <v>0.41319444444444442</v>
      </c>
      <c r="G2" s="7"/>
      <c r="H2" s="22" t="s">
        <v>17</v>
      </c>
      <c r="I2" s="22" t="s">
        <v>18</v>
      </c>
      <c r="J2" s="6">
        <v>1000</v>
      </c>
      <c r="K2" s="6" t="s">
        <v>16</v>
      </c>
      <c r="L2" s="5" t="s">
        <v>19</v>
      </c>
      <c r="M2" s="17">
        <f>((LEFT(H2,(FIND("°",H2,1)-1)))+(MID(H2,(FIND("°",H2,1)+1),(FIND("'",H2,1))-(FIND("°",H2,1)+1))/60))*(IF(RIGHT(H2,1)="N",1,-1))</f>
        <v>50.167650000000002</v>
      </c>
      <c r="N2" s="17">
        <f>((LEFT(I2,(FIND("°",I2,1)-1)))+(MID(I2,(FIND("°",I2,1)+1),(FIND("'",I2,1))-(FIND("°",I2,1)+1))/60))*(IF(RIGHT(I2,1)="E",1,-1))</f>
        <v>-144.5446</v>
      </c>
    </row>
    <row r="3" spans="1:14" x14ac:dyDescent="0.25">
      <c r="E3" s="1"/>
      <c r="F3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G24" sqref="G24"/>
    </sheetView>
  </sheetViews>
  <sheetFormatPr defaultColWidth="8.85546875" defaultRowHeight="15" x14ac:dyDescent="0.25"/>
  <cols>
    <col min="1" max="1" width="32.28515625" bestFit="1" customWidth="1"/>
    <col min="2" max="2" width="14.85546875" customWidth="1"/>
    <col min="3" max="3" width="17.28515625" customWidth="1"/>
    <col min="4" max="4" width="15.85546875" customWidth="1"/>
    <col min="5" max="5" width="15" customWidth="1"/>
    <col min="6" max="6" width="15.5703125" customWidth="1"/>
    <col min="7" max="7" width="37" bestFit="1" customWidth="1"/>
    <col min="8" max="8" width="28.85546875" bestFit="1" customWidth="1"/>
    <col min="9" max="9" width="26.28515625" customWidth="1"/>
  </cols>
  <sheetData>
    <row r="1" spans="1:17" ht="25.5" x14ac:dyDescent="0.25">
      <c r="A1" s="32" t="s">
        <v>0</v>
      </c>
      <c r="B1" s="32" t="s">
        <v>28</v>
      </c>
      <c r="C1" s="32" t="s">
        <v>14</v>
      </c>
      <c r="D1" s="32" t="s">
        <v>13</v>
      </c>
      <c r="E1" s="32" t="s">
        <v>29</v>
      </c>
      <c r="F1" s="32" t="s">
        <v>10</v>
      </c>
      <c r="G1" s="32" t="s">
        <v>11</v>
      </c>
      <c r="H1" s="32" t="s">
        <v>12</v>
      </c>
    </row>
    <row r="2" spans="1:17" s="2" customFormat="1" x14ac:dyDescent="0.25">
      <c r="A2" s="9" t="s">
        <v>21</v>
      </c>
      <c r="B2" t="s">
        <v>33</v>
      </c>
      <c r="C2" s="16">
        <v>515</v>
      </c>
      <c r="D2" s="16">
        <v>1</v>
      </c>
      <c r="E2" t="s">
        <v>32</v>
      </c>
      <c r="F2" s="14">
        <v>9231</v>
      </c>
      <c r="G2" s="10"/>
      <c r="H2" s="11"/>
      <c r="I2" s="10" t="s">
        <v>15</v>
      </c>
      <c r="J2" s="10"/>
      <c r="K2" s="10"/>
      <c r="L2" s="10"/>
      <c r="M2" s="10"/>
      <c r="N2" s="10"/>
    </row>
    <row r="3" spans="1:17" s="2" customFormat="1" ht="12.75" x14ac:dyDescent="0.2">
      <c r="A3" s="9"/>
      <c r="B3" s="9"/>
      <c r="C3" s="16"/>
      <c r="D3" s="16"/>
      <c r="E3" s="16"/>
      <c r="F3" s="14"/>
      <c r="G3" s="10"/>
      <c r="H3" s="11"/>
      <c r="I3" s="10"/>
      <c r="J3" s="10"/>
      <c r="K3" s="10"/>
      <c r="L3" s="10"/>
      <c r="M3" s="10"/>
      <c r="N3" s="10"/>
    </row>
    <row r="4" spans="1:17" s="2" customFormat="1" x14ac:dyDescent="0.25">
      <c r="A4" t="s">
        <v>34</v>
      </c>
      <c r="B4" t="s">
        <v>33</v>
      </c>
      <c r="C4" s="16">
        <v>515</v>
      </c>
      <c r="D4" s="12">
        <v>1</v>
      </c>
      <c r="E4" t="s">
        <v>31</v>
      </c>
      <c r="F4" s="21">
        <v>3501</v>
      </c>
      <c r="G4" s="26" t="s">
        <v>27</v>
      </c>
      <c r="H4" s="30">
        <v>124</v>
      </c>
      <c r="I4" s="10" t="s">
        <v>24</v>
      </c>
      <c r="K4" s="10"/>
      <c r="L4" s="10"/>
      <c r="M4" s="10"/>
      <c r="N4" s="10"/>
    </row>
    <row r="5" spans="1:17" s="2" customFormat="1" x14ac:dyDescent="0.25">
      <c r="A5" t="s">
        <v>34</v>
      </c>
      <c r="B5" t="s">
        <v>33</v>
      </c>
      <c r="C5" s="23">
        <v>515</v>
      </c>
      <c r="D5" s="24">
        <v>1</v>
      </c>
      <c r="E5" t="s">
        <v>31</v>
      </c>
      <c r="F5" s="25">
        <v>3501</v>
      </c>
      <c r="G5" s="26" t="s">
        <v>23</v>
      </c>
      <c r="H5" s="27">
        <v>700</v>
      </c>
      <c r="I5" s="10" t="s">
        <v>24</v>
      </c>
      <c r="J5" s="28"/>
      <c r="K5" s="10"/>
      <c r="L5" s="10"/>
      <c r="M5" s="10"/>
      <c r="N5" s="10"/>
    </row>
    <row r="6" spans="1:17" s="2" customFormat="1" x14ac:dyDescent="0.25">
      <c r="A6" t="s">
        <v>34</v>
      </c>
      <c r="B6" t="s">
        <v>33</v>
      </c>
      <c r="C6" s="23">
        <v>515</v>
      </c>
      <c r="D6" s="24">
        <v>1</v>
      </c>
      <c r="E6" t="s">
        <v>31</v>
      </c>
      <c r="F6" s="25">
        <v>3501</v>
      </c>
      <c r="G6" s="26" t="s">
        <v>25</v>
      </c>
      <c r="H6" s="31">
        <v>1.0760000000000001</v>
      </c>
      <c r="I6" s="10" t="s">
        <v>24</v>
      </c>
      <c r="J6" s="28"/>
      <c r="K6" s="10"/>
      <c r="L6" s="10"/>
      <c r="M6" s="10"/>
      <c r="N6" s="10"/>
    </row>
    <row r="7" spans="1:17" s="2" customFormat="1" x14ac:dyDescent="0.25">
      <c r="A7" t="s">
        <v>34</v>
      </c>
      <c r="B7" t="s">
        <v>33</v>
      </c>
      <c r="C7" s="23">
        <v>515</v>
      </c>
      <c r="D7" s="24">
        <v>1</v>
      </c>
      <c r="E7" t="s">
        <v>31</v>
      </c>
      <c r="F7" s="25">
        <v>3501</v>
      </c>
      <c r="G7" s="26" t="s">
        <v>26</v>
      </c>
      <c r="H7" s="29">
        <v>3.9E-2</v>
      </c>
      <c r="I7" s="10" t="s">
        <v>24</v>
      </c>
      <c r="J7" s="28"/>
      <c r="K7" s="10"/>
      <c r="L7" s="10"/>
      <c r="M7" s="10"/>
      <c r="N7" s="10"/>
    </row>
    <row r="8" spans="1:17" s="2" customFormat="1" ht="12.75" x14ac:dyDescent="0.2">
      <c r="A8" s="19"/>
      <c r="B8" s="19"/>
      <c r="C8" s="20"/>
      <c r="I8" s="10"/>
      <c r="J8" s="10"/>
      <c r="K8" s="10"/>
      <c r="L8" s="10"/>
      <c r="M8" s="10"/>
      <c r="N8" s="10"/>
    </row>
    <row r="9" spans="1:17" s="2" customFormat="1" x14ac:dyDescent="0.25">
      <c r="A9" t="s">
        <v>35</v>
      </c>
      <c r="B9" t="s">
        <v>33</v>
      </c>
      <c r="C9" s="16">
        <v>515</v>
      </c>
      <c r="D9" s="24">
        <v>1</v>
      </c>
      <c r="F9" s="24">
        <v>1239</v>
      </c>
      <c r="G9" s="26" t="s">
        <v>23</v>
      </c>
      <c r="H9" s="27">
        <v>700</v>
      </c>
      <c r="I9" s="10" t="s">
        <v>24</v>
      </c>
      <c r="P9" s="10"/>
    </row>
    <row r="10" spans="1:17" s="2" customFormat="1" x14ac:dyDescent="0.25">
      <c r="A10" t="s">
        <v>35</v>
      </c>
      <c r="B10" t="s">
        <v>33</v>
      </c>
      <c r="C10" s="16">
        <v>515</v>
      </c>
      <c r="D10" s="24">
        <v>1</v>
      </c>
      <c r="F10" s="24">
        <v>1239</v>
      </c>
      <c r="G10" s="26" t="s">
        <v>27</v>
      </c>
      <c r="H10" s="30">
        <v>124</v>
      </c>
      <c r="I10" s="10" t="s">
        <v>24</v>
      </c>
      <c r="P10" s="28"/>
      <c r="Q10" s="10"/>
    </row>
    <row r="11" spans="1:17" s="2" customFormat="1" x14ac:dyDescent="0.25">
      <c r="A11" t="s">
        <v>35</v>
      </c>
      <c r="B11" t="s">
        <v>33</v>
      </c>
      <c r="C11" s="16">
        <v>515</v>
      </c>
      <c r="D11" s="24">
        <v>1</v>
      </c>
      <c r="F11" s="24">
        <v>1239</v>
      </c>
      <c r="G11" s="26" t="s">
        <v>25</v>
      </c>
      <c r="H11" s="31">
        <v>1.0760000000000001</v>
      </c>
      <c r="I11" s="10" t="s">
        <v>24</v>
      </c>
      <c r="P11" s="28"/>
      <c r="Q11" s="10"/>
    </row>
    <row r="12" spans="1:17" s="2" customFormat="1" x14ac:dyDescent="0.25">
      <c r="A12" t="s">
        <v>35</v>
      </c>
      <c r="B12" t="s">
        <v>33</v>
      </c>
      <c r="C12" s="16">
        <v>515</v>
      </c>
      <c r="D12" s="24">
        <v>1</v>
      </c>
      <c r="F12" s="24">
        <v>1239</v>
      </c>
      <c r="G12" s="26" t="s">
        <v>26</v>
      </c>
      <c r="H12" s="29">
        <v>3.9E-2</v>
      </c>
      <c r="I12" s="10" t="s">
        <v>24</v>
      </c>
      <c r="P12" s="28"/>
      <c r="Q12" s="10"/>
    </row>
    <row r="13" spans="1:17" s="2" customFormat="1" ht="12.75" x14ac:dyDescent="0.2">
      <c r="A13" s="3"/>
      <c r="B13" s="3"/>
      <c r="C13" s="16"/>
      <c r="D13" s="12"/>
      <c r="E13" s="12"/>
      <c r="F13" s="14"/>
      <c r="G13" s="13"/>
      <c r="H13" s="15"/>
      <c r="I13" s="10"/>
      <c r="J13" s="10"/>
      <c r="K13" s="10"/>
      <c r="L13" s="10"/>
      <c r="M13" s="10"/>
      <c r="N13" s="10"/>
    </row>
    <row r="14" spans="1:17" s="2" customFormat="1" x14ac:dyDescent="0.25">
      <c r="A14" t="s">
        <v>36</v>
      </c>
      <c r="B14" t="s">
        <v>33</v>
      </c>
      <c r="C14" s="16">
        <v>515</v>
      </c>
      <c r="D14" s="12">
        <v>1</v>
      </c>
      <c r="E14" t="s">
        <v>30</v>
      </c>
      <c r="F14" s="12">
        <v>50185</v>
      </c>
      <c r="G14" s="13"/>
      <c r="H14" s="18"/>
      <c r="I14" s="10" t="s">
        <v>15</v>
      </c>
    </row>
    <row r="15" spans="1:17" s="2" customFormat="1" ht="12.75" x14ac:dyDescent="0.2">
      <c r="A15" s="3"/>
      <c r="B15" s="3"/>
      <c r="C15" s="16"/>
      <c r="D15" s="12"/>
      <c r="E15" s="12"/>
      <c r="F15" s="14"/>
      <c r="G15" s="13"/>
      <c r="H15" s="15"/>
      <c r="I15" s="10"/>
      <c r="J15" s="10"/>
      <c r="K15" s="10"/>
      <c r="L15" s="10"/>
      <c r="M15" s="10"/>
      <c r="N15" s="10"/>
    </row>
    <row r="16" spans="1:17" x14ac:dyDescent="0.25">
      <c r="I16" t="s">
        <v>37</v>
      </c>
      <c r="J16" t="s">
        <v>33</v>
      </c>
      <c r="K16" s="16">
        <v>515</v>
      </c>
      <c r="L16" s="12">
        <v>1</v>
      </c>
      <c r="Q16" s="10" t="s">
        <v>15</v>
      </c>
    </row>
    <row r="18" spans="1:17" x14ac:dyDescent="0.25">
      <c r="I18" t="s">
        <v>38</v>
      </c>
      <c r="J18" t="s">
        <v>33</v>
      </c>
      <c r="K18" s="16">
        <v>515</v>
      </c>
      <c r="L18" s="12">
        <v>1</v>
      </c>
      <c r="O18" s="34" t="s">
        <v>40</v>
      </c>
      <c r="Q18" s="10"/>
    </row>
    <row r="19" spans="1:17" x14ac:dyDescent="0.25">
      <c r="I19" t="s">
        <v>38</v>
      </c>
      <c r="J19" t="s">
        <v>33</v>
      </c>
      <c r="K19" s="16">
        <v>515</v>
      </c>
      <c r="L19" s="12">
        <v>1</v>
      </c>
      <c r="O19" s="34" t="s">
        <v>39</v>
      </c>
      <c r="Q19" s="10"/>
    </row>
    <row r="20" spans="1:17" x14ac:dyDescent="0.25">
      <c r="I20" t="s">
        <v>38</v>
      </c>
      <c r="J20" t="s">
        <v>33</v>
      </c>
      <c r="K20" s="16">
        <v>515</v>
      </c>
      <c r="L20" s="12">
        <v>1</v>
      </c>
      <c r="O20" s="34" t="s">
        <v>41</v>
      </c>
      <c r="Q20" s="10"/>
    </row>
    <row r="21" spans="1:17" x14ac:dyDescent="0.25">
      <c r="I21" t="s">
        <v>38</v>
      </c>
      <c r="J21" t="s">
        <v>33</v>
      </c>
      <c r="K21" s="16">
        <v>515</v>
      </c>
      <c r="L21" s="12">
        <v>1</v>
      </c>
      <c r="O21" s="34" t="s">
        <v>42</v>
      </c>
      <c r="Q21" s="10"/>
    </row>
    <row r="22" spans="1:17" x14ac:dyDescent="0.25">
      <c r="I22" t="s">
        <v>38</v>
      </c>
      <c r="J22" t="s">
        <v>33</v>
      </c>
      <c r="K22" s="16">
        <v>515</v>
      </c>
      <c r="L22" s="12">
        <v>1</v>
      </c>
      <c r="O22" s="34" t="s">
        <v>43</v>
      </c>
      <c r="Q22" s="10"/>
    </row>
    <row r="23" spans="1:17" x14ac:dyDescent="0.25">
      <c r="I23" t="s">
        <v>38</v>
      </c>
      <c r="J23" t="s">
        <v>33</v>
      </c>
      <c r="K23" s="16">
        <v>515</v>
      </c>
      <c r="L23" s="12">
        <v>1</v>
      </c>
      <c r="O23" s="34" t="s">
        <v>44</v>
      </c>
      <c r="Q23" s="10"/>
    </row>
    <row r="24" spans="1:17" x14ac:dyDescent="0.25">
      <c r="I24" t="s">
        <v>38</v>
      </c>
      <c r="J24" t="s">
        <v>33</v>
      </c>
      <c r="K24" s="16">
        <v>515</v>
      </c>
      <c r="L24" s="12">
        <v>1</v>
      </c>
      <c r="O24" s="34" t="s">
        <v>45</v>
      </c>
      <c r="Q24" s="10"/>
    </row>
    <row r="25" spans="1:17" x14ac:dyDescent="0.25">
      <c r="C25" s="16"/>
      <c r="D25" s="12"/>
      <c r="I25" s="10"/>
    </row>
    <row r="26" spans="1:17" s="2" customFormat="1" x14ac:dyDescent="0.25">
      <c r="A26" s="9" t="s">
        <v>22</v>
      </c>
      <c r="B26" t="s">
        <v>33</v>
      </c>
      <c r="C26" s="16">
        <v>515</v>
      </c>
      <c r="D26" s="12">
        <v>1</v>
      </c>
      <c r="E26" t="s">
        <v>46</v>
      </c>
      <c r="F26" s="14">
        <v>515</v>
      </c>
      <c r="G26" s="10"/>
      <c r="H26" s="11"/>
      <c r="I26" s="10" t="s">
        <v>15</v>
      </c>
      <c r="J26" s="10"/>
      <c r="K26" s="10"/>
      <c r="L26" s="10"/>
      <c r="M26" s="10"/>
      <c r="N26" s="10"/>
    </row>
  </sheetData>
  <pageMargins left="0.7" right="0.7" top="0.75" bottom="0.75" header="0.51180555555555496" footer="0.51180555555555496"/>
  <pageSetup firstPageNumber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2016-06-01T13:59:21Z</dcterms:modified>
</cp:coreProperties>
</file>