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8625" yWindow="3540" windowWidth="25440" windowHeight="1360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5" i="1" s="1"/>
  <c r="F26" i="1" s="1"/>
  <c r="N2" i="2"/>
  <c r="M2" i="2"/>
  <c r="F19" i="1"/>
  <c r="F16" i="1"/>
  <c r="F13" i="1"/>
  <c r="F4" i="1"/>
  <c r="F5" i="1" s="1"/>
  <c r="F6" i="1" s="1"/>
  <c r="F7" i="1" s="1"/>
  <c r="F8" i="1" s="1"/>
  <c r="F9" i="1" s="1"/>
  <c r="F10" i="1" s="1"/>
</calcChain>
</file>

<file path=xl/sharedStrings.xml><?xml version="1.0" encoding="utf-8"?>
<sst xmlns="http://schemas.openxmlformats.org/spreadsheetml/2006/main" count="136" uniqueCount="59">
  <si>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</si>
  <si>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</si>
  <si>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</si>
  <si>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</si>
  <si>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</si>
  <si>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</si>
  <si>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</si>
  <si>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</si>
  <si>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</si>
  <si>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</si>
  <si>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</si>
  <si>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</si>
  <si>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</si>
  <si>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</si>
  <si>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</si>
  <si>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</si>
  <si>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</si>
  <si>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</si>
  <si>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</si>
  <si>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</si>
  <si>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</si>
  <si>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</si>
  <si>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</si>
  <si>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</si>
  <si>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</si>
  <si>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</si>
  <si>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</si>
  <si>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</si>
  <si>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</si>
  <si>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</si>
  <si>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</si>
  <si>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</si>
  <si>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</si>
  <si>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</si>
  <si>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</si>
  <si>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GI02HYPM-MFC04-01-ZPLSGA000</t>
  </si>
  <si>
    <t>GI02HYPM-00002</t>
  </si>
  <si>
    <t>59° 58.365' N</t>
  </si>
  <si>
    <t>39° 31.409' W</t>
  </si>
  <si>
    <t>37-13439</t>
  </si>
  <si>
    <t>The is the WFP S/N.</t>
  </si>
  <si>
    <t>Inductive ID</t>
  </si>
  <si>
    <t>GI02HYPM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</si>
  <si>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</si>
  <si>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Not Deployed;  No Calibration Cofficient</t>
  </si>
  <si>
    <t>GI02HYPM-RIM01-02-CTDMOG039</t>
  </si>
  <si>
    <r>
      <t>GI02HYPM-RIM01-02-CTDMOG0</t>
    </r>
    <r>
      <rPr>
        <sz val="10"/>
        <color rgb="FFFF0000"/>
        <rFont val="Calibri"/>
        <family val="2"/>
        <scheme val="minor"/>
      </rPr>
      <t>39</t>
    </r>
  </si>
  <si>
    <t>Mooring OOIBARCODE</t>
  </si>
  <si>
    <t>N00223</t>
  </si>
  <si>
    <t>Sensor OOIBARCODE</t>
  </si>
  <si>
    <t>A01080</t>
  </si>
  <si>
    <t>ML12774-01</t>
  </si>
  <si>
    <t>A01458</t>
  </si>
  <si>
    <t>N00173</t>
  </si>
  <si>
    <t>N00170</t>
  </si>
  <si>
    <t>N00171</t>
  </si>
  <si>
    <t>N00172</t>
  </si>
  <si>
    <t>GI02HYPM-RIM01-00-SIOENG000</t>
  </si>
  <si>
    <t>GI02HYPM-WFP02-00-WFPENG000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</si>
</sst>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</numFmts>
  <fonts count="3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92D050"/>
        <bgColor rgb="FF000000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60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165" fontId="2" fillId="0" borderId="3" xfId="3" applyNumberFormat="1" applyFont="1" applyFill="1" applyBorder="1" applyAlignment="1">
      <alignment horizontal="center" vertical="center"/>
    </xf>
    <xf numFmtId="20" fontId="2" fillId="0" borderId="3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2" fillId="0" borderId="0" xfId="0" applyNumberFormat="1" applyFont="1" applyFill="1" applyAlignment="1">
      <alignment horizontal="left" vertical="center"/>
    </xf>
    <xf numFmtId="0" fontId="27" fillId="0" borderId="0" xfId="59" applyNumberFormat="1" applyFont="1" applyFill="1" applyBorder="1" applyAlignment="1">
      <alignment horizontal="left" vertical="center" wrapText="1"/>
    </xf>
    <xf numFmtId="0" fontId="27" fillId="4" borderId="0" xfId="57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0" xfId="5" applyNumberFormat="1" applyFont="1" applyFill="1" applyAlignment="1">
      <alignment horizontal="left" vertical="center"/>
    </xf>
    <xf numFmtId="0" fontId="17" fillId="8" borderId="0" xfId="5" applyNumberFormat="1" applyFont="1" applyFill="1" applyAlignment="1">
      <alignment horizontal="left" vertical="center"/>
    </xf>
    <xf numFmtId="11" fontId="17" fillId="8" borderId="0" xfId="5" applyNumberFormat="1" applyFont="1" applyFill="1" applyAlignment="1">
      <alignment horizontal="left" vertical="center"/>
    </xf>
    <xf numFmtId="0" fontId="16" fillId="8" borderId="0" xfId="57" applyNumberFormat="1" applyFont="1" applyFill="1" applyAlignment="1">
      <alignment horizontal="left" vertical="center"/>
    </xf>
    <xf numFmtId="166" fontId="32" fillId="7" borderId="0" xfId="0" applyNumberFormat="1" applyFont="1" applyFill="1" applyAlignment="1">
      <alignment horizontal="left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</cellXfs>
  <cellStyles count="139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2" sqref="A2"/>
    </sheetView>
  </sheetViews>
  <sheetFormatPr defaultColWidth="8.85546875" defaultRowHeight="12.75" x14ac:dyDescent="0.25"/>
  <cols>
    <col min="1" max="1" width="13" style="11" customWidth="1"/>
    <col min="2" max="2" width="16.28515625" style="11" bestFit="1" customWidth="1"/>
    <col min="3" max="3" width="15.42578125" style="11" bestFit="1" customWidth="1"/>
    <col min="4" max="4" width="14.42578125" style="24" bestFit="1" customWidth="1"/>
    <col min="5" max="5" width="11.28515625" style="22" bestFit="1" customWidth="1"/>
    <col min="6" max="6" width="11.28515625" style="16" bestFit="1" customWidth="1"/>
    <col min="7" max="7" width="14.28515625" style="22" customWidth="1"/>
    <col min="8" max="8" width="13.140625" style="11" customWidth="1"/>
    <col min="9" max="9" width="13.42578125" style="11" bestFit="1" customWidth="1"/>
    <col min="10" max="10" width="13.7109375" style="11" customWidth="1"/>
    <col min="11" max="11" width="11.42578125" style="11" bestFit="1" customWidth="1"/>
    <col min="12" max="12" width="22.7109375" style="11" customWidth="1"/>
    <col min="13" max="13" width="17.140625" style="11" customWidth="1"/>
    <col min="14" max="14" width="17.85546875" style="11" customWidth="1"/>
    <col min="15" max="16384" width="8.85546875" style="11"/>
  </cols>
  <sheetData>
    <row r="1" spans="1:14" s="12" customFormat="1" ht="25.5" x14ac:dyDescent="0.25">
      <c r="A1" s="57" t="s">
        <v>47</v>
      </c>
      <c r="B1" s="57" t="s">
        <v>0</v>
      </c>
      <c r="C1" s="57" t="s">
        <v>14</v>
      </c>
      <c r="D1" s="57" t="s">
        <v>24</v>
      </c>
      <c r="E1" s="57" t="s">
        <v>15</v>
      </c>
      <c r="F1" s="57" t="s">
        <v>16</v>
      </c>
      <c r="G1" s="57" t="s">
        <v>17</v>
      </c>
      <c r="H1" s="57" t="s">
        <v>18</v>
      </c>
      <c r="I1" s="57" t="s">
        <v>19</v>
      </c>
      <c r="J1" s="57" t="s">
        <v>20</v>
      </c>
      <c r="K1" s="57" t="s">
        <v>21</v>
      </c>
      <c r="L1" s="57" t="s">
        <v>22</v>
      </c>
      <c r="M1" s="42"/>
      <c r="N1" s="42"/>
    </row>
    <row r="2" spans="1:14" s="23" customFormat="1" ht="15" x14ac:dyDescent="0.25">
      <c r="A2" t="s">
        <v>48</v>
      </c>
      <c r="B2" s="43" t="s">
        <v>42</v>
      </c>
      <c r="C2" s="43" t="s">
        <v>36</v>
      </c>
      <c r="D2" s="43">
        <v>2</v>
      </c>
      <c r="E2" s="44">
        <v>42232</v>
      </c>
      <c r="F2" s="45">
        <v>0.95763888888888893</v>
      </c>
      <c r="G2" s="44"/>
      <c r="H2" s="43" t="s">
        <v>37</v>
      </c>
      <c r="I2" s="43" t="s">
        <v>38</v>
      </c>
      <c r="J2" s="43">
        <v>2667</v>
      </c>
      <c r="K2" s="43" t="s">
        <v>43</v>
      </c>
      <c r="L2" s="46"/>
      <c r="M2" s="47">
        <f>((LEFT(H2,(FIND("°",H2,1)-1)))+(MID(H2,(FIND("°",H2,1)+1),(FIND("'",H2,1))-(FIND("°",H2,1)+1))/60))*(IF(RIGHT(H2,1)="N",1,-1))</f>
        <v>59.972749999999998</v>
      </c>
      <c r="N2" s="47">
        <f>((LEFT(I2,(FIND("°",I2,1)-1)))+(MID(I2,(FIND("°",I2,1)+1),(FIND("'",I2,1))-(FIND("°",I2,1)+1))/60))*(IF(RIGHT(I2,1)="E",1,-1))</f>
        <v>-39.523483333333331</v>
      </c>
    </row>
    <row r="3" spans="1:14" s="23" customFormat="1" x14ac:dyDescent="0.25">
      <c r="E3" s="30"/>
      <c r="F3" s="31"/>
      <c r="G3" s="30"/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s="23" customFormat="1" x14ac:dyDescent="0.25">
      <c r="E11" s="30"/>
      <c r="F11" s="31"/>
      <c r="G11" s="30"/>
    </row>
    <row r="12" spans="1:14" s="23" customFormat="1" x14ac:dyDescent="0.25">
      <c r="E12" s="30"/>
      <c r="F12" s="31"/>
      <c r="G12" s="30"/>
    </row>
    <row r="13" spans="1:14" s="23" customFormat="1" x14ac:dyDescent="0.25">
      <c r="E13" s="30"/>
      <c r="F13" s="31"/>
      <c r="G13" s="30"/>
    </row>
    <row r="14" spans="1:14" s="23" customFormat="1" x14ac:dyDescent="0.25">
      <c r="E14" s="30"/>
      <c r="F14" s="31"/>
      <c r="G14" s="30"/>
    </row>
    <row r="15" spans="1:14" s="23" customFormat="1" x14ac:dyDescent="0.25">
      <c r="E15" s="30"/>
      <c r="F15" s="31"/>
      <c r="G15" s="30"/>
    </row>
    <row r="16" spans="1:14" s="23" customFormat="1" x14ac:dyDescent="0.25">
      <c r="E16" s="30"/>
      <c r="F16" s="31"/>
      <c r="G16" s="30"/>
    </row>
    <row r="17" spans="5:7" s="23" customFormat="1" x14ac:dyDescent="0.25">
      <c r="E17" s="30"/>
      <c r="F17" s="31"/>
      <c r="G17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90" zoomScaleNormal="90" zoomScalePageLayoutView="90" workbookViewId="0">
      <pane ySplit="1" topLeftCell="A2" activePane="bottomLeft" state="frozen"/>
      <selection pane="bottomLeft" activeCell="H39" sqref="H39"/>
    </sheetView>
  </sheetViews>
  <sheetFormatPr defaultColWidth="8.85546875" defaultRowHeight="12.75" x14ac:dyDescent="0.25"/>
  <cols>
    <col min="1" max="1" width="29.140625" style="3" bestFit="1" customWidth="1"/>
    <col min="2" max="2" width="13.140625" style="3" customWidth="1"/>
    <col min="3" max="3" width="12.5703125" style="3" customWidth="1"/>
    <col min="4" max="4" width="10.7109375" style="15" customWidth="1"/>
    <col min="5" max="5" width="11" style="15" customWidth="1"/>
    <col min="6" max="6" width="19.140625" style="3" customWidth="1"/>
    <col min="7" max="7" width="29.140625" style="3" bestFit="1" customWidth="1"/>
    <col min="8" max="8" width="33.42578125" style="3" customWidth="1"/>
    <col min="9" max="9" width="10.7109375" style="15" customWidth="1"/>
    <col min="10" max="13" width="10.7109375" style="3" customWidth="1"/>
    <col min="14" max="14" width="5" style="3" customWidth="1"/>
    <col min="15" max="16384" width="8.85546875" style="3"/>
  </cols>
  <sheetData>
    <row r="1" spans="1:9" s="20" customFormat="1" ht="38.25" x14ac:dyDescent="0.25">
      <c r="A1" s="17" t="s">
        <v>0</v>
      </c>
      <c r="B1" s="18" t="s">
        <v>47</v>
      </c>
      <c r="C1" s="18" t="s">
        <v>1</v>
      </c>
      <c r="D1" s="25" t="s">
        <v>24</v>
      </c>
      <c r="E1" s="18" t="s">
        <v>49</v>
      </c>
      <c r="F1" s="18" t="s">
        <v>2</v>
      </c>
      <c r="G1" s="58" t="s">
        <v>3</v>
      </c>
      <c r="H1" s="58" t="s">
        <v>4</v>
      </c>
      <c r="I1" s="59" t="s">
        <v>22</v>
      </c>
    </row>
    <row r="2" spans="1:9" s="20" customFormat="1" x14ac:dyDescent="0.25">
      <c r="A2" s="28"/>
      <c r="B2" s="28"/>
      <c r="C2" s="28"/>
      <c r="D2" s="29"/>
      <c r="E2" s="29"/>
      <c r="F2" s="28"/>
      <c r="G2" s="19"/>
      <c r="H2" s="19"/>
      <c r="I2" s="21"/>
    </row>
    <row r="3" spans="1:9" ht="15" x14ac:dyDescent="0.25">
      <c r="A3" s="1" t="s">
        <v>30</v>
      </c>
      <c r="B3" t="s">
        <v>48</v>
      </c>
      <c r="C3" s="32" t="s">
        <v>36</v>
      </c>
      <c r="D3" s="15">
        <v>2</v>
      </c>
      <c r="E3" t="s">
        <v>56</v>
      </c>
      <c r="F3" s="10">
        <v>2350</v>
      </c>
      <c r="G3" s="6" t="s">
        <v>10</v>
      </c>
      <c r="H3" s="53">
        <v>48</v>
      </c>
      <c r="I3" s="9" t="s">
        <v>31</v>
      </c>
    </row>
    <row r="4" spans="1:9" ht="15" x14ac:dyDescent="0.25">
      <c r="A4" s="2" t="s">
        <v>30</v>
      </c>
      <c r="B4" t="s">
        <v>48</v>
      </c>
      <c r="C4" s="33" t="s">
        <v>36</v>
      </c>
      <c r="D4" s="5">
        <v>2</v>
      </c>
      <c r="E4" t="s">
        <v>56</v>
      </c>
      <c r="F4" s="34">
        <f t="shared" ref="F4:F10" si="0">F3</f>
        <v>2350</v>
      </c>
      <c r="G4" s="6" t="s">
        <v>11</v>
      </c>
      <c r="H4" s="54">
        <v>2.0049999999999999E-6</v>
      </c>
      <c r="I4" s="9"/>
    </row>
    <row r="5" spans="1:9" ht="15" x14ac:dyDescent="0.25">
      <c r="A5" s="2" t="s">
        <v>30</v>
      </c>
      <c r="B5" t="s">
        <v>48</v>
      </c>
      <c r="C5" s="33" t="s">
        <v>36</v>
      </c>
      <c r="D5" s="5">
        <v>2</v>
      </c>
      <c r="E5" t="s">
        <v>56</v>
      </c>
      <c r="F5" s="34">
        <f t="shared" si="0"/>
        <v>2350</v>
      </c>
      <c r="G5" s="4" t="s">
        <v>12</v>
      </c>
      <c r="H5" s="55">
        <v>47</v>
      </c>
      <c r="I5" s="9"/>
    </row>
    <row r="6" spans="1:9" ht="15" x14ac:dyDescent="0.25">
      <c r="A6" s="2" t="s">
        <v>30</v>
      </c>
      <c r="B6" t="s">
        <v>48</v>
      </c>
      <c r="C6" s="33" t="s">
        <v>36</v>
      </c>
      <c r="D6" s="5">
        <v>2</v>
      </c>
      <c r="E6" t="s">
        <v>56</v>
      </c>
      <c r="F6" s="34">
        <f t="shared" si="0"/>
        <v>2350</v>
      </c>
      <c r="G6" s="4" t="s">
        <v>13</v>
      </c>
      <c r="H6" s="55">
        <v>7.3000000000000001E-3</v>
      </c>
      <c r="I6" s="9"/>
    </row>
    <row r="7" spans="1:9" ht="15" x14ac:dyDescent="0.25">
      <c r="A7" s="2" t="s">
        <v>30</v>
      </c>
      <c r="B7" t="s">
        <v>48</v>
      </c>
      <c r="C7" s="33" t="s">
        <v>36</v>
      </c>
      <c r="D7" s="5">
        <v>2</v>
      </c>
      <c r="E7" t="s">
        <v>56</v>
      </c>
      <c r="F7" s="34">
        <f t="shared" si="0"/>
        <v>2350</v>
      </c>
      <c r="G7" s="26" t="s">
        <v>26</v>
      </c>
      <c r="H7" s="50">
        <v>140</v>
      </c>
      <c r="I7" s="13" t="s">
        <v>25</v>
      </c>
    </row>
    <row r="8" spans="1:9" ht="15" x14ac:dyDescent="0.25">
      <c r="A8" s="2" t="s">
        <v>30</v>
      </c>
      <c r="B8" t="s">
        <v>48</v>
      </c>
      <c r="C8" s="33" t="s">
        <v>36</v>
      </c>
      <c r="D8" s="5">
        <v>2</v>
      </c>
      <c r="E8" t="s">
        <v>56</v>
      </c>
      <c r="F8" s="34">
        <f t="shared" si="0"/>
        <v>2350</v>
      </c>
      <c r="G8" s="26" t="s">
        <v>27</v>
      </c>
      <c r="H8" s="26">
        <v>700</v>
      </c>
      <c r="I8" s="13" t="s">
        <v>25</v>
      </c>
    </row>
    <row r="9" spans="1:9" ht="15" x14ac:dyDescent="0.25">
      <c r="A9" s="2" t="s">
        <v>30</v>
      </c>
      <c r="B9" t="s">
        <v>48</v>
      </c>
      <c r="C9" s="33" t="s">
        <v>36</v>
      </c>
      <c r="D9" s="5">
        <v>2</v>
      </c>
      <c r="E9" t="s">
        <v>56</v>
      </c>
      <c r="F9" s="34">
        <f t="shared" si="0"/>
        <v>2350</v>
      </c>
      <c r="G9" s="26" t="s">
        <v>28</v>
      </c>
      <c r="H9" s="56">
        <v>1.0960000000000001</v>
      </c>
      <c r="I9" s="13" t="s">
        <v>25</v>
      </c>
    </row>
    <row r="10" spans="1:9" ht="15" x14ac:dyDescent="0.25">
      <c r="A10" s="2" t="s">
        <v>30</v>
      </c>
      <c r="B10" t="s">
        <v>48</v>
      </c>
      <c r="C10" s="33" t="s">
        <v>36</v>
      </c>
      <c r="D10" s="5">
        <v>2</v>
      </c>
      <c r="E10" t="s">
        <v>56</v>
      </c>
      <c r="F10" s="34">
        <f t="shared" si="0"/>
        <v>2350</v>
      </c>
      <c r="G10" s="26" t="s">
        <v>29</v>
      </c>
      <c r="H10" s="27">
        <v>3.9E-2</v>
      </c>
      <c r="I10" s="13" t="s">
        <v>25</v>
      </c>
    </row>
    <row r="11" spans="1:9" x14ac:dyDescent="0.2">
      <c r="A11" s="2"/>
      <c r="B11" s="38"/>
      <c r="C11" s="33"/>
      <c r="D11" s="5"/>
      <c r="E11" s="5"/>
      <c r="F11" s="34"/>
      <c r="G11" s="4"/>
      <c r="H11" s="9"/>
      <c r="I11" s="13"/>
    </row>
    <row r="12" spans="1:9" ht="15" x14ac:dyDescent="0.25">
      <c r="A12" s="1" t="s">
        <v>32</v>
      </c>
      <c r="B12" t="s">
        <v>48</v>
      </c>
      <c r="C12" s="32" t="s">
        <v>36</v>
      </c>
      <c r="D12" s="15">
        <v>2</v>
      </c>
      <c r="E12" t="s">
        <v>55</v>
      </c>
      <c r="F12" s="10">
        <v>1106</v>
      </c>
      <c r="G12" s="14" t="s">
        <v>6</v>
      </c>
      <c r="H12" s="3">
        <v>59.972749999999998</v>
      </c>
      <c r="I12" s="15" t="s">
        <v>23</v>
      </c>
    </row>
    <row r="13" spans="1:9" ht="15" x14ac:dyDescent="0.25">
      <c r="A13" s="2" t="s">
        <v>32</v>
      </c>
      <c r="B13" t="s">
        <v>48</v>
      </c>
      <c r="C13" s="33" t="s">
        <v>36</v>
      </c>
      <c r="D13" s="5">
        <v>2</v>
      </c>
      <c r="E13" t="s">
        <v>55</v>
      </c>
      <c r="F13" s="34">
        <f>F12</f>
        <v>1106</v>
      </c>
      <c r="G13" s="14" t="s">
        <v>7</v>
      </c>
      <c r="H13" s="15">
        <v>-39.523483333333331</v>
      </c>
    </row>
    <row r="14" spans="1:9" x14ac:dyDescent="0.2">
      <c r="A14" s="2"/>
      <c r="B14" s="38"/>
      <c r="C14" s="33"/>
      <c r="D14" s="5"/>
      <c r="E14" s="5"/>
      <c r="F14" s="34"/>
      <c r="G14" s="14"/>
      <c r="H14" s="15"/>
    </row>
    <row r="15" spans="1:9" ht="15" x14ac:dyDescent="0.25">
      <c r="A15" s="1" t="s">
        <v>33</v>
      </c>
      <c r="B15" t="s">
        <v>48</v>
      </c>
      <c r="C15" s="32" t="s">
        <v>36</v>
      </c>
      <c r="D15" s="15">
        <v>2</v>
      </c>
      <c r="E15" t="s">
        <v>54</v>
      </c>
      <c r="F15" s="10">
        <v>97</v>
      </c>
      <c r="G15" s="6" t="s">
        <v>8</v>
      </c>
      <c r="H15" s="3">
        <v>59.972749999999998</v>
      </c>
    </row>
    <row r="16" spans="1:9" ht="15" x14ac:dyDescent="0.25">
      <c r="A16" s="2" t="s">
        <v>33</v>
      </c>
      <c r="B16" t="s">
        <v>48</v>
      </c>
      <c r="C16" s="33" t="s">
        <v>36</v>
      </c>
      <c r="D16" s="5">
        <v>2</v>
      </c>
      <c r="E16" t="s">
        <v>54</v>
      </c>
      <c r="F16" s="34">
        <f>F15</f>
        <v>97</v>
      </c>
      <c r="G16" s="6" t="s">
        <v>9</v>
      </c>
      <c r="H16" s="15">
        <v>-39.523483333333331</v>
      </c>
    </row>
    <row r="17" spans="1:15" x14ac:dyDescent="0.2">
      <c r="A17" s="2"/>
      <c r="B17" s="38"/>
      <c r="C17" s="33"/>
      <c r="D17" s="5"/>
      <c r="E17" s="5"/>
      <c r="F17" s="34"/>
      <c r="G17" s="6"/>
      <c r="H17" s="15"/>
    </row>
    <row r="18" spans="1:15" ht="15" x14ac:dyDescent="0.25">
      <c r="A18" s="1" t="s">
        <v>34</v>
      </c>
      <c r="B18" t="s">
        <v>48</v>
      </c>
      <c r="C18" s="32" t="s">
        <v>36</v>
      </c>
      <c r="D18" s="15">
        <v>2</v>
      </c>
      <c r="E18" t="s">
        <v>53</v>
      </c>
      <c r="F18" s="10">
        <v>1025</v>
      </c>
      <c r="G18" s="14" t="s">
        <v>6</v>
      </c>
      <c r="H18" s="3">
        <v>59.972749999999998</v>
      </c>
    </row>
    <row r="19" spans="1:15" ht="15" x14ac:dyDescent="0.25">
      <c r="A19" s="2" t="s">
        <v>34</v>
      </c>
      <c r="B19" t="s">
        <v>48</v>
      </c>
      <c r="C19" s="33" t="s">
        <v>36</v>
      </c>
      <c r="D19" s="5">
        <v>2</v>
      </c>
      <c r="E19" t="s">
        <v>53</v>
      </c>
      <c r="F19" s="34">
        <f>F18</f>
        <v>1025</v>
      </c>
      <c r="G19" s="14" t="s">
        <v>7</v>
      </c>
      <c r="H19" s="15">
        <v>-39.523483333333331</v>
      </c>
    </row>
    <row r="20" spans="1:15" x14ac:dyDescent="0.2">
      <c r="A20" s="2"/>
      <c r="B20" s="38"/>
      <c r="C20" s="33"/>
      <c r="D20" s="5"/>
      <c r="E20" s="5"/>
      <c r="F20" s="34"/>
      <c r="G20" s="14"/>
      <c r="H20" s="15"/>
    </row>
    <row r="21" spans="1:15" x14ac:dyDescent="0.2">
      <c r="I21" s="35" t="s">
        <v>35</v>
      </c>
      <c r="J21" s="32" t="s">
        <v>36</v>
      </c>
      <c r="K21" s="15">
        <v>2</v>
      </c>
      <c r="L21" s="36"/>
      <c r="N21" s="15"/>
      <c r="O21" s="37" t="s">
        <v>44</v>
      </c>
    </row>
    <row r="22" spans="1:15" x14ac:dyDescent="0.2">
      <c r="I22" s="35"/>
      <c r="J22" s="32"/>
      <c r="K22" s="15"/>
      <c r="L22" s="36"/>
      <c r="N22" s="15"/>
      <c r="O22" s="37"/>
    </row>
    <row r="23" spans="1:15" ht="15" x14ac:dyDescent="0.25">
      <c r="A23" s="1" t="s">
        <v>46</v>
      </c>
      <c r="B23" t="s">
        <v>48</v>
      </c>
      <c r="C23" s="32" t="s">
        <v>36</v>
      </c>
      <c r="D23" s="15">
        <v>2</v>
      </c>
      <c r="E23" t="s">
        <v>52</v>
      </c>
      <c r="F23" s="3" t="s">
        <v>39</v>
      </c>
      <c r="G23" s="8" t="s">
        <v>5</v>
      </c>
      <c r="H23" s="52">
        <v>1450</v>
      </c>
    </row>
    <row r="24" spans="1:15" ht="15" x14ac:dyDescent="0.25">
      <c r="A24" s="2" t="s">
        <v>45</v>
      </c>
      <c r="B24" t="s">
        <v>48</v>
      </c>
      <c r="C24" s="33" t="s">
        <v>36</v>
      </c>
      <c r="D24" s="5">
        <v>2</v>
      </c>
      <c r="E24" t="s">
        <v>52</v>
      </c>
      <c r="F24" s="34" t="str">
        <f t="shared" ref="F24:F26" si="1">F23</f>
        <v>37-13439</v>
      </c>
      <c r="G24" s="8" t="s">
        <v>6</v>
      </c>
      <c r="H24" s="3">
        <v>59.972749999999998</v>
      </c>
    </row>
    <row r="25" spans="1:15" ht="15" x14ac:dyDescent="0.25">
      <c r="A25" s="2" t="s">
        <v>45</v>
      </c>
      <c r="B25" t="s">
        <v>48</v>
      </c>
      <c r="C25" s="33" t="s">
        <v>36</v>
      </c>
      <c r="D25" s="5">
        <v>2</v>
      </c>
      <c r="E25" t="s">
        <v>52</v>
      </c>
      <c r="F25" s="34" t="str">
        <f t="shared" si="1"/>
        <v>37-13439</v>
      </c>
      <c r="G25" s="7" t="s">
        <v>7</v>
      </c>
      <c r="H25" s="15">
        <v>-39.523483333333331</v>
      </c>
    </row>
    <row r="26" spans="1:15" ht="15" x14ac:dyDescent="0.25">
      <c r="A26" s="2" t="s">
        <v>45</v>
      </c>
      <c r="B26" t="s">
        <v>48</v>
      </c>
      <c r="C26" s="33" t="s">
        <v>36</v>
      </c>
      <c r="D26" s="5">
        <v>2</v>
      </c>
      <c r="E26" t="s">
        <v>52</v>
      </c>
      <c r="F26" s="34" t="str">
        <f t="shared" si="1"/>
        <v>37-13439</v>
      </c>
      <c r="G26" s="49" t="s">
        <v>41</v>
      </c>
      <c r="H26" s="41">
        <v>39</v>
      </c>
    </row>
    <row r="27" spans="1:15" x14ac:dyDescent="0.2">
      <c r="A27" s="38"/>
      <c r="B27" s="38"/>
      <c r="C27" s="33"/>
      <c r="D27" s="5"/>
      <c r="E27" s="5"/>
      <c r="F27" s="34"/>
      <c r="G27" s="7"/>
      <c r="H27" s="15"/>
    </row>
    <row r="28" spans="1:15" ht="15" x14ac:dyDescent="0.25">
      <c r="A28" s="3" t="s">
        <v>57</v>
      </c>
      <c r="B28" t="s">
        <v>48</v>
      </c>
      <c r="C28" s="32" t="s">
        <v>36</v>
      </c>
      <c r="D28" s="3">
        <v>2</v>
      </c>
      <c r="E28" s="3"/>
      <c r="F28" s="51">
        <v>13284</v>
      </c>
      <c r="G28" s="40"/>
      <c r="H28" s="40"/>
      <c r="I28" s="41"/>
    </row>
    <row r="29" spans="1:15" x14ac:dyDescent="0.2">
      <c r="A29" s="39"/>
      <c r="B29" s="39"/>
      <c r="C29" s="32"/>
      <c r="D29" s="3"/>
      <c r="E29" s="3"/>
      <c r="F29" s="51"/>
      <c r="G29" s="40"/>
      <c r="H29" s="40"/>
      <c r="I29" s="41"/>
    </row>
    <row r="30" spans="1:15" ht="15" x14ac:dyDescent="0.25">
      <c r="A30" s="3" t="s">
        <v>58</v>
      </c>
      <c r="B30" t="s">
        <v>48</v>
      </c>
      <c r="C30" s="32" t="s">
        <v>36</v>
      </c>
      <c r="D30" s="3">
        <v>2</v>
      </c>
      <c r="E30" t="s">
        <v>50</v>
      </c>
      <c r="F30" t="s">
        <v>51</v>
      </c>
      <c r="I30" s="48" t="s">
        <v>40</v>
      </c>
    </row>
    <row r="31" spans="1:15" x14ac:dyDescent="0.25">
      <c r="I31" s="3"/>
    </row>
    <row r="36" spans="8:8" x14ac:dyDescent="0.25">
      <c r="H36" s="1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2016-03-29T15:40:45Z</dcterms:modified>
</cp:coreProperties>
</file>