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6160" yWindow="7120" windowWidth="27040" windowHeight="10420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Moorings!$B$1:$K$104</definedName>
    <definedName name="_FilterDatabase_2">Asset_Cal_Info!#REF!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<sst xmlns="http://schemas.openxmlformats.org/spreadsheetml/2006/main" count="58" uniqueCount="37">
  <si>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</si>
  <si>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</si>
  <si>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</si>
  <si>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</si>
  <si>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</si>
  <si>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</si>
  <si>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</si>
  <si>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</si>
  <si>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</si>
  <si>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</si>
  <si>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</si>
  <si>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</si>
  <si>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</si>
  <si>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</si>
  <si>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</si>
  <si>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</si>
  <si>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</si>
  <si>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</si>
  <si>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</si>
  <si>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</si>
  <si>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</si>
  <si>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</si>
  <si>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</si>
  <si>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GA05MOAS-GL494</t>
  </si>
  <si>
    <t>GA05MOAS-GL494-01-FLORDM000</t>
  </si>
  <si>
    <t>GA05MOAS-GL494-02-DOSTAM000</t>
  </si>
  <si>
    <t>GA05MOAS-GL494-04-CTDGVM000</t>
  </si>
  <si>
    <t>GA05MOAS-GL494-00-ENG000000</t>
  </si>
  <si>
    <r>
      <t>AT</t>
    </r>
    <r>
      <rPr>
        <sz val="12"/>
        <color rgb="FF0000FF"/>
        <rFont val="Arial"/>
        <family val="2"/>
      </rPr>
      <t>-</t>
    </r>
    <r>
      <rPr>
        <sz val="12"/>
        <rFont val="Arial"/>
        <family val="2"/>
      </rPr>
      <t>26-30</t>
    </r>
  </si>
  <si>
    <t>Mooring OOIBARCODE</t>
  </si>
  <si>
    <t>Sensor OOIBARCODE</t>
  </si>
  <si>
    <t>A01219</t>
  </si>
  <si>
    <t>N00401</t>
  </si>
  <si>
    <t>N00403</t>
  </si>
  <si>
    <t>N00402</t>
  </si>
  <si>
    <t>OL000109</t>
  </si>
  <si>
    <t>GL494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</si>
</sst>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sz val="10"/>
      <name val="Arial"/>
      <family val="2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3" fillId="0" borderId="0"/>
    <xf numFmtId="0" fontId="6" fillId="0" borderId="0"/>
    <xf numFmtId="0" fontId="1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4" xfId="1" applyNumberFormat="1" applyFont="1" applyFill="1" applyBorder="1" applyAlignment="1">
      <alignment horizontal="left" vertical="center"/>
    </xf>
    <xf numFmtId="0" fontId="5" fillId="0" borderId="3" xfId="1" applyNumberFormat="1" applyFont="1" applyFill="1" applyBorder="1" applyAlignment="1">
      <alignment horizontal="center" vertical="center"/>
    </xf>
    <xf numFmtId="15" fontId="5" fillId="0" borderId="3" xfId="1" applyNumberFormat="1" applyFont="1" applyFill="1" applyBorder="1" applyAlignment="1">
      <alignment horizontal="center" vertical="center"/>
    </xf>
    <xf numFmtId="20" fontId="5" fillId="0" borderId="3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0" xfId="3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</cellXfs>
  <cellStyles count="6">
    <cellStyle name="Followed Hyperlink" xfId="5" builtinId="9" hidden="1"/>
    <cellStyle name="Hyperlink" xfId="4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J5" sqref="J5"/>
    </sheetView>
  </sheetViews>
  <sheetFormatPr baseColWidth="10" defaultColWidth="8.6640625" defaultRowHeight="14" x14ac:dyDescent="0"/>
  <cols>
    <col min="1" max="1" width="13.33203125" customWidth="1"/>
    <col min="2" max="2" width="19" bestFit="1" customWidth="1"/>
    <col min="4" max="4" width="14.5" customWidth="1"/>
    <col min="5" max="5" width="24.1640625" bestFit="1" customWidth="1"/>
    <col min="7" max="7" width="10.6640625" bestFit="1" customWidth="1"/>
    <col min="8" max="8" width="17" customWidth="1"/>
    <col min="9" max="9" width="18.6640625" customWidth="1"/>
    <col min="11" max="11" width="13.6640625" customWidth="1"/>
    <col min="12" max="12" width="33.6640625" customWidth="1"/>
    <col min="13" max="14" width="13.6640625" bestFit="1" customWidth="1"/>
  </cols>
  <sheetData>
    <row r="1" spans="1:14" ht="42">
      <c r="A1" s="13" t="s">
        <v>29</v>
      </c>
      <c r="B1" s="13" t="s">
        <v>0</v>
      </c>
      <c r="C1" s="13" t="s">
        <v>1</v>
      </c>
      <c r="D1" s="13" t="s">
        <v>13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8</v>
      </c>
      <c r="L1" s="1" t="s">
        <v>9</v>
      </c>
    </row>
    <row r="2" spans="1:14" s="4" customFormat="1" ht="15">
      <c r="A2" t="s">
        <v>31</v>
      </c>
      <c r="B2" s="6" t="s">
        <v>23</v>
      </c>
      <c r="C2" s="6">
        <v>494</v>
      </c>
      <c r="D2" s="6">
        <v>1</v>
      </c>
      <c r="E2" s="7">
        <v>42077</v>
      </c>
      <c r="F2" s="8">
        <v>0.45833333333333331</v>
      </c>
      <c r="G2" s="7">
        <v>42323</v>
      </c>
      <c r="H2" s="10" t="s">
        <v>21</v>
      </c>
      <c r="I2" s="10" t="s">
        <v>22</v>
      </c>
      <c r="J2" s="6">
        <v>1000</v>
      </c>
      <c r="K2" s="6" t="s">
        <v>28</v>
      </c>
      <c r="L2" s="5"/>
      <c r="M2" s="11">
        <f>((LEFT(H2,(FIND("°",H2,1)-1)))+(MID(H2,(FIND("°",H2,1)+1),(FIND("'",H2,1))-(FIND("°",H2,1)+1))/60))*(IF(RIGHT(H2,1)="N",1,-1))</f>
        <v>-42.922756666666665</v>
      </c>
      <c r="N2" s="11">
        <f>((LEFT(I2,(FIND("°",I2,1)-1)))+(MID(I2,(FIND("°",I2,1)+1),(FIND("'",I2,1))-(FIND("°",I2,1)+1))/60))*(IF(RIGHT(I2,1)="E",1,-1))</f>
        <v>-42.455928333333333</v>
      </c>
    </row>
    <row r="3" spans="1:14">
      <c r="E3" s="2"/>
      <c r="F3" s="2"/>
    </row>
    <row r="4" spans="1:14">
      <c r="E4" s="2"/>
      <c r="F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20" zoomScaleNormal="120" zoomScalePageLayoutView="120" workbookViewId="0">
      <selection activeCell="B18" sqref="B18"/>
    </sheetView>
  </sheetViews>
  <sheetFormatPr baseColWidth="10" defaultColWidth="8.6640625" defaultRowHeight="14" x14ac:dyDescent="0"/>
  <cols>
    <col min="1" max="1" width="28.6640625" bestFit="1" customWidth="1"/>
    <col min="2" max="2" width="15.6640625" customWidth="1"/>
    <col min="3" max="3" width="17.5" customWidth="1"/>
    <col min="4" max="5" width="11.5" customWidth="1"/>
    <col min="6" max="6" width="20.5" bestFit="1" customWidth="1"/>
    <col min="7" max="7" width="26.1640625" bestFit="1" customWidth="1"/>
    <col min="8" max="8" width="26" bestFit="1" customWidth="1"/>
    <col min="9" max="9" width="21.5" bestFit="1" customWidth="1"/>
  </cols>
  <sheetData>
    <row r="1" spans="1:9" ht="28">
      <c r="A1" s="14" t="s">
        <v>0</v>
      </c>
      <c r="B1" s="14" t="s">
        <v>29</v>
      </c>
      <c r="C1" s="14" t="s">
        <v>14</v>
      </c>
      <c r="D1" s="14" t="s">
        <v>13</v>
      </c>
      <c r="E1" s="14" t="s">
        <v>30</v>
      </c>
      <c r="F1" s="14" t="s">
        <v>10</v>
      </c>
      <c r="G1" s="14" t="s">
        <v>11</v>
      </c>
      <c r="H1" s="14" t="s">
        <v>12</v>
      </c>
    </row>
    <row r="2" spans="1:9" s="3" customFormat="1">
      <c r="A2" s="3" t="s">
        <v>24</v>
      </c>
      <c r="B2" t="s">
        <v>31</v>
      </c>
      <c r="C2" s="3">
        <v>494</v>
      </c>
      <c r="D2" s="3">
        <v>1</v>
      </c>
      <c r="E2" t="s">
        <v>32</v>
      </c>
      <c r="F2" s="3">
        <v>3554</v>
      </c>
      <c r="G2" s="3" t="s">
        <v>16</v>
      </c>
      <c r="H2" s="3">
        <v>140</v>
      </c>
      <c r="I2" s="3" t="s">
        <v>17</v>
      </c>
    </row>
    <row r="3" spans="1:9" s="3" customFormat="1">
      <c r="A3" s="3" t="s">
        <v>24</v>
      </c>
      <c r="B3" t="s">
        <v>31</v>
      </c>
      <c r="C3" s="3">
        <v>494</v>
      </c>
      <c r="D3" s="3">
        <v>1</v>
      </c>
      <c r="E3" t="s">
        <v>32</v>
      </c>
      <c r="F3" s="3">
        <v>3554</v>
      </c>
      <c r="G3" s="3" t="s">
        <v>18</v>
      </c>
      <c r="H3" s="3">
        <v>700</v>
      </c>
      <c r="I3" s="3" t="s">
        <v>17</v>
      </c>
    </row>
    <row r="4" spans="1:9" s="3" customFormat="1">
      <c r="A4" s="3" t="s">
        <v>24</v>
      </c>
      <c r="B4" t="s">
        <v>31</v>
      </c>
      <c r="C4" s="3">
        <v>494</v>
      </c>
      <c r="D4" s="3">
        <v>1</v>
      </c>
      <c r="E4" t="s">
        <v>32</v>
      </c>
      <c r="F4" s="3">
        <v>3554</v>
      </c>
      <c r="G4" s="3" t="s">
        <v>19</v>
      </c>
      <c r="H4" s="12">
        <v>1.0960000000000001</v>
      </c>
      <c r="I4" s="3" t="s">
        <v>17</v>
      </c>
    </row>
    <row r="5" spans="1:9" s="3" customFormat="1">
      <c r="A5" s="3" t="s">
        <v>24</v>
      </c>
      <c r="B5" t="s">
        <v>31</v>
      </c>
      <c r="C5" s="3">
        <v>494</v>
      </c>
      <c r="D5" s="3">
        <v>1</v>
      </c>
      <c r="E5" t="s">
        <v>32</v>
      </c>
      <c r="F5" s="3">
        <v>3554</v>
      </c>
      <c r="G5" s="3" t="s">
        <v>20</v>
      </c>
      <c r="H5" s="3">
        <v>3.9E-2</v>
      </c>
      <c r="I5" s="3" t="s">
        <v>17</v>
      </c>
    </row>
    <row r="6" spans="1:9" s="3" customFormat="1">
      <c r="A6" s="9"/>
      <c r="B6" s="9"/>
      <c r="C6" s="9"/>
      <c r="D6" s="9"/>
      <c r="E6" s="9"/>
      <c r="F6" s="9"/>
      <c r="G6" s="9"/>
    </row>
    <row r="7" spans="1:9" s="3" customFormat="1">
      <c r="A7" s="9" t="s">
        <v>25</v>
      </c>
      <c r="B7" t="s">
        <v>31</v>
      </c>
      <c r="C7" s="3">
        <v>494</v>
      </c>
      <c r="D7" s="9">
        <v>1</v>
      </c>
      <c r="E7" t="s">
        <v>33</v>
      </c>
      <c r="F7" s="9">
        <v>348</v>
      </c>
      <c r="G7" s="9"/>
      <c r="I7" s="3" t="s">
        <v>15</v>
      </c>
    </row>
    <row r="8" spans="1:9" s="3" customFormat="1">
      <c r="A8" s="9"/>
      <c r="B8" s="9"/>
      <c r="C8" s="9"/>
      <c r="D8" s="9"/>
      <c r="E8" s="9"/>
      <c r="F8" s="9"/>
      <c r="G8" s="9"/>
    </row>
    <row r="9" spans="1:9" s="3" customFormat="1">
      <c r="A9" s="9" t="s">
        <v>26</v>
      </c>
      <c r="B9" t="s">
        <v>31</v>
      </c>
      <c r="C9" s="3">
        <v>494</v>
      </c>
      <c r="D9" s="9">
        <v>1</v>
      </c>
      <c r="E9" t="s">
        <v>34</v>
      </c>
      <c r="F9" s="9">
        <v>9214</v>
      </c>
      <c r="G9" s="9"/>
      <c r="I9" s="3" t="s">
        <v>15</v>
      </c>
    </row>
    <row r="10" spans="1:9" s="3" customFormat="1">
      <c r="A10" s="9"/>
      <c r="B10" s="9"/>
      <c r="C10" s="9"/>
      <c r="D10" s="9"/>
      <c r="E10" s="9"/>
      <c r="F10" s="9"/>
      <c r="G10" s="9"/>
    </row>
    <row r="11" spans="1:9" s="3" customFormat="1">
      <c r="A11" s="9" t="s">
        <v>27</v>
      </c>
      <c r="B11" t="s">
        <v>31</v>
      </c>
      <c r="C11" s="3">
        <v>494</v>
      </c>
      <c r="D11" s="9">
        <v>1</v>
      </c>
      <c r="E11" t="s">
        <v>35</v>
      </c>
      <c r="F11" s="9" t="s">
        <v>36</v>
      </c>
      <c r="G11" s="9"/>
      <c r="I11" s="3" t="s">
        <v>15</v>
      </c>
    </row>
    <row r="12" spans="1:9" s="3" customFormat="1">
      <c r="A12" s="9"/>
      <c r="B12" s="9"/>
      <c r="C12" s="9"/>
      <c r="D12" s="9"/>
      <c r="E12" s="9"/>
      <c r="F12" s="9"/>
      <c r="G12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2016-07-12T13:42:28Z</dcterms:modified>
</cp:coreProperties>
</file>