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ST1799\Documents\OOI\OOI Douments\CI\asset-management\deployment\"/>
    </mc:Choice>
  </mc:AlternateContent>
  <bookViews>
    <workbookView xWindow="11580" yWindow="9300" windowWidth="22860" windowHeight="9720" tabRatio="377" activeTab="1"/>
  </bookViews>
  <sheets>
    <sheet name="Moorings" sheetId="1" r:id="rId1"/>
    <sheet name="Asset_Cal_Info" sheetId="2" r:id="rId2"/>
  </sheets>
  <definedNames>
    <definedName name="_xlnm._FilterDatabase" localSheetId="1" hidden="1">Asset_Cal_Info!$A$1:$H$1</definedName>
    <definedName name="_xlnm._FilterDatabase">Asset_Cal_Info!$A$1:$H$1</definedName>
    <definedName name="_FilterDatabase_0">Moorings!#REF!</definedName>
    <definedName name="_FilterDatabase_0_0">Moorings!$B$1:$K$105</definedName>
    <definedName name="_FilterDatabase_0_0_0">Moorings!#REF!</definedName>
    <definedName name="_FilterDatabase_0_0_0_0">Moorings!$B$1:$K$105</definedName>
    <definedName name="_FilterDatabase_0_0_0_0_0">Asset_Cal_Info!$A$1:$H$1</definedName>
    <definedName name="_FilterDatabase_0_0_0_0_0_0">Asset_Cal_Info!$A$1:$H$376</definedName>
    <definedName name="_FilterDatabase_0_0_0_0_0_0_0">Asset_Cal_Info!$A$1:$H$1</definedName>
    <definedName name="_FilterDatabase_0_0_0_0_0_0_0_0">Asset_Cal_Info!$A$1:$H$376</definedName>
    <definedName name="_FilterDatabase_0_0_0_0_1">Asset_Cal_Info!$A$1:$H$376</definedName>
    <definedName name="_FilterDatabase_0_0_0_1">Asset_Cal_Info!$A$1:$H$1</definedName>
    <definedName name="_FilterDatabase_0_0_1">Asset_Cal_Info!$A$1:$H$376</definedName>
    <definedName name="_FilterDatabase_0_1">Asset_Cal_Info!$A$1:$H$1</definedName>
    <definedName name="_FilterDatabase_1">Asset_Cal_Info!$A$1:$H$1</definedName>
    <definedName name="_FilterDatabase_1_1">Asset_Cal_Info!$A$1:$H$1</definedName>
    <definedName name="_FilterDatabase_1_1_1">Moorings!$B$1:$K$105</definedName>
    <definedName name="_FilterDatabase_2">Asset_Cal_Info!$A$1:$H$376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2" i="1" l="1"/>
  <c r="M2" i="1"/>
</calcChain>
</file>

<file path=xl/sharedStrings.xml><?xml version="1.0" encoding="utf-8"?>
<sst xmlns="http://schemas.openxmlformats.org/spreadsheetml/2006/main" count="66" uniqueCount="45">
  <si>
    <t>Ref Des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</si>
  <si>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</si>
  <si>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</si>
  <si>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</si>
  <si>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</si>
  <si>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</si>
  <si>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</si>
  <si>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</si>
  <si>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</si>
  <si>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</si>
  <si>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Sensor Serial Number</t>
  </si>
  <si>
    <t>Calibration Cofficient Name</t>
  </si>
  <si>
    <t>Calibration Cofficient Value</t>
  </si>
  <si>
    <t>Deployment Number</t>
  </si>
  <si>
    <t>Mooring Serial Number</t>
  </si>
  <si>
    <t>CC_scattering_angle</t>
  </si>
  <si>
    <t>CC_measurement_wavelength</t>
  </si>
  <si>
    <t>CC_angular_resolution</t>
  </si>
  <si>
    <t>CC_depolarization_ratio</t>
  </si>
  <si>
    <t>50° 04.70' N</t>
  </si>
  <si>
    <t>144° 48.32' W</t>
  </si>
  <si>
    <t>Lat</t>
  </si>
  <si>
    <t>Lon</t>
  </si>
  <si>
    <t>Data Start</t>
  </si>
  <si>
    <t>Data End</t>
  </si>
  <si>
    <t>Requires Lat and Lon from glider engineering (PD1382/1391); Seabird Pumped CTD</t>
  </si>
  <si>
    <t>Requires Lat, Lon, pressure, and temperature from glider engineering (PD1382/1391 1527/1528) and PRACSAL_L2 (PD1560); AADI DOSTA - Anderaa Optode</t>
  </si>
  <si>
    <t>Default value per &lt;flo_scat_seawater(degC, psu, theta=117.0, wlngth=700.0, delta=0.039)&gt;</t>
  </si>
  <si>
    <t>FLBBSLC-3064</t>
  </si>
  <si>
    <t>Default value per &lt;flo_bback_total(beta, degC=20.0, psu=32.0, theta=117.0, wlngth=700.0, xfactor=1.08)&gt;</t>
  </si>
  <si>
    <t>OpenOceanGlider_362_Factory_Configs_Calibrations_2013-05-24.pdf</t>
  </si>
  <si>
    <t>GP05MOAS-GL362</t>
  </si>
  <si>
    <t>GP05MOAS-GL362-00-ENG000000</t>
  </si>
  <si>
    <t>GP05MOAS-GL362-01-FLORDM000</t>
  </si>
  <si>
    <t>GP05MOAS-GL362-02-DOSTAM000</t>
  </si>
  <si>
    <t>GP05MOAS-GL362-04-CTDGVM000</t>
  </si>
  <si>
    <t>Lost at sea</t>
  </si>
  <si>
    <t>CGCS Tully</t>
  </si>
  <si>
    <t>Sensor OOIBARCODE</t>
  </si>
  <si>
    <t>Mooring OOIBARCODE</t>
  </si>
  <si>
    <t>A00377</t>
  </si>
  <si>
    <t>N00626</t>
  </si>
  <si>
    <t>N00627</t>
  </si>
  <si>
    <t>N00628</t>
  </si>
  <si>
    <t>OL000125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</si>
</sst>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h:mm;@"/>
  </numFmts>
  <fonts count="14" x14ac:knownFonts="1">
    <font>
      <sz val="11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sz val="11"/>
      <color rgb="FFFF0000"/>
      <name val="Calibri"/>
      <family val="2"/>
    </font>
    <font>
      <sz val="10"/>
      <color theme="1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2"/>
      <color theme="1"/>
      <name val="Arial"/>
      <family val="2"/>
    </font>
    <font>
      <sz val="10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1"/>
      <color rgb="FF0000FF"/>
      <name val="Calibri"/>
      <family val="2"/>
      <scheme val="minor"/>
    </font>
    <font>
      <sz val="10"/>
      <color rgb="FF0000FF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4">
    <xf numFmtId="0" fontId="0" fillId="0" borderId="0"/>
    <xf numFmtId="0" fontId="5" fillId="0" borderId="0"/>
    <xf numFmtId="0" fontId="7" fillId="0" borderId="0"/>
    <xf numFmtId="0" fontId="1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ill="1"/>
    <xf numFmtId="0" fontId="3" fillId="0" borderId="0" xfId="0" applyNumberFormat="1" applyFont="1" applyFill="1" applyAlignment="1">
      <alignment horizontal="left" vertical="center"/>
    </xf>
    <xf numFmtId="0" fontId="4" fillId="0" borderId="0" xfId="0" applyNumberFormat="1" applyFont="1"/>
    <xf numFmtId="0" fontId="6" fillId="0" borderId="0" xfId="0" applyNumberFormat="1" applyFont="1"/>
    <xf numFmtId="0" fontId="6" fillId="0" borderId="0" xfId="0" applyNumberFormat="1" applyFont="1" applyFill="1" applyAlignment="1">
      <alignment horizontal="left" vertical="center"/>
    </xf>
    <xf numFmtId="0" fontId="6" fillId="0" borderId="4" xfId="1" applyNumberFormat="1" applyFont="1" applyFill="1" applyBorder="1" applyAlignment="1">
      <alignment horizontal="left" vertical="center"/>
    </xf>
    <xf numFmtId="0" fontId="2" fillId="0" borderId="0" xfId="0" applyFont="1" applyBorder="1" applyAlignment="1">
      <alignment horizontal="center" vertical="top"/>
    </xf>
    <xf numFmtId="0" fontId="6" fillId="0" borderId="0" xfId="0" applyFont="1" applyAlignment="1">
      <alignment horizontal="left" vertical="center"/>
    </xf>
    <xf numFmtId="0" fontId="9" fillId="0" borderId="4" xfId="1" applyNumberFormat="1" applyFont="1" applyFill="1" applyBorder="1" applyAlignment="1">
      <alignment horizontal="left" vertical="center"/>
    </xf>
    <xf numFmtId="164" fontId="9" fillId="0" borderId="4" xfId="1" applyNumberFormat="1" applyFont="1" applyFill="1" applyBorder="1" applyAlignment="1">
      <alignment horizontal="left" vertical="center"/>
    </xf>
    <xf numFmtId="165" fontId="9" fillId="0" borderId="4" xfId="1" applyNumberFormat="1" applyFont="1" applyFill="1" applyBorder="1" applyAlignment="1">
      <alignment horizontal="left" vertical="center"/>
    </xf>
    <xf numFmtId="0" fontId="8" fillId="0" borderId="4" xfId="1" applyNumberFormat="1" applyFont="1" applyFill="1" applyBorder="1" applyAlignment="1">
      <alignment horizontal="left" vertical="center"/>
    </xf>
    <xf numFmtId="15" fontId="8" fillId="0" borderId="0" xfId="0" applyNumberFormat="1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3" fillId="0" borderId="0" xfId="0" applyNumberFormat="1" applyFont="1"/>
    <xf numFmtId="0" fontId="4" fillId="0" borderId="0" xfId="0" applyNumberFormat="1" applyFont="1" applyFill="1" applyAlignment="1">
      <alignment horizontal="left" vertical="center"/>
    </xf>
    <xf numFmtId="0" fontId="6" fillId="0" borderId="0" xfId="3" applyNumberFormat="1" applyFont="1" applyFill="1" applyBorder="1" applyAlignment="1">
      <alignment horizontal="left" vertical="center"/>
    </xf>
    <xf numFmtId="0" fontId="6" fillId="3" borderId="0" xfId="3" applyNumberFormat="1" applyFont="1" applyFill="1" applyBorder="1" applyAlignment="1">
      <alignment horizontal="left" vertical="center"/>
    </xf>
    <xf numFmtId="0" fontId="11" fillId="0" borderId="4" xfId="1" applyNumberFormat="1" applyFont="1" applyFill="1" applyBorder="1" applyAlignment="1">
      <alignment horizontal="left" vertical="center"/>
    </xf>
    <xf numFmtId="0" fontId="12" fillId="4" borderId="0" xfId="3" applyNumberFormat="1" applyFont="1" applyFill="1" applyBorder="1" applyAlignment="1">
      <alignment horizontal="left" vertical="center"/>
    </xf>
    <xf numFmtId="164" fontId="11" fillId="0" borderId="4" xfId="1" applyNumberFormat="1" applyFont="1" applyFill="1" applyBorder="1" applyAlignment="1">
      <alignment horizontal="left" vertical="center"/>
    </xf>
    <xf numFmtId="0" fontId="1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4">
    <cellStyle name="Normal" xfId="0" builtinId="0"/>
    <cellStyle name="Normal 15" xfId="1"/>
    <cellStyle name="Normal 2" xfId="2"/>
    <cellStyle name="Normal 2 5 2" xf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/>
  </sheetViews>
  <sheetFormatPr defaultColWidth="8.7109375" defaultRowHeight="15" x14ac:dyDescent="0.25"/>
  <cols>
    <col min="1" max="2" width="17.7109375" customWidth="1"/>
    <col min="3" max="11" width="15.7109375" customWidth="1"/>
    <col min="12" max="12" width="31.42578125" customWidth="1"/>
    <col min="13" max="13" width="13.140625" bestFit="1" customWidth="1"/>
    <col min="14" max="14" width="13.7109375" bestFit="1" customWidth="1"/>
    <col min="15" max="15" width="10.42578125" bestFit="1" customWidth="1"/>
    <col min="16" max="16" width="9.42578125" bestFit="1" customWidth="1"/>
  </cols>
  <sheetData>
    <row r="1" spans="1:16" ht="31.5" x14ac:dyDescent="0.25">
      <c r="A1" s="26" t="s">
        <v>39</v>
      </c>
      <c r="B1" s="1" t="s">
        <v>0</v>
      </c>
      <c r="C1" s="2" t="s">
        <v>1</v>
      </c>
      <c r="D1" s="2" t="s">
        <v>13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3" t="s">
        <v>9</v>
      </c>
      <c r="M1" s="18" t="s">
        <v>21</v>
      </c>
      <c r="N1" s="18" t="s">
        <v>22</v>
      </c>
      <c r="O1" s="18" t="s">
        <v>23</v>
      </c>
      <c r="P1" s="18" t="s">
        <v>24</v>
      </c>
    </row>
    <row r="2" spans="1:16" s="12" customFormat="1" x14ac:dyDescent="0.25">
      <c r="A2" t="s">
        <v>40</v>
      </c>
      <c r="B2" s="13" t="s">
        <v>31</v>
      </c>
      <c r="C2" s="13">
        <v>362</v>
      </c>
      <c r="D2" s="13">
        <v>1</v>
      </c>
      <c r="E2" s="14">
        <v>41880</v>
      </c>
      <c r="F2" s="15">
        <v>0</v>
      </c>
      <c r="G2" s="25">
        <v>41886</v>
      </c>
      <c r="H2" s="13" t="s">
        <v>19</v>
      </c>
      <c r="I2" s="13" t="s">
        <v>20</v>
      </c>
      <c r="J2" s="16">
        <v>0</v>
      </c>
      <c r="K2" s="23" t="s">
        <v>37</v>
      </c>
      <c r="L2" s="23" t="s">
        <v>36</v>
      </c>
      <c r="M2" s="11">
        <f>((LEFT(H2,(FIND("°",H2,1)-1)))+(MID(H2,(FIND("°",H2,1)+1),(FIND("'",H2,1))-(FIND("°",H2,1)+1))/60))*(IF(RIGHT(H2,1)="N",1,-1))</f>
        <v>50.078333333333333</v>
      </c>
      <c r="N2" s="11">
        <f>((LEFT(I2,(FIND("°",I2,1)-1)))+(MID(I2,(FIND("°",I2,1)+1),(FIND("'",I2,1))-(FIND("°",I2,1)+1))/60))*(IF(RIGHT(I2,1)="E",1,-1))</f>
        <v>-144.80533333333332</v>
      </c>
      <c r="O2" s="17">
        <v>41881</v>
      </c>
      <c r="P2" s="17">
        <v>41887</v>
      </c>
    </row>
    <row r="3" spans="1:16" x14ac:dyDescent="0.25">
      <c r="E3" s="4"/>
      <c r="F3" s="4"/>
    </row>
    <row r="4" spans="1:16" x14ac:dyDescent="0.25">
      <c r="A4" s="4"/>
      <c r="B4" s="4"/>
    </row>
    <row r="5" spans="1:16" x14ac:dyDescent="0.25">
      <c r="A5" s="5"/>
      <c r="B5" s="5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zoomScale="90" zoomScaleNormal="90" zoomScalePageLayoutView="90" workbookViewId="0">
      <selection activeCell="E3" sqref="E3"/>
    </sheetView>
  </sheetViews>
  <sheetFormatPr defaultColWidth="8.7109375" defaultRowHeight="15" x14ac:dyDescent="0.25"/>
  <cols>
    <col min="1" max="1" width="34.42578125" bestFit="1" customWidth="1"/>
    <col min="2" max="2" width="17" customWidth="1"/>
    <col min="3" max="3" width="16.28515625" customWidth="1"/>
    <col min="4" max="4" width="15.7109375" customWidth="1"/>
    <col min="5" max="5" width="13.85546875" customWidth="1"/>
    <col min="6" max="6" width="15.85546875" customWidth="1"/>
    <col min="7" max="7" width="29.42578125" customWidth="1"/>
    <col min="8" max="8" width="28.7109375" bestFit="1" customWidth="1"/>
    <col min="9" max="9" width="11.42578125" bestFit="1" customWidth="1"/>
  </cols>
  <sheetData>
    <row r="1" spans="1:12" s="27" customFormat="1" ht="25.5" x14ac:dyDescent="0.25">
      <c r="A1" s="26" t="s">
        <v>0</v>
      </c>
      <c r="B1" s="26" t="s">
        <v>39</v>
      </c>
      <c r="C1" s="26" t="s">
        <v>14</v>
      </c>
      <c r="D1" s="26" t="s">
        <v>13</v>
      </c>
      <c r="E1" s="26" t="s">
        <v>38</v>
      </c>
      <c r="F1" s="26" t="s">
        <v>10</v>
      </c>
      <c r="G1" s="26" t="s">
        <v>11</v>
      </c>
      <c r="H1" s="26" t="s">
        <v>12</v>
      </c>
    </row>
    <row r="3" spans="1:12" s="6" customFormat="1" x14ac:dyDescent="0.25">
      <c r="A3" s="19" t="s">
        <v>32</v>
      </c>
      <c r="B3" t="s">
        <v>40</v>
      </c>
      <c r="C3" s="6">
        <v>362</v>
      </c>
      <c r="D3" s="9">
        <v>1</v>
      </c>
      <c r="E3" t="s">
        <v>44</v>
      </c>
      <c r="F3" s="6">
        <v>362</v>
      </c>
      <c r="I3" s="9" t="s">
        <v>30</v>
      </c>
    </row>
    <row r="4" spans="1:12" s="6" customFormat="1" x14ac:dyDescent="0.25">
      <c r="A4" s="8" t="s">
        <v>33</v>
      </c>
      <c r="B4" t="s">
        <v>40</v>
      </c>
      <c r="C4" s="9">
        <v>362</v>
      </c>
      <c r="D4" s="9">
        <v>1</v>
      </c>
      <c r="E4" t="s">
        <v>43</v>
      </c>
      <c r="F4" s="9" t="s">
        <v>28</v>
      </c>
      <c r="G4" s="21" t="s">
        <v>15</v>
      </c>
      <c r="H4" s="22">
        <v>140</v>
      </c>
      <c r="I4" s="9" t="s">
        <v>29</v>
      </c>
      <c r="L4" s="10"/>
    </row>
    <row r="5" spans="1:12" s="6" customFormat="1" x14ac:dyDescent="0.25">
      <c r="A5" s="7" t="s">
        <v>33</v>
      </c>
      <c r="B5" t="s">
        <v>40</v>
      </c>
      <c r="C5" s="20">
        <v>362</v>
      </c>
      <c r="D5" s="9">
        <v>1</v>
      </c>
      <c r="E5" t="s">
        <v>43</v>
      </c>
      <c r="F5" s="20" t="s">
        <v>28</v>
      </c>
      <c r="G5" s="21" t="s">
        <v>16</v>
      </c>
      <c r="H5" s="21">
        <v>700</v>
      </c>
      <c r="I5" s="9" t="s">
        <v>29</v>
      </c>
      <c r="L5" s="10"/>
    </row>
    <row r="6" spans="1:12" s="6" customFormat="1" x14ac:dyDescent="0.25">
      <c r="A6" s="7" t="s">
        <v>33</v>
      </c>
      <c r="B6" t="s">
        <v>40</v>
      </c>
      <c r="C6" s="20">
        <v>362</v>
      </c>
      <c r="D6" s="9">
        <v>1</v>
      </c>
      <c r="E6" t="s">
        <v>43</v>
      </c>
      <c r="F6" s="20" t="s">
        <v>28</v>
      </c>
      <c r="G6" s="21" t="s">
        <v>17</v>
      </c>
      <c r="H6" s="24">
        <v>1.0960000000000001</v>
      </c>
      <c r="I6" s="9" t="s">
        <v>29</v>
      </c>
      <c r="L6" s="10"/>
    </row>
    <row r="7" spans="1:12" s="6" customFormat="1" x14ac:dyDescent="0.25">
      <c r="A7" s="7" t="s">
        <v>33</v>
      </c>
      <c r="B7" t="s">
        <v>40</v>
      </c>
      <c r="C7" s="20">
        <v>362</v>
      </c>
      <c r="D7" s="9">
        <v>1</v>
      </c>
      <c r="E7" t="s">
        <v>43</v>
      </c>
      <c r="F7" s="20" t="s">
        <v>28</v>
      </c>
      <c r="G7" s="21" t="s">
        <v>18</v>
      </c>
      <c r="H7" s="21">
        <v>3.9E-2</v>
      </c>
      <c r="I7" s="9" t="s">
        <v>27</v>
      </c>
      <c r="L7" s="10"/>
    </row>
    <row r="8" spans="1:12" s="6" customFormat="1" x14ac:dyDescent="0.25">
      <c r="A8" s="19" t="s">
        <v>34</v>
      </c>
      <c r="B8" t="s">
        <v>40</v>
      </c>
      <c r="C8" s="6">
        <v>362</v>
      </c>
      <c r="D8" s="9">
        <v>1</v>
      </c>
      <c r="E8" t="s">
        <v>42</v>
      </c>
      <c r="F8" s="6">
        <v>159</v>
      </c>
      <c r="I8" s="9" t="s">
        <v>26</v>
      </c>
    </row>
    <row r="9" spans="1:12" s="6" customFormat="1" x14ac:dyDescent="0.25">
      <c r="A9" s="19" t="s">
        <v>35</v>
      </c>
      <c r="B9" t="s">
        <v>40</v>
      </c>
      <c r="C9" s="6">
        <v>362</v>
      </c>
      <c r="D9" s="9">
        <v>1</v>
      </c>
      <c r="E9" t="s">
        <v>41</v>
      </c>
      <c r="F9" s="6">
        <v>9064</v>
      </c>
      <c r="I9" s="9" t="s">
        <v>25</v>
      </c>
    </row>
    <row r="10" spans="1:12" s="6" customFormat="1" ht="12.75" x14ac:dyDescent="0.25">
      <c r="D10" s="9"/>
      <c r="E10" s="9"/>
      <c r="I10" s="9"/>
    </row>
    <row r="11" spans="1:12" x14ac:dyDescent="0.25">
      <c r="G11" s="5"/>
      <c r="H11" s="5"/>
      <c r="I11" s="5"/>
      <c r="J11" s="5"/>
    </row>
    <row r="12" spans="1:12" x14ac:dyDescent="0.25">
      <c r="G12" s="5"/>
      <c r="H12" s="5"/>
      <c r="I12" s="5"/>
      <c r="J12" s="5"/>
    </row>
    <row r="13" spans="1:12" x14ac:dyDescent="0.25">
      <c r="G13" s="5"/>
      <c r="H13" s="5"/>
      <c r="I13" s="5"/>
      <c r="J13" s="5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15</vt:i4>
      </vt:variant>
    </vt:vector>
  </HeadingPairs>
  <TitlesOfParts>
    <vt:vector size="17" baseType="lpstr">
      <vt:lpstr>Moorings</vt:lpstr>
      <vt:lpstr>Asset_Cal_Info</vt:lpstr>
      <vt:lpstr>_FilterDatabase</vt:lpstr>
      <vt:lpstr>_FilterDatabase_0_0</vt:lpstr>
      <vt:lpstr>_FilterDatabase_0_0_0_0</vt:lpstr>
      <vt:lpstr>_FilterDatabase_0_0_0_0_0</vt:lpstr>
      <vt:lpstr>_FilterDatabase_0_0_0_0_0_0</vt:lpstr>
      <vt:lpstr>_FilterDatabase_0_0_0_0_0_0_0</vt:lpstr>
      <vt:lpstr>_FilterDatabase_0_0_0_0_0_0_0_0</vt:lpstr>
      <vt:lpstr>_FilterDatabase_0_0_0_0_1</vt:lpstr>
      <vt:lpstr>_FilterDatabase_0_0_0_1</vt:lpstr>
      <vt:lpstr>_FilterDatabase_0_0_1</vt:lpstr>
      <vt:lpstr>_FilterDatabase_0_1</vt:lpstr>
      <vt:lpstr>_FilterDatabase_1</vt:lpstr>
      <vt:lpstr>_FilterDatabase_1_1</vt:lpstr>
      <vt:lpstr>_FilterDatabase_1_1_1</vt:lpstr>
      <vt:lpstr>_FilterDatabase_2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AST1799</cp:lastModifiedBy>
  <cp:revision>0</cp:revision>
  <dcterms:created xsi:type="dcterms:W3CDTF">2015-04-09T19:32:17Z</dcterms:created>
  <dcterms:modified xsi:type="dcterms:W3CDTF">2016-05-31T16:11:52Z</dcterms:modified>
</cp:coreProperties>
</file>