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5880" yWindow="10340" windowWidth="26240" windowHeight="1326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Asset_Cal_Info!$A$1:$H$27</definedName>
    <definedName name="_xlnm._FilterDatabase">Asset_Cal_Info!$A$1:$H$27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Asset_Cal_Info!$A$1:$H$394</definedName>
    <definedName name="_FilterDatabase_0_0_0_0_0_0_0">Asset_Cal_Info!$A$1:$H$1</definedName>
    <definedName name="_FilterDatabase_0_0_0_0_0_0_0_0">Asset_Cal_Info!$A$1:$H$394</definedName>
    <definedName name="_FilterDatabase_0_0_0_0_1">Asset_Cal_Info!$A$1:$H$394</definedName>
    <definedName name="_FilterDatabase_0_0_0_1">Asset_Cal_Info!$A$1:$H$1</definedName>
    <definedName name="_FilterDatabase_0_0_1">Asset_Cal_Info!$A$1:$H$394</definedName>
    <definedName name="_FilterDatabase_0_1">Asset_Cal_Info!$A$1:$H$1</definedName>
    <definedName name="_FilterDatabase_1">Asset_Cal_Info!$A$1:$H$27</definedName>
    <definedName name="_FilterDatabase_1_1">Asset_Cal_Info!$A$1:$H$1</definedName>
    <definedName name="_FilterDatabase_1_1_1">Moorings!$B$1:$K$98</definedName>
    <definedName name="_FilterDatabase_2">Asset_Cal_Info!$A$1:$H$394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<sst xmlns="http://schemas.openxmlformats.org/spreadsheetml/2006/main" count="109" uniqueCount="53">
  <si>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</si>
  <si>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</si>
  <si>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</si>
  <si>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</si>
  <si>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</si>
  <si>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</si>
  <si>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</si>
  <si>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</si>
  <si>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</si>
  <si>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</si>
  <si>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</si>
  <si>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</si>
  <si>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</si>
  <si>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</si>
  <si>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</si>
  <si>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</si>
  <si>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</si>
  <si>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>CC_measurement_wavelength</t>
  </si>
  <si>
    <t>CC_angular_resolution</t>
  </si>
  <si>
    <t>CC_depolarization_ratio</t>
  </si>
  <si>
    <t>59° 51.770' N</t>
  </si>
  <si>
    <t>39° 06.931' W</t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</si>
  <si>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30-01</t>
    </r>
  </si>
  <si>
    <r>
      <t>GI05MOAS-PG</t>
    </r>
    <r>
      <rPr>
        <sz val="12"/>
        <color rgb="FF0000FF"/>
        <rFont val="Arial"/>
        <family val="2"/>
      </rPr>
      <t>528</t>
    </r>
  </si>
  <si>
    <t>GI05MOAS-PG528-01-CTDGVM000</t>
  </si>
  <si>
    <t>GI05MOAS-PG528-02-DOSTAM000</t>
  </si>
  <si>
    <t>GI05MOAS-PG528-06-FLORTO000</t>
  </si>
  <si>
    <t>GI05MOAS-PG528-00-ENG000000</t>
  </si>
  <si>
    <t>GI05MOAS-PG528-05-NUTNRM000</t>
  </si>
  <si>
    <t>GI05MOAS-PG528-06-PARADM000</t>
  </si>
  <si>
    <t>GI05MOAS-PG528-03-FLORTM000</t>
  </si>
  <si>
    <t>Mooring OOIBARCODE</t>
  </si>
  <si>
    <t>A01667</t>
  </si>
  <si>
    <t>Sensor OOIBARCODE</t>
  </si>
  <si>
    <t>N00543</t>
  </si>
  <si>
    <t>N00544</t>
  </si>
  <si>
    <t>N00545</t>
  </si>
  <si>
    <t>N00548</t>
  </si>
  <si>
    <t>N00546</t>
  </si>
  <si>
    <t>OL000122</t>
  </si>
  <si>
    <t>CC_cal_temp</t>
  </si>
  <si>
    <t>CC_wl</t>
  </si>
  <si>
    <t>CC_eno3</t>
  </si>
  <si>
    <t>CC_eswa</t>
  </si>
  <si>
    <t>CC_di</t>
  </si>
  <si>
    <t>CC_lower_wavelength_limit_for_spectra_fit</t>
  </si>
  <si>
    <t>CC_upper_wavelength_limit_for_spectra_fit</t>
  </si>
  <si>
    <t xml:space="preserve">Constant.   </t>
  </si>
  <si>
    <t>OL000167</t>
  </si>
  <si>
    <t>[189.69, 190.47, 191.26, 192.04, 192.83, 193.61, 194.39, 195.18, 195.97, 196.75, 197.54, 198.32, 199.11, 199.9, 200.69, 201.47, 202.26, 203.05, 203.84, 204.63, 205.42, 206.2, 206.99, 207.78, 208.57, 209.36, 210.15, 210.95, 211.74, 212.53, 213.32, 214.11, 214.9, 215.7, 216.49, 217.28, 218.07, 218.87, 219.66, 220.45, 221.25, 222.04, 222.84, 223.63, 224.43, 225.22, 226.02, 226.81, 227.61, 228.4, 229.2, 230, 230.79, 231.59, 232.39, 233.18, 233.98, 234.78, 235.58, 236.37, 237.17, 237.97, 238.77, 239.57, 240.37, 241.17, 241.97, 242.77, 243.57, 244.37, 245.17, 245.97, 246.77, 247.57, 248.37, 249.17, 249.97, 250.77, 251.57, 252.37, 253.18, 253.98, 254.78, 255.58, 256.38, 257.19, 257.99, 258.79, 259.59, 260.4, 261.2, 262, 262.81, 263.61, 264.41, 265.22, 266.02, 266.83, 267.63, 268.44, 269.24, 270.04, 270.85, 271.65, 272.46, 273.26, 274.07, 274.87, 275.68, 276.49, 277.29, 278.1, 278.9, 279.71, 280.52, 281.32, 282.13, 282.93, 283.74, 284.55, 285.35, 286.16, 286.97, 287.77, 288.58, 289.39, 290.19, 291, 291.81, 292.62, 293.42, 294.23, 295.04, 295.85, 296.65, 297.46, 298.27, 299.08, 299.88, 300.69, 301.5, 302.31, 303.12, 303.92, 304.73, 305.54, 306.35, 307.16, 307.96, 308.77, 309.58, 310.39, 311.2, 312.01, 312.81, 313.62, 314.43, 315.24, 316.05, 316.86, 317.67, 318.47, 319.28, 320.09, 320.9, 321.71, 322.52, 323.33, 324.13, 324.94, 325.75, 326.56, 327.37, 328.18, 328.99, 329.79, 330.6, 331.41, 332.22, 333.03, 333.84, 334.64, 335.45, 336.26, 337.07, 337.88, 338.69, 339.49, 340.3, 341.11, 341.92, 342.73, 343.53, 344.34, 345.15, 345.96, 346.77, 347.57, 348.38, 349.19, 350, 350.8, 351.61, 352.42, 353.23, 354.03, 354.84, 355.65, 356.45, 357.26, 358.07, 358.87, 359.68, 360.49, 361.29, 362.1, 362.91, 363.71, 364.52, 365.32, 366.13, 366.94, 367.74, 368.55, 369.35, 370.16, 370.96, 371.77, 372.57, 373.38, 374.18, 374.99, 375.79, 376.6, 377.4, 378.21, 379.01, 379.81, 380.62, 381.42, 382.23, 383.03, 383.83, 384.64, 385.44, 386.24, 387.04, 387.85, 388.65, 389.45, 390.25, 391.06, 391.86, 392.66, 393.46, 394.26]</t>
  </si>
  <si>
    <t>[-0.00021425, -0.00461322, -0.03471286, -0.0012909, -0.01002091, 0.01572297, 0.0137133, 0.00178863, -0.00303613, -0.00114568, -0.00196477, -0.00884724, -0.0080948, 0.00074724, -0.01742237, 0.00992815, -0.00428105, 0.01929635, -0.00725399, -0.00201656, -0.00014736, 0.00232121, 0.01006033, 0.00643182, 0.00592234, 0.00827105, 0.00793879, 0.0071555, 0.00681379, 0.00660685, 0.00613918, 0.00588971, 0.00556329, 0.00524898, 0.00487834, 0.00456418, 0.00421566, 0.00389696, 0.00358277, 0.00327313, 0.00297306, 0.00268393, 0.00241168, 0.00214562, 0.00190938, 0.00168818, 0.00146822, 0.00127449, 0.00111369, 0.00095278, 0.00082719, 0.0007016, 0.00056811, 0.00048025, 0.00040517, 0.00033889, 0.00028127, 0.0002294, 0.0001781, 0.00014223, 0.0001068, 0.00008257, 0.00006559, 0.00004768, 0.0000257, 0.0000245, 0.00000502, 0.00000903, -0.00000713, -0.00000045, 0.00000078, -0.00000975, -0.000003, -0.00001411, -0.00001184, -0.00001323, -0.00002696, -0.0000161, -0.00000901, -0.00002004, -0.00000137, 0.00000523, 0.00000359, 0.00000762, 0.00000634, 0.00002188, 0.00000603, 0.00000405, 0.00001322, 0.00001665, 0.00001321, 0.00001993, 0.00001924, 0.00003445, 0.00003655, 0.00003616, 0.00004346, 0.00004745, 0.00005631, 0.0000323, 0.00005591, 0.00003432, 0.00004427, 0.00005948, 0.00005379, 0.00007259, 0.00006885, 0.00006693, 0.0000771, 0.00007856, 0.00008285, 0.00008123, 0.00009142, 0.0000802, 0.00007889, 0.0000932, 0.00009667, 0.0001042, 0.00007186, 0.00009852, 0.00010934, 0.00010417, 0.00009298, 0.00010215, 0.00011711, 0.00013426, 0.00011756, 0.00012793, 0.00014444, 0.00013154, 0.00014673, 0.00013831, 0.00015824, 0.00013712, 0.00014341, 0.00016351, 0.0001582, 0.00015813, 0.00015783, 0.00013898, 0.00015188, 0.0001676, 0.0001659, 0.00016325, 0.00016915, 0.00016691, 0.00018059, 0.00019081, 0.00019126, 0.00018127, 0.00020239, 0.0001831, 0.00019906, 0.00020395, 0.0001953, 0.00020427, 0.00020199, 0.0002171, 0.00020962, 0.00023148, 0.0002201, 0.00021582, 0.0002339, 0.00023631, 0.00022546, 0.00023706, 0.00023951, 0.00026088, 0.00023879, 0.00024515, 0.00023292, 0.00026366, 0.00024974, 0.00025303, 0.00025803, 0.00027393, 0.00027042, 0.00027642, 0.000282, 0.00026678, 0.00027177, 0.00027491, 0.00025061, 0.00027081, 0.00029201, 0.0002908, 0.00028492, 0.0003058, 0.00031599, 0.00031152, 0.00031588, 0.00033289, 0.00028729, 0.00030352, 0.00033357, 0.00033272, 0.00032157, 0.00031632, 0.00033055, 0.00033786, 0.00034263, 0.00034273, 0.00034455, 0.00036475, 0.00035646, 0.00035561, 0.00036635, 0.00035815, 0.0003601, 0.00036304, 0.00037052, 0.0003858, 0.0003736, 0.00037849, 0.00040195, 0.00040337, 0.00039936, 0.00038445, 0.00041048, 0.00042139, 0.00040596, 0.00040546, 0.00041635, 0.00042452, 0.00041937, 0.00043566, 0.00043013, 0.00044192, 0.00045126, 0.00045019, 0.00047114, 0.00043082, 0.0004531, 0.00044963, 0.00048421, 0.00043218, 0.00050073, 0.00048945, 0.00050841, 0.00047831, 0.00050603, 0.00046158, 0.00051902, 0.00049463, 0.00050197, 0.00050619, 0.00053299, 0.00052907, 0.00050227, 0.00053418, 0.00050914, 0.00053763, 0.0005046, 0.00055875, 0.00054377, 0.0005558]</t>
  </si>
  <si>
    <t>[-0.00035427, 0.01204174, 0.04747922, 0.00498282, 0.00304351, 0.00153688, 0.0072225, -0.00742801, -0.00881144, -0.00395838, 0.00675199, 0.02111784, 0.03217874, 0.04164911, 0.07202859, 0.06473948, 0.0772996, 0.08350089, 0.08567336, 0.08473379, 0.08024467, 0.07674616, 0.07270172, 0.06528003, 0.05738647, 0.04886592, 0.04034703, 0.03416583, 0.02805719, 0.02298243, 0.0187789, 0.01517481, 0.01221288, 0.00976399, 0.00782712, 0.0062149, 0.00491848, 0.00387425, 0.00304478, 0.00239784, 0.00187893, 0.00146534, 0.00114971, 0.00089933, 0.00071807, 0.00053966, 0.00043759, 0.00033895, 0.00027803, 0.00022638, 0.00015934, 0.0001462, 0.00013217, 0.00011779, 0.00009441, 0.00008257, 0.00006661, 0.00004581, 0.00004529, 0.0000359, 0.00003726, 0.00002604, 0.00002465, 0.00002098, 0.00001952, 0.00000809, 0.00000959, -0.00000734, 0.0000028, 0.0000038, -0.00001327, -0.00000684, -0.00001424, -0.00000525, -0.00000275, 0.0000007, 0.00000327, 0.000015, -0.00000725, -0.00000302, -0.00001884, -0.00000945, -0.00000364, 0.00001001, -0.00001564, -0.00001059, 0.00001512, 0.0000003, 0.00002993, 0.00001409, 0.00002444, 0.00001761, 0.00001659, 0.0000085, 0.00001253, 0.00003227, 0.00002514, 0.00000308, 0.00002011, 0.0000263, 0.00002848, 0.00004113, 0.00003526, 0.00001865, 0.00004321, 0.00002842, 0.00002663, 0.00003159, 0.00004389, 0.0000231, 0.00004319, 0.00001916, 0.00003243, 0.00005018, 0.00003757, 0.0000417, 0.00004012, 0.00002913, 0.00005817, 0.00003749, 0.00005662, 0.00006599, 0.00007015, 0.00005121, 0.00007231, 0.00003452, 0.00004603, 0.00006855, 0.00004657, 0.00005491, 0.00004079, 0.00007177, 0.0000615, 0.00007173, 0.00005326, 0.00005364, 0.00006645, 0.00006987, 0.0000659, 0.00009308, 0.00009397, 0.00009191, 0.00007844, 0.00010098, 0.00009358, 0.00009028, 0.00009908, 0.00008954, 0.00007818, 0.00010396, 0.00008845, 0.00010103, 0.00010066, 0.00010377, 0.0001249, 0.00011409, 0.00011746, 0.00010487, 0.00012044, 0.00012053, 0.00011097, 0.0001315, 0.00010097, 0.00011714, 0.0001158, 0.00014344, 0.00012429, 0.00011603, 0.00014677, 0.00012552, 0.00015669, 0.00012656, 0.00016034, 0.00014542, 0.00015172, 0.00013399, 0.00013722, 0.00013, 0.00014002, 0.00017287, 0.00019514, 0.00017033, 0.0002091, 0.00017748, 0.00017451, 0.00014968, 0.00016483, 0.00017048, 0.00017453, 0.00019243, 0.00021182, 0.00019687, 0.00021466, 0.00020756, 0.00020483, 0.00016977, 0.00019641, 0.00020883, 0.0002028, 0.00019185, 0.00020231, 0.00020758, 0.000219, 0.00022072, 0.00021994, 0.00024393, 0.00022083, 0.00024006, 0.00022563, 0.00023015, 0.00023681, 0.00022133, 0.00024952, 0.00021158, 0.00022606, 0.00021206, 0.00022996, 0.00025155, 0.00025662, 0.00024803, 0.00026479, 0.00025356, 0.0002693, 0.00028489, 0.00026545, 0.0002224, 0.00027264, 0.00024901, 0.00027484, 0.00024837, 0.00029573, 0.00025025, 0.0002356, 0.00025622, 0.00027849, 0.000271, 0.00024874, 0.00026675, 0.00026861, 0.00029677, 0.00027193, 0.00029015, 0.00028966, 0.00030541, 0.00031071, 0.00028235, 0.00027932, 0.00029573, 0.00029888, 0.00035826, 0.00031793, 0.00030131, 0.0003243, 0.0002905, 0.00027398, 0.0002634]</t>
  </si>
  <si>
    <t>[35.5, 30.25, 32.45833333, 31.375, 37.16666667, 33.16666667, 30.79166667, 35.79166667, 28.625, 28.79166667, 37, 53.125, 178.5, 614.70833333, 1794.58333333, 4187.20833333, 7846.95833333, 12101.54166667, 15879.25, 18519.95833333, 19933.625, 20472.75, 20511.41666667, 20416.75, 20357.875, 20476.625, 20852.29166667, 21491.45833333, 22448.08333333, 23705.375, 25275, 27171.04166667, 29330, 31683.54166667, 34107.125, 36502.91666667, 38640.25, 40346.45833333, 41497.5, 41946.45833333, 41677.625, 40784.04166667, 39421.66666667, 37795.33333333, 36123.79166667, 34484.625, 33101.45833333, 31984, 31139.625, 30600.95833333, 30413.75, 30464.91666667, 30822.58333333, 31463.70833333, 32350.41666667, 33464, 34839.125, 36389.58333333, 38099.95833333, 39976.08333333, 41872.20833333, 43793.83333333, 45632.91666667, 47223.16666667, 48541.79166667, 49454.83333333, 49834.45833333, 49728.54166667, 49063.45833333, 47855.54166667, 46289.125, 44420.20833333, 42358.5, 40296.70833333, 38243.33333333, 36287.08333333, 34509.20833333, 32913.16666667, 31490.20833333, 30271.25, 29225.08333333, 28354.95833333, 27641.33333333, 27090.79166667, 26687.33333333, 26424.83333333, 26312.16666667, 26343.16666667, 26488.375, 26776.79166667, 27182.875, 27730.16666667, 28352.79166667, 29089.625, 29891.54166667, 30729.79166667, 31600.20833333, 32447.08333333, 33196.66666667, 33847.54166667, 34313.83333333, 34538.33333333, 34498.625, 34226, 33656.33333333, 32870.70833333, 31899.41666667, 30787.125, 29602.54166667, 28403.08333333, 27239.41666667, 26124.58333333, 25064.875, 24131.20833333, 23292.04166667, 22561.16666667, 21917.66666667, 21388.70833333, 20958.875, 20624.91666667, 20386.375, 20229.04166667, 20176.08333333, 20203.33333333, 20319.54166667, 20523.875, 20811.16666667, 21183.79166667, 21647.66666667, 22158.66666667, 22759.16666667, 23433.20833333, 24140.33333333, 24892.25, 25708.04166667, 26547.66666667, 27412.625, 28299.125, 29182.125, 30028.875, 30849.70833333, 31582.83333333, 32280.79166667, 32886.66666667, 33348.45833333, 33708.33333333, 33950.875, 34063.375, 34033.5, 33882.125, 33552.41666667, 33145.66666667, 32638.70833333, 32021.16666667, 31353.16666667, 30626.79166667, 29856.16666667, 29071.41666667, 28295.70833333, 27496, 26763.08333333, 26053.79166667, 25376.20833333, 24756.08333333, 24175.83333333, 23643.625, 23155.625, 22695.79166667, 22268.16666667, 21843.875, 21444.95833333, 21048.75, 20665.66666667, 20317.83333333, 20006, 19731.125, 19495.83333333, 19293.41666667, 19140.16666667, 19013.875, 18922.58333333, 18863.20833333, 18818.79166667, 18808.79166667, 18786.54166667, 18760.66666667, 18734.125, 18737.41666667, 18721.375, 18728.16666667, 18718.83333333, 18675.70833333, 18669.83333333, 18681.08333333, 18698.75, 18745.625, 18783.66666667, 18836.29166667, 18873.66666667, 18901.875, 18959, 19022.20833333, 19080.5, 19111, 19149.625, 19152.58333333, 19133.29166667, 19120.79166667, 19070, 19001.95833333, 18897.66666667, 18755.33333333, 18589.375, 18411.375, 18179.33333333, 17938.20833333, 17676.875, 17376.25, 17075.70833333, 16781.45833333, 16496.41666667, 16227.58333333, 15928.75, 15567.66666667, 15175.66666667, 14760.5, 15745, 15352, 15026, 14692, 14489, 14195, 13974, 13752, 13602, 13495, 13454, 13349, 13107, 12834, 12651, 12463, 12330, 12205, 12059, 11928, 11881, 11890, 11806, 11524, 10981, 10364, 9625, 8729, 7637, 6328]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</si>
</sst>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7">
    <xf numFmtId="0" fontId="0" fillId="0" borderId="0"/>
    <xf numFmtId="0" fontId="3" fillId="0" borderId="0"/>
    <xf numFmtId="0" fontId="6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1" fillId="0" borderId="0" xfId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7" fillId="0" borderId="0" xfId="2" applyFont="1" applyFill="1" applyAlignment="1">
      <alignment horizontal="left"/>
    </xf>
    <xf numFmtId="0" fontId="8" fillId="0" borderId="0" xfId="4" applyFont="1" applyFill="1"/>
    <xf numFmtId="164" fontId="1" fillId="3" borderId="0" xfId="4" applyNumberFormat="1" applyFont="1" applyFill="1" applyAlignment="1">
      <alignment horizontal="left"/>
    </xf>
    <xf numFmtId="0" fontId="1" fillId="3" borderId="0" xfId="1" applyFont="1" applyFill="1" applyAlignment="1">
      <alignment horizontal="left"/>
    </xf>
    <xf numFmtId="0" fontId="4" fillId="0" borderId="0" xfId="0" applyNumberFormat="1" applyFont="1" applyFill="1"/>
    <xf numFmtId="0" fontId="8" fillId="0" borderId="0" xfId="0" applyNumberFormat="1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2" fillId="0" borderId="0" xfId="0" applyNumberFormat="1" applyFont="1" applyFill="1"/>
    <xf numFmtId="0" fontId="2" fillId="0" borderId="0" xfId="1" applyFont="1" applyBorder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2" applyFont="1" applyAlignment="1">
      <alignment horizontal="center"/>
    </xf>
    <xf numFmtId="0" fontId="14" fillId="0" borderId="2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0" borderId="0" xfId="0" applyFont="1"/>
    <xf numFmtId="0" fontId="17" fillId="3" borderId="0" xfId="2" applyFont="1" applyFill="1" applyAlignment="1">
      <alignment horizontal="left"/>
    </xf>
    <xf numFmtId="164" fontId="17" fillId="3" borderId="0" xfId="4" applyNumberFormat="1" applyFont="1" applyFill="1" applyAlignment="1">
      <alignment horizontal="left"/>
    </xf>
    <xf numFmtId="2" fontId="4" fillId="3" borderId="0" xfId="0" applyNumberFormat="1" applyFont="1" applyFill="1" applyAlignment="1">
      <alignment horizontal="left" vertical="center"/>
    </xf>
  </cellXfs>
  <cellStyles count="37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80" zoomScaleNormal="80" zoomScalePageLayoutView="80" workbookViewId="0">
      <selection activeCell="L2" sqref="L2"/>
    </sheetView>
  </sheetViews>
  <sheetFormatPr baseColWidth="10" defaultColWidth="8.83203125" defaultRowHeight="14" x14ac:dyDescent="0"/>
  <cols>
    <col min="1" max="1" width="12.5" customWidth="1"/>
    <col min="2" max="9" width="20.83203125" customWidth="1"/>
    <col min="10" max="11" width="15.83203125" customWidth="1"/>
    <col min="12" max="12" width="29.1640625" customWidth="1"/>
    <col min="13" max="13" width="17.83203125" customWidth="1"/>
    <col min="14" max="14" width="18.33203125" customWidth="1"/>
  </cols>
  <sheetData>
    <row r="1" spans="1:14" ht="28">
      <c r="A1" s="29" t="s">
        <v>31</v>
      </c>
      <c r="B1" s="29" t="s">
        <v>0</v>
      </c>
      <c r="C1" s="29" t="s">
        <v>1</v>
      </c>
      <c r="D1" s="29" t="s">
        <v>13</v>
      </c>
      <c r="E1" s="29" t="s">
        <v>2</v>
      </c>
      <c r="F1" s="29" t="s">
        <v>3</v>
      </c>
      <c r="G1" s="29" t="s">
        <v>4</v>
      </c>
      <c r="H1" s="29" t="s">
        <v>5</v>
      </c>
      <c r="I1" s="29" t="s">
        <v>6</v>
      </c>
      <c r="J1" s="29" t="s">
        <v>7</v>
      </c>
      <c r="K1" s="29" t="s">
        <v>8</v>
      </c>
      <c r="L1" s="29" t="s">
        <v>9</v>
      </c>
    </row>
    <row r="2" spans="1:14" s="3" customFormat="1" ht="15">
      <c r="A2" t="s">
        <v>32</v>
      </c>
      <c r="B2" s="5" t="s">
        <v>23</v>
      </c>
      <c r="C2" s="5">
        <v>528</v>
      </c>
      <c r="D2" s="5">
        <v>1</v>
      </c>
      <c r="E2" s="6">
        <v>42233</v>
      </c>
      <c r="F2" s="7">
        <v>0.51736111111111105</v>
      </c>
      <c r="G2" s="6">
        <v>42539</v>
      </c>
      <c r="H2" s="23" t="s">
        <v>20</v>
      </c>
      <c r="I2" s="23" t="s">
        <v>21</v>
      </c>
      <c r="J2" s="28">
        <v>200</v>
      </c>
      <c r="K2" s="5" t="s">
        <v>22</v>
      </c>
      <c r="L2" s="4"/>
      <c r="M2" s="16">
        <f>((LEFT(H2,(FIND("°",H2,1)-1)))+(MID(H2,(FIND("°",H2,1)+1),(FIND("'",H2,1))-(FIND("°",H2,1)+1))/60))*(IF(RIGHT(H2,1)="N",1,-1))</f>
        <v>59.862833333333334</v>
      </c>
      <c r="N2" s="16">
        <f>((LEFT(I2,(FIND("°",I2,1)-1)))+(MID(I2,(FIND("°",I2,1)+1),(FIND("'",I2,1))-(FIND("°",I2,1)+1))/60))*(IF(RIGHT(I2,1)="E",1,-1))</f>
        <v>-39.115516666666664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H10" sqref="H10"/>
    </sheetView>
  </sheetViews>
  <sheetFormatPr baseColWidth="10" defaultColWidth="8.83203125" defaultRowHeight="14" x14ac:dyDescent="0"/>
  <cols>
    <col min="1" max="1" width="32.33203125" bestFit="1" customWidth="1"/>
    <col min="2" max="2" width="18" customWidth="1"/>
    <col min="3" max="3" width="16" customWidth="1"/>
    <col min="4" max="4" width="15.33203125" customWidth="1"/>
    <col min="5" max="5" width="14.83203125" customWidth="1"/>
    <col min="6" max="6" width="16" customWidth="1"/>
    <col min="7" max="7" width="36.1640625" customWidth="1"/>
    <col min="8" max="8" width="28.83203125" bestFit="1" customWidth="1"/>
    <col min="9" max="9" width="11.5" bestFit="1" customWidth="1"/>
  </cols>
  <sheetData>
    <row r="1" spans="1:14" ht="24">
      <c r="A1" s="30" t="s">
        <v>0</v>
      </c>
      <c r="B1" s="30" t="s">
        <v>31</v>
      </c>
      <c r="C1" s="30" t="s">
        <v>14</v>
      </c>
      <c r="D1" s="30" t="s">
        <v>13</v>
      </c>
      <c r="E1" s="30" t="s">
        <v>33</v>
      </c>
      <c r="F1" s="30" t="s">
        <v>10</v>
      </c>
      <c r="G1" s="30" t="s">
        <v>11</v>
      </c>
      <c r="H1" s="30" t="s">
        <v>12</v>
      </c>
    </row>
    <row r="2" spans="1:14" s="1" customFormat="1">
      <c r="A2" s="8" t="s">
        <v>24</v>
      </c>
      <c r="B2" t="s">
        <v>32</v>
      </c>
      <c r="C2" s="15">
        <v>528</v>
      </c>
      <c r="D2" s="15">
        <v>1</v>
      </c>
      <c r="E2" t="s">
        <v>34</v>
      </c>
      <c r="F2" s="13">
        <v>9258</v>
      </c>
      <c r="G2" s="9"/>
      <c r="H2" s="10"/>
      <c r="I2" s="9" t="s">
        <v>15</v>
      </c>
      <c r="J2" s="9"/>
      <c r="K2" s="9"/>
      <c r="L2" s="9"/>
      <c r="M2" s="9"/>
      <c r="N2" s="9"/>
    </row>
    <row r="3" spans="1:14" s="1" customFormat="1">
      <c r="A3" s="8"/>
      <c r="B3" s="8"/>
      <c r="C3" s="15"/>
      <c r="D3" s="15"/>
      <c r="E3" s="15"/>
      <c r="F3" s="13"/>
      <c r="G3" s="9"/>
      <c r="H3" s="10"/>
      <c r="I3" s="9"/>
      <c r="J3" s="9"/>
      <c r="K3" s="9"/>
      <c r="L3" s="9"/>
      <c r="M3" s="9"/>
      <c r="N3" s="9"/>
    </row>
    <row r="4" spans="1:14" s="1" customFormat="1">
      <c r="A4" s="8" t="s">
        <v>25</v>
      </c>
      <c r="B4" t="s">
        <v>32</v>
      </c>
      <c r="C4" s="15">
        <v>528</v>
      </c>
      <c r="D4" s="11">
        <v>1</v>
      </c>
      <c r="E4" t="s">
        <v>35</v>
      </c>
      <c r="F4" s="13">
        <v>401</v>
      </c>
      <c r="G4" s="9"/>
      <c r="H4" s="10"/>
      <c r="I4" s="9" t="s">
        <v>15</v>
      </c>
      <c r="J4" s="9"/>
      <c r="K4" s="9"/>
      <c r="L4" s="9"/>
      <c r="M4" s="9"/>
      <c r="N4" s="9"/>
    </row>
    <row r="5" spans="1:14" s="1" customFormat="1">
      <c r="A5" s="8"/>
      <c r="B5" s="8"/>
      <c r="C5" s="15"/>
      <c r="D5" s="11"/>
      <c r="E5" s="11"/>
      <c r="F5" s="13"/>
      <c r="G5" s="9"/>
      <c r="H5" s="10"/>
      <c r="I5" s="9"/>
      <c r="J5" s="9"/>
      <c r="K5" s="9"/>
      <c r="L5" s="9"/>
      <c r="M5" s="9"/>
      <c r="N5" s="9"/>
    </row>
    <row r="6" spans="1:14" s="1" customFormat="1">
      <c r="A6" s="8" t="s">
        <v>28</v>
      </c>
      <c r="B6" t="s">
        <v>32</v>
      </c>
      <c r="C6" s="15">
        <v>528</v>
      </c>
      <c r="D6" s="11">
        <v>1</v>
      </c>
      <c r="E6" t="s">
        <v>36</v>
      </c>
      <c r="F6" s="11">
        <v>350</v>
      </c>
      <c r="G6" s="31" t="s">
        <v>40</v>
      </c>
      <c r="H6" s="17">
        <v>19.93</v>
      </c>
      <c r="I6" s="9" t="s">
        <v>15</v>
      </c>
    </row>
    <row r="7" spans="1:14" s="1" customFormat="1">
      <c r="A7" s="8" t="s">
        <v>28</v>
      </c>
      <c r="B7" t="s">
        <v>32</v>
      </c>
      <c r="C7" s="15">
        <v>528</v>
      </c>
      <c r="D7" s="11">
        <v>1</v>
      </c>
      <c r="E7" t="s">
        <v>36</v>
      </c>
      <c r="F7" s="11">
        <v>350</v>
      </c>
      <c r="G7" s="31" t="s">
        <v>41</v>
      </c>
      <c r="H7" s="17" t="s">
        <v>49</v>
      </c>
      <c r="I7" s="9"/>
    </row>
    <row r="8" spans="1:14" s="1" customFormat="1">
      <c r="A8" s="8" t="s">
        <v>28</v>
      </c>
      <c r="B8" t="s">
        <v>32</v>
      </c>
      <c r="C8" s="15">
        <v>528</v>
      </c>
      <c r="D8" s="11">
        <v>1</v>
      </c>
      <c r="E8" t="s">
        <v>36</v>
      </c>
      <c r="F8" s="11">
        <v>350</v>
      </c>
      <c r="G8" s="31" t="s">
        <v>42</v>
      </c>
      <c r="H8" s="17" t="s">
        <v>50</v>
      </c>
      <c r="I8" s="9"/>
    </row>
    <row r="9" spans="1:14" s="1" customFormat="1">
      <c r="A9" s="8" t="s">
        <v>28</v>
      </c>
      <c r="B9" t="s">
        <v>32</v>
      </c>
      <c r="C9" s="15">
        <v>528</v>
      </c>
      <c r="D9" s="11">
        <v>1</v>
      </c>
      <c r="E9" t="s">
        <v>36</v>
      </c>
      <c r="F9" s="11">
        <v>350</v>
      </c>
      <c r="G9" s="31" t="s">
        <v>43</v>
      </c>
      <c r="H9" s="17" t="s">
        <v>51</v>
      </c>
      <c r="I9" s="9"/>
    </row>
    <row r="10" spans="1:14" s="1" customFormat="1">
      <c r="A10" s="8" t="s">
        <v>28</v>
      </c>
      <c r="B10" t="s">
        <v>32</v>
      </c>
      <c r="C10" s="15">
        <v>528</v>
      </c>
      <c r="D10" s="11">
        <v>1</v>
      </c>
      <c r="E10" t="s">
        <v>36</v>
      </c>
      <c r="F10" s="11">
        <v>350</v>
      </c>
      <c r="G10" s="31" t="s">
        <v>44</v>
      </c>
      <c r="H10" s="17" t="s">
        <v>52</v>
      </c>
      <c r="I10" s="9"/>
    </row>
    <row r="11" spans="1:14" s="1" customFormat="1">
      <c r="A11" s="8" t="s">
        <v>28</v>
      </c>
      <c r="B11" t="s">
        <v>32</v>
      </c>
      <c r="C11" s="15">
        <v>528</v>
      </c>
      <c r="D11" s="11">
        <v>1</v>
      </c>
      <c r="E11" t="s">
        <v>36</v>
      </c>
      <c r="F11" s="11">
        <v>350</v>
      </c>
      <c r="G11" s="31" t="s">
        <v>45</v>
      </c>
      <c r="H11" s="34">
        <v>217</v>
      </c>
      <c r="I11" s="9"/>
    </row>
    <row r="12" spans="1:14" s="1" customFormat="1">
      <c r="A12" s="8" t="s">
        <v>28</v>
      </c>
      <c r="B12" t="s">
        <v>32</v>
      </c>
      <c r="C12" s="15">
        <v>528</v>
      </c>
      <c r="D12" s="11">
        <v>1</v>
      </c>
      <c r="E12" t="s">
        <v>36</v>
      </c>
      <c r="F12" s="11">
        <v>350</v>
      </c>
      <c r="G12" s="31" t="s">
        <v>46</v>
      </c>
      <c r="H12" s="34">
        <v>240</v>
      </c>
      <c r="I12" s="9"/>
    </row>
    <row r="13" spans="1:14" s="1" customFormat="1">
      <c r="A13" s="8"/>
      <c r="B13"/>
      <c r="C13" s="15"/>
      <c r="D13" s="11"/>
      <c r="E13"/>
      <c r="F13" s="11"/>
      <c r="G13" s="12"/>
      <c r="H13" s="17"/>
      <c r="I13" s="9"/>
    </row>
    <row r="14" spans="1:14" s="1" customFormat="1">
      <c r="A14" s="8" t="s">
        <v>29</v>
      </c>
      <c r="B14" t="s">
        <v>32</v>
      </c>
      <c r="C14" s="15">
        <v>528</v>
      </c>
      <c r="D14" s="11">
        <v>1</v>
      </c>
      <c r="E14" t="s">
        <v>37</v>
      </c>
      <c r="F14" s="11">
        <v>50193</v>
      </c>
      <c r="G14" s="12"/>
      <c r="H14" s="17"/>
      <c r="I14" s="9" t="s">
        <v>15</v>
      </c>
    </row>
    <row r="15" spans="1:14" s="1" customFormat="1">
      <c r="A15" s="2"/>
      <c r="B15" s="2"/>
      <c r="C15" s="15"/>
      <c r="D15" s="11"/>
      <c r="E15" s="11"/>
      <c r="F15" s="13"/>
      <c r="G15" s="12"/>
      <c r="H15" s="14"/>
      <c r="I15" s="9"/>
      <c r="J15" s="9"/>
      <c r="K15" s="9"/>
      <c r="L15" s="9"/>
      <c r="M15" s="9"/>
      <c r="N15" s="9"/>
    </row>
    <row r="16" spans="1:14" s="1" customFormat="1">
      <c r="A16" s="21" t="s">
        <v>30</v>
      </c>
      <c r="B16" t="s">
        <v>32</v>
      </c>
      <c r="C16" s="15">
        <v>528</v>
      </c>
      <c r="D16" s="11">
        <v>1</v>
      </c>
      <c r="E16" t="s">
        <v>38</v>
      </c>
      <c r="F16" s="13">
        <v>3777</v>
      </c>
      <c r="G16" s="18" t="s">
        <v>16</v>
      </c>
      <c r="H16" s="32">
        <v>124</v>
      </c>
      <c r="I16" s="9" t="s">
        <v>47</v>
      </c>
      <c r="J16" s="22"/>
      <c r="K16" s="9"/>
      <c r="L16" s="9"/>
      <c r="M16" s="9"/>
      <c r="N16" s="9"/>
    </row>
    <row r="17" spans="1:14" s="1" customFormat="1">
      <c r="A17" s="24" t="s">
        <v>30</v>
      </c>
      <c r="B17" t="s">
        <v>32</v>
      </c>
      <c r="C17" s="25">
        <v>528</v>
      </c>
      <c r="D17" s="26">
        <v>1</v>
      </c>
      <c r="E17" t="s">
        <v>38</v>
      </c>
      <c r="F17" s="27">
        <v>3777</v>
      </c>
      <c r="G17" s="18" t="s">
        <v>17</v>
      </c>
      <c r="H17" s="19">
        <v>700</v>
      </c>
      <c r="I17" s="9" t="s">
        <v>47</v>
      </c>
      <c r="J17" s="22"/>
      <c r="K17" s="9"/>
      <c r="L17" s="9"/>
      <c r="M17" s="9"/>
      <c r="N17" s="9"/>
    </row>
    <row r="18" spans="1:14" s="1" customFormat="1">
      <c r="A18" s="24" t="s">
        <v>30</v>
      </c>
      <c r="B18" t="s">
        <v>32</v>
      </c>
      <c r="C18" s="25">
        <v>528</v>
      </c>
      <c r="D18" s="26">
        <v>1</v>
      </c>
      <c r="E18" t="s">
        <v>38</v>
      </c>
      <c r="F18" s="27">
        <v>3777</v>
      </c>
      <c r="G18" s="18" t="s">
        <v>18</v>
      </c>
      <c r="H18" s="33">
        <v>1.0760000000000001</v>
      </c>
      <c r="I18" s="9" t="s">
        <v>47</v>
      </c>
      <c r="J18" s="22"/>
      <c r="K18" s="9"/>
      <c r="L18" s="9"/>
      <c r="M18" s="9"/>
      <c r="N18" s="9"/>
    </row>
    <row r="19" spans="1:14" s="1" customFormat="1">
      <c r="A19" s="24" t="s">
        <v>30</v>
      </c>
      <c r="B19" t="s">
        <v>32</v>
      </c>
      <c r="C19" s="25">
        <v>528</v>
      </c>
      <c r="D19" s="26">
        <v>1</v>
      </c>
      <c r="E19" t="s">
        <v>38</v>
      </c>
      <c r="F19" s="27">
        <v>3777</v>
      </c>
      <c r="G19" s="18" t="s">
        <v>19</v>
      </c>
      <c r="H19" s="20">
        <v>3.9E-2</v>
      </c>
      <c r="I19" s="9" t="s">
        <v>47</v>
      </c>
      <c r="J19" s="22"/>
      <c r="K19" s="9"/>
      <c r="L19" s="9"/>
      <c r="M19" s="9"/>
      <c r="N19" s="9"/>
    </row>
    <row r="20" spans="1:14" s="1" customFormat="1">
      <c r="A20" s="8"/>
      <c r="D20" s="8"/>
      <c r="E20" s="15"/>
      <c r="F20" s="11"/>
      <c r="G20" s="11"/>
      <c r="H20" s="13"/>
      <c r="I20" s="9"/>
      <c r="J20" s="9"/>
      <c r="K20" s="9"/>
      <c r="L20" s="9"/>
      <c r="M20" s="9"/>
      <c r="N20" s="9"/>
    </row>
    <row r="21" spans="1:14" s="1" customFormat="1">
      <c r="A21" s="21" t="s">
        <v>26</v>
      </c>
      <c r="C21" s="15">
        <v>528</v>
      </c>
      <c r="D21" s="11">
        <v>1</v>
      </c>
      <c r="E21" t="s">
        <v>48</v>
      </c>
      <c r="F21" s="11">
        <v>1240</v>
      </c>
      <c r="G21" s="18" t="s">
        <v>16</v>
      </c>
      <c r="H21" s="32">
        <v>124</v>
      </c>
      <c r="I21" s="9" t="s">
        <v>47</v>
      </c>
    </row>
    <row r="22" spans="1:14" s="1" customFormat="1">
      <c r="A22" s="24" t="s">
        <v>26</v>
      </c>
      <c r="C22" s="25">
        <v>528</v>
      </c>
      <c r="D22" s="26">
        <v>1</v>
      </c>
      <c r="E22" t="s">
        <v>48</v>
      </c>
      <c r="F22" s="26">
        <v>1240</v>
      </c>
      <c r="G22" s="18" t="s">
        <v>17</v>
      </c>
      <c r="H22" s="19">
        <v>700</v>
      </c>
      <c r="I22" s="9" t="s">
        <v>47</v>
      </c>
    </row>
    <row r="23" spans="1:14" s="1" customFormat="1">
      <c r="A23" s="24" t="s">
        <v>26</v>
      </c>
      <c r="C23" s="25">
        <v>528</v>
      </c>
      <c r="D23" s="26">
        <v>1</v>
      </c>
      <c r="E23" t="s">
        <v>48</v>
      </c>
      <c r="F23" s="26">
        <v>1240</v>
      </c>
      <c r="G23" s="18" t="s">
        <v>18</v>
      </c>
      <c r="H23" s="33">
        <v>1.0760000000000001</v>
      </c>
      <c r="I23" s="9" t="s">
        <v>47</v>
      </c>
    </row>
    <row r="24" spans="1:14" s="1" customFormat="1">
      <c r="A24" s="24" t="s">
        <v>26</v>
      </c>
      <c r="C24" s="25">
        <v>528</v>
      </c>
      <c r="D24" s="26">
        <v>1</v>
      </c>
      <c r="E24" t="s">
        <v>48</v>
      </c>
      <c r="F24" s="26">
        <v>1240</v>
      </c>
      <c r="G24" s="18" t="s">
        <v>19</v>
      </c>
      <c r="H24" s="20">
        <v>3.9E-2</v>
      </c>
      <c r="I24" s="9" t="s">
        <v>47</v>
      </c>
    </row>
    <row r="25" spans="1:14" s="1" customFormat="1">
      <c r="A25" s="2"/>
      <c r="B25" s="2"/>
      <c r="C25" s="15"/>
      <c r="D25" s="11"/>
      <c r="E25" s="11"/>
      <c r="F25" s="13"/>
      <c r="G25" s="12"/>
      <c r="H25" s="14"/>
      <c r="I25" s="9"/>
      <c r="J25" s="9"/>
      <c r="K25" s="9"/>
      <c r="L25" s="9"/>
      <c r="M25" s="9"/>
      <c r="N25" s="9"/>
    </row>
    <row r="26" spans="1:14" s="1" customFormat="1">
      <c r="A26" s="8" t="s">
        <v>27</v>
      </c>
      <c r="B26" s="8"/>
      <c r="C26" s="15">
        <v>528</v>
      </c>
      <c r="D26" s="11">
        <v>1</v>
      </c>
      <c r="E26" t="s">
        <v>39</v>
      </c>
      <c r="F26" s="13">
        <v>528</v>
      </c>
      <c r="G26" s="9"/>
      <c r="H26" s="10"/>
      <c r="I26" s="9" t="s">
        <v>15</v>
      </c>
      <c r="J26" s="9"/>
      <c r="K26" s="9"/>
      <c r="L26" s="9"/>
      <c r="M26" s="9"/>
      <c r="N26" s="9"/>
    </row>
    <row r="27" spans="1:14" s="1" customFormat="1">
      <c r="A27" s="9"/>
      <c r="B27" s="9"/>
      <c r="C27" s="11"/>
      <c r="D27" s="11"/>
      <c r="E27" s="11"/>
      <c r="F27" s="11"/>
      <c r="G27" s="9"/>
      <c r="H27" s="10"/>
      <c r="I27" s="9"/>
      <c r="J27" s="9"/>
      <c r="K27" s="9"/>
      <c r="L27" s="9"/>
      <c r="M27" s="9"/>
      <c r="N27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2016-07-20T20:15:53Z</dcterms:modified>
</cp:coreProperties>
</file>