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1_1_1">Moorings!$B$1:$K$77</definedName>
    <definedName name="_FilterDatabase_0_0_0_0_0_0_0">Asset_Cal_Info!$A$1:$H$1</definedName>
    <definedName name="_FilterDatabase_0_0_0_0_0">Asset_Cal_Info!$A$1:$H$1</definedName>
    <definedName name="_FilterDatabase_0_1">Asset_Cal_Info!$A$1:$H$1</definedName>
    <definedName name="_FilterDatabase_0_0_0_0_0_0_0_0">Asset_Cal_Info!$A$1:$H$319</definedName>
    <definedName name="_FilterDatabase_1">Asset_Cal_Info!$A$1:$H$1</definedName>
    <definedName name="_FilterDatabase_0_0_0_0">Moorings!$B$1:$K$77</definedName>
    <definedName name="_FilterDatabase_0_0_0_1">Asset_Cal_Info!$A$1:$H$1</definedName>
    <definedName name="_FilterDatabase_0_0_0_0_1">Asset_Cal_Info!$A$1:$H$319</definedName>
    <definedName name="_FilterDatabase_0_0_1">Asset_Cal_Info!$A$1:$H$319</definedName>
    <definedName name="_FilterDatabase_0_0_0_0_0_0">Asset_Cal_Info!$A$1:$H$319</definedName>
    <definedName name="_FilterDatabase_2">Asset_Cal_Info!$A$1:$H$319</definedName>
    <definedName name="_FilterDatabase_0_0">Moorings!$B$1:$K$77</definedName>
    <definedName name="_FilterDatabase_1_1">Asset_Cal_Info!$A$1:$H$1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<sst xmlns="http://schemas.openxmlformats.org/spreadsheetml/2006/main" count="69" uniqueCount="42">
  <si>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</si>
  <si>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</si>
  <si>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</si>
  <si>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</si>
  <si>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</si>
  <si>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</si>
  <si>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</si>
  <si>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</si>
  <si>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</si>
  <si>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</si>
  <si>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</si>
  <si>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</si>
  <si>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A00471</t>
  </si>
  <si>
    <t>CE05MOAS-GL383</t>
  </si>
  <si>
    <t>44°40.678' N</t>
  </si>
  <si>
    <t>124°10.228' W</t>
  </si>
  <si>
    <t>Pacific Storm</t>
  </si>
  <si>
    <t>ce_383_2015_224_3_0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</si>
  <si>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</si>
  <si>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</si>
  <si>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</si>
  <si>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</si>
  <si>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</si>
  <si>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CE05MOAS-GL383-01-PARADM000</t>
  </si>
  <si>
    <t>N00344</t>
  </si>
  <si>
    <t>CE05MOAS-GL383-02-FLORTM000</t>
  </si>
  <si>
    <t>N00341</t>
  </si>
  <si>
    <t>CC_scattering_angle</t>
  </si>
  <si>
    <t>CC_measurement_wavelength</t>
  </si>
  <si>
    <t>CC_angular_resolution</t>
  </si>
  <si>
    <t>CC_depolarization_ratio</t>
  </si>
  <si>
    <t>CE05MOAS-GL383-03-ADCPAM000</t>
  </si>
  <si>
    <t>N00043</t>
  </si>
  <si>
    <t>CC_scale_factor1</t>
  </si>
  <si>
    <t>CC_scale_factor2</t>
  </si>
  <si>
    <t>CC_scale_factor3</t>
  </si>
  <si>
    <t>CC_scale_factor4</t>
  </si>
  <si>
    <t>CE05MOAS-GL383-04-DOSTAM000</t>
  </si>
  <si>
    <t>N00343</t>
  </si>
  <si>
    <t>CE05MOAS-GL383-05-CTDGVM000</t>
  </si>
  <si>
    <t>N00342</t>
  </si>
  <si>
    <t>CE05MOAS-GL383-00-ENG000000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</si>
</sst>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7">
    <font>
      <sz val="11.0"/>
      <color rgb="FF000000"/>
      <name val="Calibri"/>
    </font>
    <font>
      <sz val="10.0"/>
      <name val="Calibri"/>
    </font>
    <font>
      <b/>
      <sz val="12.0"/>
      <color rgb="FF000000"/>
      <name val="Arial"/>
    </font>
    <font>
      <sz val="12.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6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center" vertical="center" wrapText="1"/>
    </xf>
    <xf borderId="0" fillId="0" fontId="0" numFmtId="0" xfId="0" applyFont="1"/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20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" fillId="2" fontId="5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6" numFmtId="0" xfId="0" applyFont="1"/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5"/>
    <col customWidth="1" min="2" max="2" width="33.13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30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 t="s">
        <v>12</v>
      </c>
      <c r="B2" s="6" t="s">
        <v>13</v>
      </c>
      <c r="C2" s="6">
        <v>383.0</v>
      </c>
      <c r="D2" s="6">
        <v>2.0</v>
      </c>
      <c r="E2" s="7">
        <v>42229.0</v>
      </c>
      <c r="F2" s="8">
        <v>0.88125</v>
      </c>
      <c r="G2" s="7">
        <v>42333.0</v>
      </c>
      <c r="H2" s="6" t="s">
        <v>14</v>
      </c>
      <c r="I2" s="6" t="s">
        <v>15</v>
      </c>
      <c r="J2" s="6">
        <v>0.0</v>
      </c>
      <c r="K2" s="6" t="s">
        <v>16</v>
      </c>
      <c r="L2" s="9" t="s">
        <v>17</v>
      </c>
      <c r="M2" s="10" t="str">
        <f>((LEFT(H2,(FIND("°",H2,1)-1)))+(MID(H2,(FIND("°",H2,1)+1),(FIND("'",H2,1))-(FIND("°",H2,1)+1))/60))*(IF(RIGHT(H2,1)="N",1,-1))</f>
        <v>44.67796667</v>
      </c>
      <c r="N2" s="10" t="str">
        <f>((LEFT(I2,(FIND("°",I2,1)-1)))+(MID(I2,(FIND("°",I2,1)+1),(FIND("'",I2,1))-(FIND("°",I2,1)+1))/60))*(IF(RIGHT(I2,1)="E",1,-1))</f>
        <v>-124.1704667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0.75"/>
    <col customWidth="1" min="3" max="3" width="16.5"/>
    <col customWidth="1" min="4" max="4" width="11.75"/>
    <col customWidth="1" min="5" max="5" width="12.0"/>
    <col customWidth="1" min="6" max="6" width="11.75"/>
    <col customWidth="1" min="7" max="8" width="25.25"/>
    <col customWidth="1" min="9" max="26" width="7.63"/>
  </cols>
  <sheetData>
    <row r="1" ht="27.0" customHeight="1">
      <c r="A1" s="12" t="s">
        <v>1</v>
      </c>
      <c r="B1" s="12" t="s">
        <v>0</v>
      </c>
      <c r="C1" s="12" t="s">
        <v>18</v>
      </c>
      <c r="D1" s="12" t="s">
        <v>3</v>
      </c>
      <c r="E1" s="12" t="s">
        <v>19</v>
      </c>
      <c r="F1" s="12" t="s">
        <v>20</v>
      </c>
      <c r="G1" s="12" t="s">
        <v>21</v>
      </c>
      <c r="H1" s="12" t="s">
        <v>22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3" t="s">
        <v>23</v>
      </c>
      <c r="B2" s="5" t="s">
        <v>12</v>
      </c>
      <c r="C2" s="14">
        <v>383.0</v>
      </c>
      <c r="D2" s="14">
        <v>2.0</v>
      </c>
      <c r="E2" s="5" t="s">
        <v>24</v>
      </c>
      <c r="F2" s="15">
        <v>50162.0</v>
      </c>
      <c r="G2" s="16"/>
      <c r="H2" s="1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3"/>
      <c r="B3" s="13"/>
      <c r="C3" s="14"/>
      <c r="D3" s="14"/>
      <c r="E3" s="14"/>
      <c r="F3" s="15"/>
      <c r="G3" s="16"/>
      <c r="H3" s="1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3" t="s">
        <v>25</v>
      </c>
      <c r="B4" s="5" t="s">
        <v>12</v>
      </c>
      <c r="C4" s="14">
        <v>383.0</v>
      </c>
      <c r="D4" s="14">
        <v>2.0</v>
      </c>
      <c r="E4" s="5" t="s">
        <v>26</v>
      </c>
      <c r="F4" s="15">
        <v>3188.0</v>
      </c>
      <c r="G4" s="18" t="s">
        <v>27</v>
      </c>
      <c r="H4" s="19">
        <v>124.0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20" t="s">
        <v>25</v>
      </c>
      <c r="B5" s="5" t="s">
        <v>12</v>
      </c>
      <c r="C5" s="14">
        <v>383.0</v>
      </c>
      <c r="D5" s="14">
        <v>2.0</v>
      </c>
      <c r="E5" s="5" t="s">
        <v>26</v>
      </c>
      <c r="F5" s="15">
        <v>3188.0</v>
      </c>
      <c r="G5" s="18" t="s">
        <v>28</v>
      </c>
      <c r="H5" s="19">
        <v>700.0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20" t="s">
        <v>25</v>
      </c>
      <c r="B6" s="5" t="s">
        <v>12</v>
      </c>
      <c r="C6" s="14">
        <v>383.0</v>
      </c>
      <c r="D6" s="14">
        <v>2.0</v>
      </c>
      <c r="E6" s="5" t="s">
        <v>26</v>
      </c>
      <c r="F6" s="15">
        <v>3188.0</v>
      </c>
      <c r="G6" s="18" t="s">
        <v>29</v>
      </c>
      <c r="H6" s="19">
        <v>1.076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0" t="s">
        <v>25</v>
      </c>
      <c r="B7" s="5" t="s">
        <v>12</v>
      </c>
      <c r="C7" s="14">
        <v>383.0</v>
      </c>
      <c r="D7" s="14">
        <v>2.0</v>
      </c>
      <c r="E7" s="5" t="s">
        <v>26</v>
      </c>
      <c r="F7" s="15">
        <v>3188.0</v>
      </c>
      <c r="G7" s="18" t="s">
        <v>30</v>
      </c>
      <c r="H7" s="19">
        <v>0.039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0"/>
      <c r="B8" s="20"/>
      <c r="C8" s="14"/>
      <c r="D8" s="14"/>
      <c r="E8" s="14"/>
      <c r="F8" s="15"/>
      <c r="G8" s="18"/>
      <c r="H8" s="1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3" t="s">
        <v>31</v>
      </c>
      <c r="B9" s="5" t="s">
        <v>12</v>
      </c>
      <c r="C9" s="14">
        <v>383.0</v>
      </c>
      <c r="D9" s="14">
        <v>2.0</v>
      </c>
      <c r="E9" s="5" t="s">
        <v>32</v>
      </c>
      <c r="F9" s="15">
        <v>649982.0</v>
      </c>
      <c r="G9" s="18" t="s">
        <v>33</v>
      </c>
      <c r="H9" s="21">
        <v>0.61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20" t="s">
        <v>31</v>
      </c>
      <c r="B10" s="5" t="s">
        <v>12</v>
      </c>
      <c r="C10" s="14">
        <v>383.0</v>
      </c>
      <c r="D10" s="14">
        <v>2.0</v>
      </c>
      <c r="E10" s="5" t="s">
        <v>32</v>
      </c>
      <c r="F10" s="15">
        <v>649982.0</v>
      </c>
      <c r="G10" s="18" t="s">
        <v>34</v>
      </c>
      <c r="H10" s="21">
        <v>0.61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20" t="s">
        <v>31</v>
      </c>
      <c r="B11" s="5" t="s">
        <v>12</v>
      </c>
      <c r="C11" s="14">
        <v>383.0</v>
      </c>
      <c r="D11" s="14">
        <v>2.0</v>
      </c>
      <c r="E11" s="5" t="s">
        <v>32</v>
      </c>
      <c r="F11" s="15">
        <v>649982.0</v>
      </c>
      <c r="G11" s="18" t="s">
        <v>35</v>
      </c>
      <c r="H11" s="21">
        <v>0.61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20" t="s">
        <v>31</v>
      </c>
      <c r="B12" s="5" t="s">
        <v>12</v>
      </c>
      <c r="C12" s="14">
        <v>383.0</v>
      </c>
      <c r="D12" s="14">
        <v>2.0</v>
      </c>
      <c r="E12" s="5" t="s">
        <v>32</v>
      </c>
      <c r="F12" s="15">
        <v>649982.0</v>
      </c>
      <c r="G12" s="18" t="s">
        <v>36</v>
      </c>
      <c r="H12" s="21">
        <v>0.61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20"/>
      <c r="B13" s="20"/>
      <c r="C13" s="14"/>
      <c r="D13" s="14"/>
      <c r="E13" s="14"/>
      <c r="F13" s="15"/>
      <c r="G13" s="18"/>
      <c r="H13" s="2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3" t="s">
        <v>37</v>
      </c>
      <c r="B14" s="5" t="s">
        <v>12</v>
      </c>
      <c r="C14" s="14">
        <v>383.0</v>
      </c>
      <c r="D14" s="14">
        <v>2.0</v>
      </c>
      <c r="E14" s="5" t="s">
        <v>38</v>
      </c>
      <c r="F14" s="15">
        <v>194.0</v>
      </c>
      <c r="G14" s="16"/>
      <c r="H14" s="1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3"/>
      <c r="B15" s="13"/>
      <c r="C15" s="14"/>
      <c r="D15" s="14"/>
      <c r="E15" s="14"/>
      <c r="F15" s="15"/>
      <c r="G15" s="16"/>
      <c r="H15" s="1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3" t="s">
        <v>39</v>
      </c>
      <c r="B16" s="5" t="s">
        <v>12</v>
      </c>
      <c r="C16" s="14">
        <v>383.0</v>
      </c>
      <c r="D16" s="14">
        <v>2.0</v>
      </c>
      <c r="E16" s="5" t="s">
        <v>40</v>
      </c>
      <c r="F16" s="15">
        <v>9060.0</v>
      </c>
      <c r="G16" s="16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13"/>
      <c r="B17" s="13"/>
      <c r="C17" s="14"/>
      <c r="D17" s="14"/>
      <c r="E17" s="14"/>
      <c r="F17" s="15"/>
      <c r="G17" s="16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3" t="s">
        <v>41</v>
      </c>
      <c r="B18" s="5" t="s">
        <v>12</v>
      </c>
      <c r="C18" s="14">
        <v>383.0</v>
      </c>
      <c r="D18" s="14">
        <v>2.0</v>
      </c>
      <c r="E18" s="14"/>
      <c r="F18" s="15">
        <v>383.0</v>
      </c>
      <c r="G18" s="16"/>
      <c r="H18" s="1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