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720" yWindow="2080" windowWidth="23040" windowHeight="89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<sst xmlns="http://schemas.openxmlformats.org/spreadsheetml/2006/main" count="82" uniqueCount="47">
  <si>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</si>
  <si>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</si>
  <si>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</si>
  <si>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</si>
  <si>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</si>
  <si>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</si>
  <si>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</si>
  <si>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</si>
  <si>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</si>
  <si>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</si>
  <si>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</si>
  <si>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</si>
  <si>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</si>
  <si>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</si>
  <si>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</si>
  <si>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</si>
  <si>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</si>
  <si>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</si>
  <si>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</si>
  <si>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</si>
  <si>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</si>
  <si>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</si>
  <si>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</si>
  <si>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</si>
  <si>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</si>
  <si>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</si>
  <si>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387</t>
    </r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</si>
  <si>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</si>
  <si>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</si>
  <si>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</si>
  <si>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</si>
  <si>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</si>
  <si>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</si>
  <si>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</si>
  <si>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</si>
  <si>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</si>
  <si>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</si>
  <si>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</si>
  <si>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</si>
  <si>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</si>
  <si>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</si>
  <si>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</si>
  <si>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 xml:space="preserve"> </t>
  </si>
  <si>
    <t>SCV-3</t>
  </si>
  <si>
    <t>FZ-2 Line</t>
  </si>
  <si>
    <t>70° 32.5' W</t>
  </si>
  <si>
    <t>39° 58'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</si>
</sst>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14" fontId="14" fillId="0" borderId="0" xfId="43" applyNumberFormat="1" applyFont="1" applyFill="1" applyBorder="1" applyAlignment="1">
      <alignment horizontal="center" vertical="center"/>
    </xf>
  </cellXfs>
  <cellStyles count="4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  <cellStyle name="Normal 3" xfId="4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8" sqref="C8"/>
    </sheetView>
  </sheetViews>
  <sheetFormatPr baseColWidth="10" defaultColWidth="8.83203125" defaultRowHeight="14" x14ac:dyDescent="0"/>
  <cols>
    <col min="1" max="1" width="14" customWidth="1"/>
    <col min="2" max="2" width="23.33203125" customWidth="1"/>
    <col min="3" max="3" width="11.66406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3" t="s">
        <v>33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4" customFormat="1" ht="15">
      <c r="A2" t="s">
        <v>34</v>
      </c>
      <c r="B2" s="5" t="s">
        <v>26</v>
      </c>
      <c r="C2" s="5">
        <v>387</v>
      </c>
      <c r="D2" s="18">
        <v>4</v>
      </c>
      <c r="E2" s="27">
        <v>42464</v>
      </c>
      <c r="F2" s="6">
        <v>0.79027777777777775</v>
      </c>
      <c r="G2" s="26" t="s">
        <v>42</v>
      </c>
      <c r="H2" s="20" t="s">
        <v>46</v>
      </c>
      <c r="I2" s="21" t="s">
        <v>45</v>
      </c>
      <c r="J2" s="21">
        <v>1000</v>
      </c>
      <c r="K2" s="5" t="s">
        <v>43</v>
      </c>
      <c r="L2" s="21" t="s">
        <v>44</v>
      </c>
      <c r="M2" s="22">
        <f>((LEFT(H2,(FIND("°",H2,1)-1)))+(MID(H2,(FIND("°",H2,1)+1),(FIND("'",H2,1))-(FIND("°",H2,1)+1))/60))*(IF(RIGHT(H2,1)="N",1,-1))</f>
        <v>39.966666666666669</v>
      </c>
      <c r="N2" s="22">
        <f>((LEFT(I2,(FIND("°",I2,1)-1)))+(MID(I2,(FIND("°",I2,1)+1),(FIND("'",I2,1))-(FIND("°",I2,1)+1))/60))*(IF(RIGHT(I2,1)="E",1,-1))</f>
        <v>-70.541666666666671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H12" sqref="H12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>
      <c r="A1" s="24" t="s">
        <v>0</v>
      </c>
      <c r="B1" s="24" t="s">
        <v>33</v>
      </c>
      <c r="C1" s="24" t="s">
        <v>24</v>
      </c>
      <c r="D1" s="24" t="s">
        <v>13</v>
      </c>
      <c r="E1" s="24" t="s">
        <v>35</v>
      </c>
      <c r="F1" s="24" t="s">
        <v>10</v>
      </c>
      <c r="G1" s="24" t="s">
        <v>11</v>
      </c>
      <c r="H1" s="24" t="s">
        <v>12</v>
      </c>
    </row>
    <row r="2" spans="1:19">
      <c r="A2" s="7" t="s">
        <v>27</v>
      </c>
      <c r="B2" t="s">
        <v>34</v>
      </c>
      <c r="C2" s="10">
        <v>387</v>
      </c>
      <c r="D2" s="10">
        <v>4</v>
      </c>
      <c r="E2" t="s">
        <v>36</v>
      </c>
      <c r="F2" s="19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7" t="s">
        <v>27</v>
      </c>
      <c r="B3" t="s">
        <v>34</v>
      </c>
      <c r="C3" s="10">
        <v>387</v>
      </c>
      <c r="D3" s="10">
        <v>4</v>
      </c>
      <c r="E3" t="s">
        <v>36</v>
      </c>
      <c r="F3" s="19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7" t="s">
        <v>27</v>
      </c>
      <c r="B4" t="s">
        <v>34</v>
      </c>
      <c r="C4" s="10">
        <v>387</v>
      </c>
      <c r="D4" s="10">
        <v>4</v>
      </c>
      <c r="E4" t="s">
        <v>36</v>
      </c>
      <c r="F4" s="19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7" t="s">
        <v>27</v>
      </c>
      <c r="B5" t="s">
        <v>34</v>
      </c>
      <c r="C5" s="10">
        <v>387</v>
      </c>
      <c r="D5" s="10">
        <v>4</v>
      </c>
      <c r="E5" t="s">
        <v>36</v>
      </c>
      <c r="F5" s="19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28</v>
      </c>
      <c r="B7" t="s">
        <v>34</v>
      </c>
      <c r="C7" s="10">
        <v>387</v>
      </c>
      <c r="D7" s="10">
        <v>4</v>
      </c>
      <c r="E7" t="s">
        <v>37</v>
      </c>
      <c r="F7" s="19">
        <v>3190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7" t="s">
        <v>28</v>
      </c>
      <c r="B8" t="s">
        <v>34</v>
      </c>
      <c r="C8" s="10">
        <v>387</v>
      </c>
      <c r="D8" s="10">
        <v>4</v>
      </c>
      <c r="E8" t="s">
        <v>37</v>
      </c>
      <c r="F8" s="19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7" t="s">
        <v>28</v>
      </c>
      <c r="B9" t="s">
        <v>34</v>
      </c>
      <c r="C9" s="10">
        <v>387</v>
      </c>
      <c r="D9" s="10">
        <v>4</v>
      </c>
      <c r="E9" t="s">
        <v>37</v>
      </c>
      <c r="F9" s="19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7" t="s">
        <v>28</v>
      </c>
      <c r="B10" t="s">
        <v>34</v>
      </c>
      <c r="C10" s="10">
        <v>387</v>
      </c>
      <c r="D10" s="10">
        <v>4</v>
      </c>
      <c r="E10" t="s">
        <v>37</v>
      </c>
      <c r="F10" s="19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29</v>
      </c>
      <c r="B12" t="s">
        <v>34</v>
      </c>
      <c r="C12" s="10">
        <v>387</v>
      </c>
      <c r="D12" s="10">
        <v>4</v>
      </c>
      <c r="E12" t="s">
        <v>38</v>
      </c>
      <c r="F12" s="19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30</v>
      </c>
      <c r="B14" t="s">
        <v>34</v>
      </c>
      <c r="C14" s="10">
        <v>387</v>
      </c>
      <c r="D14" s="10">
        <v>4</v>
      </c>
      <c r="E14" t="s">
        <v>39</v>
      </c>
      <c r="F14" s="19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31</v>
      </c>
      <c r="B16" t="s">
        <v>34</v>
      </c>
      <c r="C16" s="10">
        <v>387</v>
      </c>
      <c r="D16" s="10">
        <v>4</v>
      </c>
      <c r="E16" t="s">
        <v>40</v>
      </c>
      <c r="F16" s="19">
        <v>50165</v>
      </c>
      <c r="G16" s="25" t="s">
        <v>41</v>
      </c>
      <c r="H16" s="25">
        <v>9.9999999999999995E-7</v>
      </c>
      <c r="I16" s="8"/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32</v>
      </c>
      <c r="B18" t="s">
        <v>34</v>
      </c>
      <c r="C18" s="10">
        <v>387</v>
      </c>
      <c r="D18" s="10">
        <v>4</v>
      </c>
      <c r="E18" s="10"/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2016-07-06T21:22:24Z</dcterms:modified>
</cp:coreProperties>
</file>