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5MOAS-GL453\"/>
    </mc:Choice>
  </mc:AlternateContent>
  <bookViews>
    <workbookView xWindow="14664" yWindow="12156" windowWidth="22944" windowHeight="9696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Moorings!$B$1:$K$105</definedName>
    <definedName name="_FilterDatabase_0_0_0">Moorings!#REF!</definedName>
    <definedName name="_FilterDatabase_0_0_0_0">Moorings!$B$1:$K$105</definedName>
    <definedName name="_FilterDatabase_0_0_0_0_0">Asset_Cal_Info!$A$1:$H$1</definedName>
    <definedName name="_FilterDatabase_0_0_0_0_0_0">Asset_Cal_Info!$A$1:$H$373</definedName>
    <definedName name="_FilterDatabase_0_0_0_0_0_0_0">Asset_Cal_Info!$A$1:$H$1</definedName>
    <definedName name="_FilterDatabase_0_0_0_0_0_0_0_0">Asset_Cal_Info!$A$1:$H$373</definedName>
    <definedName name="_FilterDatabase_0_0_0_0_1">Asset_Cal_Info!$A$1:$H$373</definedName>
    <definedName name="_FilterDatabase_0_0_0_1">Asset_Cal_Info!$A$1:$H$1</definedName>
    <definedName name="_FilterDatabase_0_0_1">Asset_Cal_Info!$A$1:$H$373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Moorings!$B$1:$K$105</definedName>
    <definedName name="_FilterDatabase_2">Asset_Cal_Info!$A$1:$H$373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<sst xmlns="http://schemas.openxmlformats.org/spreadsheetml/2006/main" count="64" uniqueCount="43">
  <si>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</si>
  <si>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</si>
  <si>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</si>
  <si>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</si>
  <si>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</si>
  <si>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</si>
  <si>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</si>
  <si>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</si>
  <si>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</si>
  <si>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</si>
  <si>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</si>
  <si>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</si>
  <si>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</si>
  <si>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</si>
  <si>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</si>
  <si>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</si>
  <si>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</si>
  <si>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</si>
  <si>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</si>
  <si>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</si>
  <si>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</si>
  <si>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</si>
  <si>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</si>
  <si>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</si>
  <si>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</si>
  <si>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</si>
  <si>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</si>
  <si>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</si>
  <si>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FLBBSLC-3527</t>
  </si>
  <si>
    <t>Default value per &lt;flo_bback_total(beta, degC=20.0, psu=32.0, theta=117.0, wlngth=700.0, xfactor=1.08)&gt;</t>
  </si>
  <si>
    <t>OpenOceanGlider_453_Factory_Configs_Calibrations_2014-05-15.pdf</t>
  </si>
  <si>
    <t>GP05MOAS-GL453</t>
  </si>
  <si>
    <t>GP05MOAS-GL453-00-ENG000000</t>
  </si>
  <si>
    <t>GP05MOAS-GL453-01-FLORDM000</t>
  </si>
  <si>
    <t>GP05MOAS-GL453-02-DOSTAM000</t>
  </si>
  <si>
    <t>GP05MOAS-GL453-04-CTDGVM000</t>
  </si>
  <si>
    <t>CGCS Tully</t>
  </si>
  <si>
    <t>N00638</t>
  </si>
  <si>
    <t>N00639</t>
  </si>
  <si>
    <t>N00640</t>
  </si>
  <si>
    <t>Mooring OOIBARCODE</t>
  </si>
  <si>
    <t>Sensor OOIBARCODE</t>
  </si>
  <si>
    <t>A00852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</si>
</sst>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4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164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4" fillId="3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F9" sqref="F9"/>
    </sheetView>
  </sheetViews>
  <sheetFormatPr defaultColWidth="8.77734375" defaultRowHeight="14.4" x14ac:dyDescent="0.3"/>
  <cols>
    <col min="1" max="1" width="16.109375" customWidth="1"/>
    <col min="2" max="2" width="17.77734375" customWidth="1"/>
    <col min="3" max="11" width="15.77734375" customWidth="1"/>
    <col min="12" max="12" width="35.44140625" customWidth="1"/>
    <col min="13" max="13" width="19.33203125" customWidth="1"/>
    <col min="14" max="14" width="19.6640625" customWidth="1"/>
    <col min="15" max="16" width="10.44140625" bestFit="1" customWidth="1"/>
  </cols>
  <sheetData>
    <row r="1" spans="1:16" ht="27.6" x14ac:dyDescent="0.3">
      <c r="A1" s="23" t="s">
        <v>40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15" t="s">
        <v>21</v>
      </c>
      <c r="N1" s="15" t="s">
        <v>22</v>
      </c>
      <c r="O1" s="15" t="s">
        <v>23</v>
      </c>
      <c r="P1" s="15" t="s">
        <v>24</v>
      </c>
    </row>
    <row r="2" spans="1:16" s="14" customFormat="1" x14ac:dyDescent="0.3">
      <c r="A2" t="s">
        <v>42</v>
      </c>
      <c r="B2" s="9" t="s">
        <v>31</v>
      </c>
      <c r="C2" s="9">
        <v>453</v>
      </c>
      <c r="D2" s="9">
        <v>1</v>
      </c>
      <c r="E2" s="21">
        <v>41880</v>
      </c>
      <c r="F2" s="11">
        <v>0</v>
      </c>
      <c r="G2" s="10"/>
      <c r="H2" s="9" t="s">
        <v>19</v>
      </c>
      <c r="I2" s="9" t="s">
        <v>20</v>
      </c>
      <c r="J2" s="12">
        <v>0</v>
      </c>
      <c r="K2" s="19" t="s">
        <v>36</v>
      </c>
      <c r="L2" s="9"/>
      <c r="M2" s="8">
        <f>((LEFT(H2,(FIND("°",H2,1)-1)))+(MID(H2,(FIND("°",H2,1)+1),(FIND("'",H2,1))-(FIND("°",H2,1)+1))/60))*(IF(RIGHT(H2,1)="N",1,-1))</f>
        <v>50.078333333333333</v>
      </c>
      <c r="N2" s="8">
        <f>((LEFT(I2,(FIND("°",I2,1)-1)))+(MID(I2,(FIND("°",I2,1)+1),(FIND("'",I2,1))-(FIND("°",I2,1)+1))/60))*(IF(RIGHT(I2,1)="E",1,-1))</f>
        <v>-144.80533333333332</v>
      </c>
      <c r="O2" s="13">
        <v>41869</v>
      </c>
      <c r="P2" s="13">
        <v>41882</v>
      </c>
    </row>
    <row r="3" spans="1:16" x14ac:dyDescent="0.3">
      <c r="E3" s="1"/>
      <c r="F3" s="1"/>
    </row>
    <row r="4" spans="1:16" x14ac:dyDescent="0.3">
      <c r="B4" s="1"/>
    </row>
    <row r="5" spans="1:16" x14ac:dyDescent="0.3">
      <c r="B5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3" sqref="B3:B9"/>
    </sheetView>
  </sheetViews>
  <sheetFormatPr defaultColWidth="8.77734375" defaultRowHeight="14.4" x14ac:dyDescent="0.3"/>
  <cols>
    <col min="1" max="1" width="28.6640625" bestFit="1" customWidth="1"/>
    <col min="2" max="2" width="16.88671875" customWidth="1"/>
    <col min="3" max="3" width="17.109375" bestFit="1" customWidth="1"/>
    <col min="4" max="4" width="13.21875" customWidth="1"/>
    <col min="5" max="5" width="12.44140625" customWidth="1"/>
    <col min="6" max="6" width="17.44140625" customWidth="1"/>
    <col min="7" max="7" width="29.44140625" customWidth="1"/>
    <col min="8" max="8" width="28.77734375" bestFit="1" customWidth="1"/>
    <col min="9" max="9" width="11.44140625" bestFit="1" customWidth="1"/>
  </cols>
  <sheetData>
    <row r="1" spans="1:12" ht="27.6" x14ac:dyDescent="0.3">
      <c r="A1" s="22" t="s">
        <v>0</v>
      </c>
      <c r="B1" s="22" t="s">
        <v>40</v>
      </c>
      <c r="C1" s="22" t="s">
        <v>14</v>
      </c>
      <c r="D1" s="22" t="s">
        <v>13</v>
      </c>
      <c r="E1" s="22" t="s">
        <v>41</v>
      </c>
      <c r="F1" s="22" t="s">
        <v>10</v>
      </c>
      <c r="G1" s="22" t="s">
        <v>11</v>
      </c>
      <c r="H1" s="22" t="s">
        <v>12</v>
      </c>
    </row>
    <row r="3" spans="1:12" s="3" customFormat="1" x14ac:dyDescent="0.3">
      <c r="A3" s="16" t="s">
        <v>32</v>
      </c>
      <c r="B3" t="s">
        <v>42</v>
      </c>
      <c r="C3" s="3">
        <v>453</v>
      </c>
      <c r="D3" s="6">
        <v>1</v>
      </c>
      <c r="E3" s="6"/>
      <c r="F3" s="3">
        <v>453</v>
      </c>
      <c r="I3" s="6" t="s">
        <v>30</v>
      </c>
    </row>
    <row r="4" spans="1:12" s="3" customFormat="1" x14ac:dyDescent="0.3">
      <c r="A4" s="5" t="s">
        <v>33</v>
      </c>
      <c r="B4" t="s">
        <v>42</v>
      </c>
      <c r="C4" s="6">
        <v>453</v>
      </c>
      <c r="D4" s="6">
        <v>1</v>
      </c>
      <c r="E4" t="s">
        <v>39</v>
      </c>
      <c r="F4" s="6" t="s">
        <v>28</v>
      </c>
      <c r="G4" s="18" t="s">
        <v>15</v>
      </c>
      <c r="H4" s="18">
        <v>140</v>
      </c>
      <c r="I4" s="6" t="s">
        <v>29</v>
      </c>
      <c r="L4" s="7"/>
    </row>
    <row r="5" spans="1:12" s="3" customFormat="1" x14ac:dyDescent="0.3">
      <c r="A5" s="4" t="s">
        <v>33</v>
      </c>
      <c r="B5" t="s">
        <v>42</v>
      </c>
      <c r="C5" s="17">
        <v>453</v>
      </c>
      <c r="D5" s="6">
        <v>1</v>
      </c>
      <c r="E5" t="s">
        <v>39</v>
      </c>
      <c r="F5" s="17" t="s">
        <v>28</v>
      </c>
      <c r="G5" s="18" t="s">
        <v>16</v>
      </c>
      <c r="H5" s="18">
        <v>700</v>
      </c>
      <c r="I5" s="6" t="s">
        <v>29</v>
      </c>
      <c r="L5" s="7"/>
    </row>
    <row r="6" spans="1:12" s="3" customFormat="1" x14ac:dyDescent="0.3">
      <c r="A6" s="4" t="s">
        <v>33</v>
      </c>
      <c r="B6" t="s">
        <v>42</v>
      </c>
      <c r="C6" s="17">
        <v>453</v>
      </c>
      <c r="D6" s="6">
        <v>1</v>
      </c>
      <c r="E6" t="s">
        <v>39</v>
      </c>
      <c r="F6" s="17" t="s">
        <v>28</v>
      </c>
      <c r="G6" s="18" t="s">
        <v>17</v>
      </c>
      <c r="H6" s="20">
        <v>1.0960000000000001</v>
      </c>
      <c r="I6" s="6" t="s">
        <v>29</v>
      </c>
      <c r="L6" s="7"/>
    </row>
    <row r="7" spans="1:12" s="3" customFormat="1" x14ac:dyDescent="0.3">
      <c r="A7" s="4" t="s">
        <v>33</v>
      </c>
      <c r="B7" t="s">
        <v>42</v>
      </c>
      <c r="C7" s="17">
        <v>453</v>
      </c>
      <c r="D7" s="6">
        <v>1</v>
      </c>
      <c r="E7" t="s">
        <v>39</v>
      </c>
      <c r="F7" s="17" t="s">
        <v>28</v>
      </c>
      <c r="G7" s="18" t="s">
        <v>18</v>
      </c>
      <c r="H7" s="18">
        <v>3.9E-2</v>
      </c>
      <c r="I7" s="6" t="s">
        <v>27</v>
      </c>
      <c r="L7" s="7"/>
    </row>
    <row r="8" spans="1:12" s="3" customFormat="1" x14ac:dyDescent="0.3">
      <c r="A8" s="16" t="s">
        <v>34</v>
      </c>
      <c r="B8" t="s">
        <v>42</v>
      </c>
      <c r="C8" s="3">
        <v>453</v>
      </c>
      <c r="D8" s="6">
        <v>1</v>
      </c>
      <c r="E8" t="s">
        <v>38</v>
      </c>
      <c r="F8" s="3">
        <v>281</v>
      </c>
      <c r="I8" s="6" t="s">
        <v>26</v>
      </c>
    </row>
    <row r="9" spans="1:12" s="3" customFormat="1" x14ac:dyDescent="0.3">
      <c r="A9" s="16" t="s">
        <v>35</v>
      </c>
      <c r="B9" t="s">
        <v>42</v>
      </c>
      <c r="C9" s="3">
        <v>453</v>
      </c>
      <c r="D9" s="6">
        <v>1</v>
      </c>
      <c r="E9" t="s">
        <v>37</v>
      </c>
      <c r="F9" s="3">
        <v>9158</v>
      </c>
      <c r="I9" s="6" t="s">
        <v>25</v>
      </c>
    </row>
    <row r="10" spans="1:12" s="3" customFormat="1" ht="13.8" x14ac:dyDescent="0.3">
      <c r="D10" s="6"/>
      <c r="E10" s="6"/>
      <c r="I10" s="6"/>
    </row>
    <row r="11" spans="1:12" x14ac:dyDescent="0.3">
      <c r="G11" s="2"/>
      <c r="H11" s="2"/>
      <c r="I11" s="2"/>
    </row>
    <row r="12" spans="1:12" x14ac:dyDescent="0.3">
      <c r="G12" s="2"/>
      <c r="H12" s="2"/>
      <c r="I12" s="2"/>
    </row>
    <row r="13" spans="1:12" x14ac:dyDescent="0.3">
      <c r="G13" s="2"/>
      <c r="H13" s="2"/>
      <c r="I13" s="2"/>
    </row>
    <row r="14" spans="1:12" x14ac:dyDescent="0.3">
      <c r="G14" s="2"/>
      <c r="H14" s="2"/>
      <c r="I1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2015-12-10T20:27:11Z</dcterms:modified>
</cp:coreProperties>
</file>