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GS_mod\"/>
    </mc:Choice>
  </mc:AlternateContent>
  <bookViews>
    <workbookView xWindow="4740" yWindow="3900" windowWidth="25536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<sst xmlns="http://schemas.openxmlformats.org/spreadsheetml/2006/main" count="56" uniqueCount="35">
  <si>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</si>
  <si>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</si>
  <si>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</si>
  <si>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</si>
  <si>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</si>
  <si>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</si>
  <si>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</si>
  <si>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</si>
  <si>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</si>
  <si>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</si>
  <si>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</si>
  <si>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</si>
  <si>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</si>
  <si>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</si>
  <si>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</si>
  <si>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</si>
  <si>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</si>
  <si>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</si>
  <si>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</si>
  <si>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</si>
  <si>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</si>
  <si>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</si>
  <si>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</si>
  <si>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</si>
  <si>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</si>
  <si>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AT26-29</t>
  </si>
  <si>
    <t>GS05MOAS-GL486</t>
  </si>
  <si>
    <t>Mooring OOIBARCODE</t>
  </si>
  <si>
    <t>Sensor OOIBARCODE</t>
  </si>
  <si>
    <t>A01189</t>
  </si>
  <si>
    <t>N00664</t>
  </si>
  <si>
    <t>N00665</t>
  </si>
  <si>
    <t>N00666</t>
  </si>
  <si>
    <t>54°24.492' S</t>
  </si>
  <si>
    <t>89°21.455'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</si>
</sst>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FF"/>
      <name val="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I2" sqref="I2"/>
    </sheetView>
  </sheetViews>
  <sheetFormatPr defaultColWidth="8.77734375" defaultRowHeight="14.4" x14ac:dyDescent="0.3"/>
  <cols>
    <col min="1" max="1" width="12.109375" customWidth="1"/>
    <col min="2" max="2" width="19" bestFit="1" customWidth="1"/>
    <col min="4" max="4" width="14.44140625" customWidth="1"/>
    <col min="5" max="5" width="24.109375" bestFit="1" customWidth="1"/>
    <col min="8" max="8" width="17.109375" customWidth="1"/>
    <col min="9" max="9" width="18.6640625" customWidth="1"/>
    <col min="11" max="11" width="13.6640625" customWidth="1"/>
    <col min="12" max="12" width="35.44140625" customWidth="1"/>
    <col min="13" max="13" width="9.44140625" bestFit="1" customWidth="1"/>
    <col min="14" max="14" width="13.6640625" bestFit="1" customWidth="1"/>
  </cols>
  <sheetData>
    <row r="1" spans="1:14" ht="41.4" x14ac:dyDescent="0.3">
      <c r="A1" s="13" t="s">
        <v>27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 x14ac:dyDescent="0.3">
      <c r="A2" t="s">
        <v>29</v>
      </c>
      <c r="B2" s="5" t="s">
        <v>26</v>
      </c>
      <c r="C2" s="5">
        <v>486</v>
      </c>
      <c r="D2" s="5">
        <v>1</v>
      </c>
      <c r="E2" s="6">
        <v>42056</v>
      </c>
      <c r="F2" s="7">
        <v>0.69097222222222221</v>
      </c>
      <c r="G2" s="6"/>
      <c r="H2" s="9" t="s">
        <v>33</v>
      </c>
      <c r="I2" s="9" t="s">
        <v>34</v>
      </c>
      <c r="J2" s="5">
        <v>0</v>
      </c>
      <c r="K2" s="5" t="s">
        <v>25</v>
      </c>
      <c r="L2" s="4"/>
      <c r="M2" s="10">
        <f>((LEFT(H2,(FIND("°",H2,1)-1)))+(MID(H2,(FIND("°",H2,1)+1),(FIND("'",H2,1))-(FIND("°",H2,1)+1))/60))*(IF(RIGHT(H2,1)="N",1,-1))</f>
        <v>-54.408200000000001</v>
      </c>
      <c r="N2" s="10">
        <f>((LEFT(I2,(FIND("°",I2,1)-1)))+(MID(I2,(FIND("°",I2,1)+1),(FIND("'",I2,1))-(FIND("°",I2,1)+1))/60))*(IF(RIGHT(I2,1)="E",1,-1))</f>
        <v>-89.357583333333338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0" zoomScaleNormal="110" zoomScalePageLayoutView="110" workbookViewId="0">
      <selection sqref="A1:XFD1"/>
    </sheetView>
  </sheetViews>
  <sheetFormatPr defaultColWidth="8.77734375" defaultRowHeight="14.4" x14ac:dyDescent="0.3"/>
  <cols>
    <col min="1" max="1" width="28.44140625" bestFit="1" customWidth="1"/>
    <col min="2" max="2" width="12.77734375" customWidth="1"/>
    <col min="3" max="3" width="13.6640625" customWidth="1"/>
    <col min="4" max="4" width="11.77734375" customWidth="1"/>
    <col min="5" max="5" width="12" customWidth="1"/>
    <col min="6" max="6" width="12.109375" customWidth="1"/>
    <col min="7" max="7" width="26.109375" bestFit="1" customWidth="1"/>
    <col min="8" max="8" width="26" bestFit="1" customWidth="1"/>
    <col min="9" max="9" width="21.44140625" bestFit="1" customWidth="1"/>
  </cols>
  <sheetData>
    <row r="1" spans="1:9" s="14" customFormat="1" ht="28.8" x14ac:dyDescent="0.3">
      <c r="A1" s="14" t="s">
        <v>0</v>
      </c>
      <c r="B1" s="12" t="s">
        <v>27</v>
      </c>
      <c r="C1" s="14" t="s">
        <v>14</v>
      </c>
      <c r="D1" s="14" t="s">
        <v>13</v>
      </c>
      <c r="E1" s="12" t="s">
        <v>28</v>
      </c>
      <c r="F1" s="14" t="s">
        <v>10</v>
      </c>
      <c r="G1" s="14" t="s">
        <v>11</v>
      </c>
      <c r="H1" s="14" t="s">
        <v>12</v>
      </c>
    </row>
    <row r="2" spans="1:9" s="2" customFormat="1" x14ac:dyDescent="0.3">
      <c r="A2" s="2" t="s">
        <v>17</v>
      </c>
      <c r="B2" t="s">
        <v>29</v>
      </c>
      <c r="C2" s="2">
        <v>486</v>
      </c>
      <c r="D2" s="2">
        <v>1</v>
      </c>
      <c r="E2" t="s">
        <v>30</v>
      </c>
      <c r="F2" s="2">
        <v>3551</v>
      </c>
      <c r="G2" s="2" t="s">
        <v>20</v>
      </c>
      <c r="H2" s="2">
        <v>140</v>
      </c>
      <c r="I2" s="2" t="s">
        <v>21</v>
      </c>
    </row>
    <row r="3" spans="1:9" s="2" customFormat="1" x14ac:dyDescent="0.3">
      <c r="A3" s="2" t="s">
        <v>17</v>
      </c>
      <c r="B3" t="s">
        <v>29</v>
      </c>
      <c r="C3" s="2">
        <v>486</v>
      </c>
      <c r="D3" s="2">
        <v>1</v>
      </c>
      <c r="E3" t="s">
        <v>30</v>
      </c>
      <c r="F3" s="2">
        <v>3551</v>
      </c>
      <c r="G3" s="2" t="s">
        <v>22</v>
      </c>
      <c r="H3" s="2">
        <v>700</v>
      </c>
      <c r="I3" s="2" t="s">
        <v>21</v>
      </c>
    </row>
    <row r="4" spans="1:9" s="2" customFormat="1" x14ac:dyDescent="0.3">
      <c r="A4" s="2" t="s">
        <v>17</v>
      </c>
      <c r="B4" t="s">
        <v>29</v>
      </c>
      <c r="C4" s="2">
        <v>486</v>
      </c>
      <c r="D4" s="2">
        <v>1</v>
      </c>
      <c r="E4" t="s">
        <v>30</v>
      </c>
      <c r="F4" s="2">
        <v>3551</v>
      </c>
      <c r="G4" s="2" t="s">
        <v>23</v>
      </c>
      <c r="H4" s="11">
        <v>1.0960000000000001</v>
      </c>
      <c r="I4" s="2" t="s">
        <v>21</v>
      </c>
    </row>
    <row r="5" spans="1:9" s="2" customFormat="1" x14ac:dyDescent="0.3">
      <c r="A5" s="2" t="s">
        <v>17</v>
      </c>
      <c r="B5" t="s">
        <v>29</v>
      </c>
      <c r="C5" s="2">
        <v>486</v>
      </c>
      <c r="D5" s="2">
        <v>1</v>
      </c>
      <c r="E5" t="s">
        <v>30</v>
      </c>
      <c r="F5" s="2">
        <v>3551</v>
      </c>
      <c r="G5" s="2" t="s">
        <v>24</v>
      </c>
      <c r="H5" s="2">
        <v>3.9E-2</v>
      </c>
      <c r="I5" s="2" t="s">
        <v>21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16</v>
      </c>
      <c r="B7" t="s">
        <v>29</v>
      </c>
      <c r="C7" s="8">
        <v>486</v>
      </c>
      <c r="D7" s="8">
        <v>1</v>
      </c>
      <c r="E7" t="s">
        <v>31</v>
      </c>
      <c r="F7" s="8">
        <v>323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18</v>
      </c>
      <c r="B9" t="s">
        <v>29</v>
      </c>
      <c r="C9" s="8">
        <v>486</v>
      </c>
      <c r="D9" s="8">
        <v>1</v>
      </c>
      <c r="E9" t="s">
        <v>32</v>
      </c>
      <c r="F9" s="8">
        <v>9174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19</v>
      </c>
      <c r="B11" t="s">
        <v>29</v>
      </c>
      <c r="C11" s="8">
        <v>486</v>
      </c>
      <c r="D11" s="8">
        <v>1</v>
      </c>
      <c r="E11" s="8"/>
      <c r="F11" s="8">
        <v>486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2015-12-16T14:25:34Z</dcterms:modified>
</cp:coreProperties>
</file>