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12708" yWindow="-12" windowWidth="12516" windowHeight="1239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<sst xmlns="http://schemas.openxmlformats.org/spreadsheetml/2006/main" count="69" uniqueCount="42">
  <si>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</si>
  <si>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</si>
  <si>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</si>
  <si>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</si>
  <si>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</si>
  <si>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</si>
  <si>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</si>
  <si>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</si>
  <si>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</si>
  <si>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</si>
  <si>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</si>
  <si>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</si>
  <si>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</si>
  <si>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</si>
  <si>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</si>
  <si>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</si>
  <si>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</si>
  <si>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</si>
  <si>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</si>
  <si>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</si>
  <si>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</si>
  <si>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</si>
  <si>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</si>
  <si>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</si>
  <si>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</si>
  <si>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</si>
  <si>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</si>
  <si>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</si>
  <si>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</si>
  <si>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</si>
  <si>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</si>
  <si>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initial filenames "ce_326_2015_287_3_0"</t>
  </si>
  <si>
    <t>Mooring OOIBARCODE</t>
  </si>
  <si>
    <t>Sensor OOIBARCODE</t>
  </si>
  <si>
    <t>A00158</t>
  </si>
  <si>
    <t>N00324</t>
  </si>
  <si>
    <t>N00321</t>
  </si>
  <si>
    <t>N00320</t>
  </si>
  <si>
    <t>N00323</t>
  </si>
  <si>
    <t>N00322</t>
  </si>
  <si>
    <t>46°50.912' N</t>
  </si>
  <si>
    <t>124°57.679'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</si>
</sst>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164" fontId="6" fillId="3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zoomScaleNormal="100" workbookViewId="0">
      <selection activeCell="I2" sqref="I2"/>
    </sheetView>
  </sheetViews>
  <sheetFormatPr defaultRowHeight="14.4" x14ac:dyDescent="0.3"/>
  <cols>
    <col min="1" max="1" width="12.5546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4.88671875" bestFit="1" customWidth="1"/>
    <col min="12" max="12" width="51.6640625"/>
    <col min="13" max="1027" width="8.6640625"/>
  </cols>
  <sheetData>
    <row r="1" spans="1:14" ht="27.6" x14ac:dyDescent="0.3">
      <c r="A1" s="22" t="s">
        <v>32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ht="15" x14ac:dyDescent="0.3">
      <c r="A2" t="s">
        <v>34</v>
      </c>
      <c r="B2" s="5" t="s">
        <v>20</v>
      </c>
      <c r="C2" s="5">
        <v>326</v>
      </c>
      <c r="D2" s="5">
        <v>2</v>
      </c>
      <c r="E2" s="19">
        <v>42292</v>
      </c>
      <c r="F2" s="6">
        <v>0.79722222222222217</v>
      </c>
      <c r="G2" s="21"/>
      <c r="H2" s="12" t="s">
        <v>40</v>
      </c>
      <c r="I2" s="12" t="s">
        <v>41</v>
      </c>
      <c r="J2" s="5">
        <v>0</v>
      </c>
      <c r="K2" s="5" t="s">
        <v>21</v>
      </c>
      <c r="L2" s="4" t="s">
        <v>31</v>
      </c>
      <c r="M2" s="18">
        <f>((LEFT(H2,(FIND("°",H2,1)-1)))+(MID(H2,(FIND("°",H2,1)+1),(FIND("'",H2,1))-(FIND("°",H2,1)+1))/60))*(IF(RIGHT(H2,1)="N",1,-1))</f>
        <v>46.848533333333336</v>
      </c>
      <c r="N2" s="18">
        <f>((LEFT(I2,(FIND("°",I2,1)-1)))+(MID(I2,(FIND("°",I2,1)+1),(FIND("'",I2,1))-(FIND("°",I2,1)+1))/60))*(IF(RIGHT(I2,1)="E",1,-1))</f>
        <v>-124.96131666666666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E1" sqref="E1:E18"/>
    </sheetView>
  </sheetViews>
  <sheetFormatPr defaultRowHeight="14.4" x14ac:dyDescent="0.3"/>
  <cols>
    <col min="1" max="1" width="34.5546875" bestFit="1" customWidth="1"/>
    <col min="2" max="2" width="18.21875" customWidth="1"/>
    <col min="3" max="3" width="15.77734375" customWidth="1"/>
    <col min="4" max="4" width="16.5546875" customWidth="1"/>
    <col min="5" max="5" width="13.6640625" customWidth="1"/>
    <col min="6" max="6" width="16.88671875" customWidth="1"/>
    <col min="7" max="8" width="28.88671875" bestFit="1" customWidth="1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3" t="s">
        <v>0</v>
      </c>
      <c r="B1" s="23" t="s">
        <v>32</v>
      </c>
      <c r="C1" s="23" t="s">
        <v>29</v>
      </c>
      <c r="D1" s="23" t="s">
        <v>11</v>
      </c>
      <c r="E1" s="23" t="s">
        <v>33</v>
      </c>
      <c r="F1" s="23" t="s">
        <v>8</v>
      </c>
      <c r="G1" s="23" t="s">
        <v>9</v>
      </c>
      <c r="H1" s="23" t="s">
        <v>10</v>
      </c>
    </row>
    <row r="2" spans="1:18" s="1" customFormat="1" x14ac:dyDescent="0.3">
      <c r="A2" s="7" t="s">
        <v>26</v>
      </c>
      <c r="B2" t="s">
        <v>34</v>
      </c>
      <c r="C2" s="10">
        <v>326</v>
      </c>
      <c r="D2" s="10">
        <v>2</v>
      </c>
      <c r="E2" t="s">
        <v>35</v>
      </c>
      <c r="F2" s="15">
        <v>50149</v>
      </c>
      <c r="G2" s="8"/>
      <c r="H2" s="9"/>
      <c r="I2" s="8"/>
      <c r="J2" s="8"/>
      <c r="K2" s="8"/>
      <c r="L2" s="8"/>
      <c r="M2" s="8"/>
    </row>
    <row r="3" spans="1:18" s="1" customFormat="1" ht="13.8" x14ac:dyDescent="0.3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3">
      <c r="A4" s="7" t="s">
        <v>23</v>
      </c>
      <c r="B4" t="s">
        <v>34</v>
      </c>
      <c r="C4" s="10">
        <v>326</v>
      </c>
      <c r="D4" s="10">
        <v>2</v>
      </c>
      <c r="E4" t="s">
        <v>36</v>
      </c>
      <c r="F4" s="15">
        <v>2806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3">
      <c r="A5" s="2" t="s">
        <v>23</v>
      </c>
      <c r="B5" t="s">
        <v>34</v>
      </c>
      <c r="C5" s="10">
        <v>326</v>
      </c>
      <c r="D5" s="10">
        <v>2</v>
      </c>
      <c r="E5" t="s">
        <v>36</v>
      </c>
      <c r="F5" s="15">
        <v>2806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3">
      <c r="A6" s="2" t="s">
        <v>23</v>
      </c>
      <c r="B6" t="s">
        <v>34</v>
      </c>
      <c r="C6" s="10">
        <v>326</v>
      </c>
      <c r="D6" s="10">
        <v>2</v>
      </c>
      <c r="E6" t="s">
        <v>36</v>
      </c>
      <c r="F6" s="15">
        <v>2806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3">
      <c r="A7" s="2" t="s">
        <v>23</v>
      </c>
      <c r="B7" t="s">
        <v>34</v>
      </c>
      <c r="C7" s="10">
        <v>326</v>
      </c>
      <c r="D7" s="10">
        <v>2</v>
      </c>
      <c r="E7" t="s">
        <v>36</v>
      </c>
      <c r="F7" s="15">
        <v>2806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3.8" x14ac:dyDescent="0.3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3">
      <c r="A9" s="7" t="s">
        <v>27</v>
      </c>
      <c r="B9" t="s">
        <v>34</v>
      </c>
      <c r="C9" s="10">
        <v>326</v>
      </c>
      <c r="D9" s="10">
        <v>2</v>
      </c>
      <c r="E9" t="s">
        <v>37</v>
      </c>
      <c r="F9" s="15">
        <v>643473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3">
      <c r="A10" s="2" t="s">
        <v>27</v>
      </c>
      <c r="B10" t="s">
        <v>34</v>
      </c>
      <c r="C10" s="10">
        <v>326</v>
      </c>
      <c r="D10" s="10">
        <v>2</v>
      </c>
      <c r="E10" t="s">
        <v>37</v>
      </c>
      <c r="F10" s="15">
        <v>643473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3">
      <c r="A11" s="2" t="s">
        <v>27</v>
      </c>
      <c r="B11" t="s">
        <v>34</v>
      </c>
      <c r="C11" s="10">
        <v>326</v>
      </c>
      <c r="D11" s="10">
        <v>2</v>
      </c>
      <c r="E11" t="s">
        <v>37</v>
      </c>
      <c r="F11" s="15">
        <v>643473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3">
      <c r="A12" s="2" t="s">
        <v>27</v>
      </c>
      <c r="B12" t="s">
        <v>34</v>
      </c>
      <c r="C12" s="10">
        <v>326</v>
      </c>
      <c r="D12" s="10">
        <v>2</v>
      </c>
      <c r="E12" t="s">
        <v>37</v>
      </c>
      <c r="F12" s="15">
        <v>643473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3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3">
      <c r="A14" s="7" t="s">
        <v>24</v>
      </c>
      <c r="B14" t="s">
        <v>34</v>
      </c>
      <c r="C14" s="10">
        <v>326</v>
      </c>
      <c r="D14" s="10">
        <v>2</v>
      </c>
      <c r="E14" t="s">
        <v>38</v>
      </c>
      <c r="F14" s="15">
        <v>30</v>
      </c>
      <c r="G14" s="8"/>
      <c r="H14" s="9"/>
      <c r="I14" s="8"/>
      <c r="J14" s="8"/>
      <c r="K14" s="8"/>
      <c r="L14" s="8"/>
      <c r="M14" s="8"/>
    </row>
    <row r="15" spans="1:18" s="1" customFormat="1" ht="13.8" x14ac:dyDescent="0.3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3">
      <c r="A16" s="7" t="s">
        <v>28</v>
      </c>
      <c r="B16" t="s">
        <v>34</v>
      </c>
      <c r="C16" s="10">
        <v>326</v>
      </c>
      <c r="D16" s="10">
        <v>2</v>
      </c>
      <c r="E16" t="s">
        <v>39</v>
      </c>
      <c r="F16" s="15">
        <v>9026</v>
      </c>
      <c r="G16" s="8"/>
      <c r="H16" s="9"/>
      <c r="I16" s="8"/>
      <c r="J16" s="8"/>
      <c r="K16" s="8"/>
      <c r="L16" s="8"/>
      <c r="M16" s="8"/>
    </row>
    <row r="17" spans="1:13" s="1" customFormat="1" ht="13.8" x14ac:dyDescent="0.3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3">
      <c r="A18" s="7" t="s">
        <v>25</v>
      </c>
      <c r="B18" t="s">
        <v>34</v>
      </c>
      <c r="C18" s="10">
        <v>326</v>
      </c>
      <c r="D18" s="10">
        <v>2</v>
      </c>
      <c r="E18" s="10"/>
      <c r="F18" s="15">
        <v>326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2015-12-16T14:46:55Z</dcterms:modified>
</cp:coreProperties>
</file>