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GI05MOAS-PG528\"/>
    </mc:Choice>
  </mc:AlternateContent>
  <bookViews>
    <workbookView xWindow="12252" yWindow="2472" windowWidth="25320" windowHeight="10608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Asset_Cal_Info!$A$1:$H$1</definedName>
    <definedName name="_FilterDatabase_0_0_0_0_0_0">Asset_Cal_Info!$A$1:$H$402</definedName>
    <definedName name="_FilterDatabase_0_0_0_0_0_0_0">Asset_Cal_Info!$A$1:$H$1</definedName>
    <definedName name="_FilterDatabase_0_0_0_0_0_0_0_0">Asset_Cal_Info!$A$1:$H$402</definedName>
    <definedName name="_FilterDatabase_0_0_0_0_1">Asset_Cal_Info!$A$1:$H$402</definedName>
    <definedName name="_FilterDatabase_0_0_0_1">Asset_Cal_Info!$A$1:$H$1</definedName>
    <definedName name="_FilterDatabase_0_0_1">Asset_Cal_Info!$A$1:$H$402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Moorings!$B$1:$K$98</definedName>
    <definedName name="_FilterDatabase_2">Asset_Cal_Info!$A$1:$H$402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<sst xmlns="http://schemas.openxmlformats.org/spreadsheetml/2006/main" count="109" uniqueCount="55">
  <si>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</si>
  <si>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</si>
  <si>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</si>
  <si>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</si>
  <si>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</si>
  <si>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</si>
  <si>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</si>
  <si>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</si>
  <si>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</si>
  <si>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</si>
  <si>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</si>
  <si>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</si>
  <si>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</si>
  <si>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</si>
  <si>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</si>
  <si>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</si>
  <si>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</si>
  <si>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</si>
  <si>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</si>
  <si>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</si>
  <si>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</si>
  <si>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</si>
  <si>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</si>
  <si>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</si>
  <si>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</si>
  <si>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</si>
  <si>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CC_1_measurement_wavelength</t>
  </si>
  <si>
    <t>CC_1_dark_counts_volume_scatter</t>
  </si>
  <si>
    <t>CC_1_scale_factor_volume_scatter</t>
  </si>
  <si>
    <t>CC_3_measurement_wavelength</t>
  </si>
  <si>
    <t>CC_3_dark_counts_volume_scatter</t>
  </si>
  <si>
    <t>CC_3_scale_factor_volume_scatter</t>
  </si>
  <si>
    <t>CC_2_measurement_wavelength</t>
  </si>
  <si>
    <t>CC_2_dark_counts_volume_scatter</t>
  </si>
  <si>
    <t>CC_2_scale_factor_volume_scatter</t>
  </si>
  <si>
    <t>Are these needed?</t>
  </si>
  <si>
    <t>59° 51.770' N</t>
  </si>
  <si>
    <t>39° 06.931' W</t>
  </si>
  <si>
    <r>
      <t>AT</t>
    </r>
    <r>
      <rPr>
        <sz val="12"/>
        <color rgb="FF0000FF"/>
        <rFont val="Arial"/>
      </rPr>
      <t>-</t>
    </r>
    <r>
      <rPr>
        <sz val="12"/>
        <rFont val="Arial"/>
        <family val="2"/>
      </rPr>
      <t>30-01</t>
    </r>
  </si>
  <si>
    <r>
      <t>GI05MOAS-PG</t>
    </r>
    <r>
      <rPr>
        <sz val="12"/>
        <color rgb="FF0000FF"/>
        <rFont val="Arial"/>
      </rPr>
      <t>528</t>
    </r>
  </si>
  <si>
    <t>GI05MOAS-PG528-01-CTDGVM000</t>
  </si>
  <si>
    <t>GI05MOAS-PG528-02-DOSTAM000</t>
  </si>
  <si>
    <t>GI05MOAS-PG528-06-FLORTO000</t>
  </si>
  <si>
    <t>GI05MOAS-PG528-00-ENG000000</t>
  </si>
  <si>
    <t>GI05MOAS-PG528-05-NUTNRM000</t>
  </si>
  <si>
    <t>GI05MOAS-PG528-06-PARADM000</t>
  </si>
  <si>
    <t>GI05MOAS-PG528-03-FLORTM000</t>
  </si>
  <si>
    <t>Mooring OOIBARCODE</t>
  </si>
  <si>
    <t>A01667</t>
  </si>
  <si>
    <t>Sensor OOIBARCODE</t>
  </si>
  <si>
    <t>N00543</t>
  </si>
  <si>
    <t>N00544</t>
  </si>
  <si>
    <t>N00545</t>
  </si>
  <si>
    <t>N00548</t>
  </si>
  <si>
    <t>N00546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</si>
</sst>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5">
    <xf numFmtId="0" fontId="0" fillId="0" borderId="0"/>
    <xf numFmtId="0" fontId="3" fillId="0" borderId="0"/>
    <xf numFmtId="0" fontId="6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15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2" applyFont="1"/>
    <xf numFmtId="0" fontId="7" fillId="0" borderId="0" xfId="2" applyFont="1" applyAlignment="1">
      <alignment horizontal="center"/>
    </xf>
    <xf numFmtId="0" fontId="7" fillId="0" borderId="0" xfId="2" applyFont="1" applyFill="1"/>
    <xf numFmtId="0" fontId="1" fillId="0" borderId="0" xfId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7" fillId="0" borderId="0" xfId="2" applyFont="1" applyFill="1" applyAlignment="1">
      <alignment horizontal="left"/>
    </xf>
    <xf numFmtId="0" fontId="8" fillId="3" borderId="0" xfId="0" applyNumberFormat="1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8" fillId="0" borderId="0" xfId="3" applyFont="1" applyFill="1"/>
    <xf numFmtId="0" fontId="8" fillId="0" borderId="0" xfId="4" applyFont="1" applyFill="1"/>
    <xf numFmtId="164" fontId="1" fillId="4" borderId="0" xfId="4" applyNumberFormat="1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8" fillId="0" borderId="0" xfId="0" applyNumberFormat="1" applyFont="1" applyFill="1" applyAlignment="1">
      <alignment horizontal="right" vertical="center"/>
    </xf>
    <xf numFmtId="11" fontId="8" fillId="0" borderId="0" xfId="0" applyNumberFormat="1" applyFont="1" applyFill="1" applyAlignment="1">
      <alignment horizontal="right" vertical="center"/>
    </xf>
    <xf numFmtId="0" fontId="8" fillId="0" borderId="0" xfId="2" applyFont="1" applyFill="1" applyAlignment="1">
      <alignment horizontal="left"/>
    </xf>
    <xf numFmtId="11" fontId="8" fillId="0" borderId="0" xfId="2" applyNumberFormat="1" applyFont="1" applyFill="1" applyAlignment="1">
      <alignment horizontal="left"/>
    </xf>
    <xf numFmtId="0" fontId="4" fillId="0" borderId="0" xfId="0" applyNumberFormat="1" applyFont="1" applyFill="1"/>
    <xf numFmtId="0" fontId="8" fillId="0" borderId="0" xfId="0" applyNumberFormat="1" applyFont="1" applyFill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NumberFormat="1" applyFont="1" applyFill="1"/>
    <xf numFmtId="0" fontId="2" fillId="0" borderId="0" xfId="1" applyFont="1" applyBorder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8" fillId="4" borderId="0" xfId="2" applyFont="1" applyFill="1" applyAlignment="1">
      <alignment horizontal="left"/>
    </xf>
    <xf numFmtId="164" fontId="8" fillId="4" borderId="0" xfId="4" applyNumberFormat="1" applyFont="1" applyFill="1" applyAlignment="1">
      <alignment horizontal="left"/>
    </xf>
    <xf numFmtId="0" fontId="14" fillId="0" borderId="2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</cellXfs>
  <cellStyles count="35">
    <cellStyle name="Excel Built-in Normal" xf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 14" xfId="4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0" zoomScaleNormal="80" zoomScalePageLayoutView="80" workbookViewId="0">
      <selection activeCell="A2" sqref="A2"/>
    </sheetView>
  </sheetViews>
  <sheetFormatPr defaultColWidth="8.88671875" defaultRowHeight="14.4" x14ac:dyDescent="0.3"/>
  <cols>
    <col min="1" max="1" width="12.5546875" customWidth="1"/>
    <col min="2" max="9" width="20.88671875" customWidth="1"/>
    <col min="10" max="11" width="15.88671875" customWidth="1"/>
    <col min="12" max="12" width="29.109375" customWidth="1"/>
    <col min="13" max="13" width="17.88671875" customWidth="1"/>
    <col min="14" max="14" width="18.33203125" customWidth="1"/>
  </cols>
  <sheetData>
    <row r="1" spans="1:14" ht="27.6" x14ac:dyDescent="0.3">
      <c r="A1" s="38" t="s">
        <v>47</v>
      </c>
      <c r="B1" s="38" t="s">
        <v>0</v>
      </c>
      <c r="C1" s="38" t="s">
        <v>1</v>
      </c>
      <c r="D1" s="38" t="s">
        <v>13</v>
      </c>
      <c r="E1" s="38" t="s">
        <v>2</v>
      </c>
      <c r="F1" s="38" t="s">
        <v>3</v>
      </c>
      <c r="G1" s="38" t="s">
        <v>4</v>
      </c>
      <c r="H1" s="38" t="s">
        <v>5</v>
      </c>
      <c r="I1" s="38" t="s">
        <v>6</v>
      </c>
      <c r="J1" s="38" t="s">
        <v>7</v>
      </c>
      <c r="K1" s="38" t="s">
        <v>8</v>
      </c>
      <c r="L1" s="38" t="s">
        <v>9</v>
      </c>
    </row>
    <row r="2" spans="1:14" s="3" customFormat="1" ht="15" x14ac:dyDescent="0.3">
      <c r="A2" t="s">
        <v>48</v>
      </c>
      <c r="B2" s="5" t="s">
        <v>39</v>
      </c>
      <c r="C2" s="5">
        <v>528</v>
      </c>
      <c r="D2" s="5">
        <v>1</v>
      </c>
      <c r="E2" s="6">
        <v>42233</v>
      </c>
      <c r="F2" s="7">
        <v>0.51736111111111105</v>
      </c>
      <c r="G2" s="6"/>
      <c r="H2" s="30" t="s">
        <v>36</v>
      </c>
      <c r="I2" s="30" t="s">
        <v>37</v>
      </c>
      <c r="J2" s="37">
        <v>200</v>
      </c>
      <c r="K2" s="5" t="s">
        <v>38</v>
      </c>
      <c r="L2" s="4"/>
      <c r="M2" s="16">
        <f>((LEFT(H2,(FIND("°",H2,1)-1)))+(MID(H2,(FIND("°",H2,1)+1),(FIND("'",H2,1))-(FIND("°",H2,1)+1))/60))*(IF(RIGHT(H2,1)="N",1,-1))</f>
        <v>59.862833333333334</v>
      </c>
      <c r="N2" s="16">
        <f>((LEFT(I2,(FIND("°",I2,1)-1)))+(MID(I2,(FIND("°",I2,1)+1),(FIND("'",I2,1))-(FIND("°",I2,1)+1))/60))*(IF(RIGHT(I2,1)="E",1,-1))</f>
        <v>-39.115516666666664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E10" sqref="E10:E19"/>
    </sheetView>
  </sheetViews>
  <sheetFormatPr defaultColWidth="8.88671875" defaultRowHeight="14.4" x14ac:dyDescent="0.3"/>
  <cols>
    <col min="1" max="1" width="32.33203125" bestFit="1" customWidth="1"/>
    <col min="2" max="2" width="18" customWidth="1"/>
    <col min="3" max="3" width="16" customWidth="1"/>
    <col min="4" max="4" width="15.21875" customWidth="1"/>
    <col min="5" max="5" width="14.88671875" customWidth="1"/>
    <col min="6" max="6" width="16" customWidth="1"/>
    <col min="7" max="7" width="29.44140625" customWidth="1"/>
    <col min="8" max="8" width="28.88671875" bestFit="1" customWidth="1"/>
    <col min="9" max="9" width="11.44140625" bestFit="1" customWidth="1"/>
  </cols>
  <sheetData>
    <row r="1" spans="1:14" ht="26.4" x14ac:dyDescent="0.3">
      <c r="A1" s="39" t="s">
        <v>0</v>
      </c>
      <c r="B1" s="39" t="s">
        <v>47</v>
      </c>
      <c r="C1" s="39" t="s">
        <v>14</v>
      </c>
      <c r="D1" s="39" t="s">
        <v>13</v>
      </c>
      <c r="E1" s="39" t="s">
        <v>49</v>
      </c>
      <c r="F1" s="39" t="s">
        <v>10</v>
      </c>
      <c r="G1" s="39" t="s">
        <v>11</v>
      </c>
      <c r="H1" s="39" t="s">
        <v>12</v>
      </c>
    </row>
    <row r="2" spans="1:14" s="1" customFormat="1" x14ac:dyDescent="0.3">
      <c r="A2" s="8" t="s">
        <v>40</v>
      </c>
      <c r="B2" t="s">
        <v>48</v>
      </c>
      <c r="C2" s="15">
        <v>528</v>
      </c>
      <c r="D2" s="15">
        <v>1</v>
      </c>
      <c r="E2" t="s">
        <v>50</v>
      </c>
      <c r="F2" s="13">
        <v>9258</v>
      </c>
      <c r="G2" s="9"/>
      <c r="H2" s="10"/>
      <c r="I2" s="9" t="s">
        <v>15</v>
      </c>
      <c r="J2" s="9"/>
      <c r="K2" s="9"/>
      <c r="L2" s="9"/>
      <c r="M2" s="9"/>
      <c r="N2" s="9"/>
    </row>
    <row r="3" spans="1:14" s="1" customFormat="1" ht="13.8" x14ac:dyDescent="0.3">
      <c r="A3" s="8"/>
      <c r="B3" s="8"/>
      <c r="C3" s="15"/>
      <c r="D3" s="15"/>
      <c r="E3" s="15"/>
      <c r="F3" s="13"/>
      <c r="G3" s="9"/>
      <c r="H3" s="10"/>
      <c r="I3" s="9"/>
      <c r="J3" s="9"/>
      <c r="K3" s="9"/>
      <c r="L3" s="9"/>
      <c r="M3" s="9"/>
      <c r="N3" s="9"/>
    </row>
    <row r="4" spans="1:14" s="1" customFormat="1" x14ac:dyDescent="0.3">
      <c r="A4" s="8" t="s">
        <v>41</v>
      </c>
      <c r="B4" t="s">
        <v>48</v>
      </c>
      <c r="C4" s="15">
        <v>528</v>
      </c>
      <c r="D4" s="11">
        <v>1</v>
      </c>
      <c r="E4" t="s">
        <v>51</v>
      </c>
      <c r="F4" s="13">
        <v>401</v>
      </c>
      <c r="G4" s="9"/>
      <c r="H4" s="10"/>
      <c r="I4" s="9" t="s">
        <v>15</v>
      </c>
      <c r="J4" s="9"/>
      <c r="K4" s="9"/>
      <c r="L4" s="9"/>
      <c r="M4" s="9"/>
      <c r="N4" s="9"/>
    </row>
    <row r="5" spans="1:14" s="1" customFormat="1" ht="13.8" x14ac:dyDescent="0.3">
      <c r="A5" s="8"/>
      <c r="B5" s="8"/>
      <c r="C5" s="15"/>
      <c r="D5" s="11"/>
      <c r="E5" s="11"/>
      <c r="F5" s="13"/>
      <c r="G5" s="9"/>
      <c r="H5" s="10"/>
      <c r="I5" s="9"/>
      <c r="J5" s="9"/>
      <c r="K5" s="9"/>
      <c r="L5" s="9"/>
      <c r="M5" s="9"/>
      <c r="N5" s="9"/>
    </row>
    <row r="6" spans="1:14" s="1" customFormat="1" x14ac:dyDescent="0.3">
      <c r="A6" s="8" t="s">
        <v>44</v>
      </c>
      <c r="B6" t="s">
        <v>48</v>
      </c>
      <c r="C6" s="15">
        <v>528</v>
      </c>
      <c r="D6" s="11">
        <v>1</v>
      </c>
      <c r="E6" t="s">
        <v>52</v>
      </c>
      <c r="F6" s="11">
        <v>350</v>
      </c>
      <c r="G6" s="12"/>
      <c r="H6" s="17"/>
      <c r="I6" s="9" t="s">
        <v>15</v>
      </c>
    </row>
    <row r="7" spans="1:14" s="1" customFormat="1" ht="13.8" x14ac:dyDescent="0.3">
      <c r="A7" s="2"/>
      <c r="B7" s="2"/>
      <c r="C7" s="15"/>
      <c r="D7" s="11"/>
      <c r="E7" s="11"/>
      <c r="F7" s="13"/>
      <c r="G7" s="12"/>
      <c r="H7" s="14"/>
      <c r="I7" s="9"/>
      <c r="J7" s="9"/>
      <c r="K7" s="9"/>
      <c r="L7" s="9"/>
      <c r="M7" s="9"/>
      <c r="N7" s="9"/>
    </row>
    <row r="8" spans="1:14" s="1" customFormat="1" x14ac:dyDescent="0.3">
      <c r="A8" s="8" t="s">
        <v>45</v>
      </c>
      <c r="B8" t="s">
        <v>48</v>
      </c>
      <c r="C8" s="15">
        <v>528</v>
      </c>
      <c r="D8" s="11">
        <v>1</v>
      </c>
      <c r="E8" t="s">
        <v>53</v>
      </c>
      <c r="F8" s="11">
        <v>50193</v>
      </c>
      <c r="G8" s="12"/>
      <c r="H8" s="17"/>
      <c r="I8" s="9" t="s">
        <v>15</v>
      </c>
    </row>
    <row r="9" spans="1:14" s="1" customFormat="1" ht="13.8" x14ac:dyDescent="0.3">
      <c r="A9" s="2"/>
      <c r="B9" s="2"/>
      <c r="C9" s="15"/>
      <c r="D9" s="11"/>
      <c r="E9" s="11"/>
      <c r="F9" s="13"/>
      <c r="G9" s="12"/>
      <c r="H9" s="14"/>
      <c r="I9" s="9"/>
      <c r="J9" s="9"/>
      <c r="K9" s="9"/>
      <c r="L9" s="9"/>
      <c r="M9" s="9"/>
      <c r="N9" s="9"/>
    </row>
    <row r="10" spans="1:14" s="1" customFormat="1" x14ac:dyDescent="0.3">
      <c r="A10" s="28" t="s">
        <v>46</v>
      </c>
      <c r="B10" t="s">
        <v>48</v>
      </c>
      <c r="C10" s="15">
        <v>528</v>
      </c>
      <c r="D10" s="11">
        <v>1</v>
      </c>
      <c r="E10" t="s">
        <v>54</v>
      </c>
      <c r="F10" s="13">
        <v>3777</v>
      </c>
      <c r="G10" s="20" t="s">
        <v>16</v>
      </c>
      <c r="H10" s="24">
        <v>44</v>
      </c>
      <c r="I10" s="18" t="s">
        <v>35</v>
      </c>
      <c r="J10" s="18"/>
      <c r="K10" s="9"/>
      <c r="L10" s="9"/>
      <c r="M10" s="9"/>
      <c r="N10" s="9"/>
    </row>
    <row r="11" spans="1:14" s="1" customFormat="1" x14ac:dyDescent="0.3">
      <c r="A11" s="31" t="s">
        <v>46</v>
      </c>
      <c r="B11" t="s">
        <v>48</v>
      </c>
      <c r="C11" s="32">
        <v>528</v>
      </c>
      <c r="D11" s="33">
        <v>1</v>
      </c>
      <c r="E11" t="s">
        <v>54</v>
      </c>
      <c r="F11" s="34">
        <v>3777</v>
      </c>
      <c r="G11" s="20" t="s">
        <v>17</v>
      </c>
      <c r="H11" s="25">
        <v>1.5829999999999999E-6</v>
      </c>
      <c r="I11" s="18"/>
      <c r="J11" s="18"/>
      <c r="K11" s="9"/>
      <c r="L11" s="9"/>
      <c r="M11" s="9"/>
      <c r="N11" s="9"/>
    </row>
    <row r="12" spans="1:14" s="1" customFormat="1" x14ac:dyDescent="0.3">
      <c r="A12" s="31" t="s">
        <v>46</v>
      </c>
      <c r="B12" t="s">
        <v>48</v>
      </c>
      <c r="C12" s="32">
        <v>528</v>
      </c>
      <c r="D12" s="33">
        <v>1</v>
      </c>
      <c r="E12" t="s">
        <v>54</v>
      </c>
      <c r="F12" s="34">
        <v>3777</v>
      </c>
      <c r="G12" s="21" t="s">
        <v>18</v>
      </c>
      <c r="H12" s="24">
        <v>45</v>
      </c>
      <c r="I12" s="18"/>
      <c r="J12" s="18"/>
      <c r="K12" s="9"/>
      <c r="L12" s="9"/>
      <c r="M12" s="9"/>
      <c r="N12" s="9"/>
    </row>
    <row r="13" spans="1:14" s="1" customFormat="1" x14ac:dyDescent="0.3">
      <c r="A13" s="31" t="s">
        <v>46</v>
      </c>
      <c r="B13" t="s">
        <v>48</v>
      </c>
      <c r="C13" s="32">
        <v>528</v>
      </c>
      <c r="D13" s="33">
        <v>1</v>
      </c>
      <c r="E13" t="s">
        <v>54</v>
      </c>
      <c r="F13" s="34">
        <v>3777</v>
      </c>
      <c r="G13" s="21" t="s">
        <v>19</v>
      </c>
      <c r="H13" s="24">
        <v>7.3000000000000001E-3</v>
      </c>
      <c r="I13" s="18"/>
      <c r="J13" s="18"/>
      <c r="K13" s="9"/>
      <c r="L13" s="9"/>
      <c r="M13" s="9"/>
      <c r="N13" s="9"/>
    </row>
    <row r="14" spans="1:14" s="1" customFormat="1" x14ac:dyDescent="0.3">
      <c r="A14" s="31" t="s">
        <v>46</v>
      </c>
      <c r="B14" t="s">
        <v>48</v>
      </c>
      <c r="C14" s="32">
        <v>528</v>
      </c>
      <c r="D14" s="33">
        <v>1</v>
      </c>
      <c r="E14" t="s">
        <v>54</v>
      </c>
      <c r="F14" s="34">
        <v>3777</v>
      </c>
      <c r="G14" s="21" t="s">
        <v>20</v>
      </c>
      <c r="H14" s="24">
        <v>43</v>
      </c>
      <c r="I14" s="18"/>
      <c r="J14" s="18"/>
      <c r="K14" s="9"/>
      <c r="L14" s="9"/>
      <c r="M14" s="9"/>
      <c r="N14" s="9"/>
    </row>
    <row r="15" spans="1:14" s="1" customFormat="1" x14ac:dyDescent="0.3">
      <c r="A15" s="31" t="s">
        <v>46</v>
      </c>
      <c r="B15" t="s">
        <v>48</v>
      </c>
      <c r="C15" s="32">
        <v>528</v>
      </c>
      <c r="D15" s="33">
        <v>1</v>
      </c>
      <c r="E15" t="s">
        <v>54</v>
      </c>
      <c r="F15" s="34">
        <v>3777</v>
      </c>
      <c r="G15" s="21" t="s">
        <v>21</v>
      </c>
      <c r="H15" s="24">
        <v>9.0700000000000003E-2</v>
      </c>
      <c r="I15" s="18"/>
      <c r="J15" s="18"/>
      <c r="K15" s="9"/>
      <c r="L15" s="9"/>
      <c r="M15" s="9"/>
      <c r="N15" s="9"/>
    </row>
    <row r="16" spans="1:14" s="1" customFormat="1" x14ac:dyDescent="0.3">
      <c r="A16" s="31" t="s">
        <v>46</v>
      </c>
      <c r="B16" t="s">
        <v>48</v>
      </c>
      <c r="C16" s="32">
        <v>528</v>
      </c>
      <c r="D16" s="33">
        <v>1</v>
      </c>
      <c r="E16" t="s">
        <v>54</v>
      </c>
      <c r="F16" s="34">
        <v>3777</v>
      </c>
      <c r="G16" s="21" t="s">
        <v>22</v>
      </c>
      <c r="H16" s="35">
        <v>124</v>
      </c>
      <c r="I16" s="29"/>
      <c r="J16" s="29"/>
      <c r="K16" s="9"/>
      <c r="L16" s="9"/>
      <c r="M16" s="9"/>
      <c r="N16" s="9"/>
    </row>
    <row r="17" spans="1:18" s="1" customFormat="1" x14ac:dyDescent="0.3">
      <c r="A17" s="31" t="s">
        <v>46</v>
      </c>
      <c r="B17" t="s">
        <v>48</v>
      </c>
      <c r="C17" s="32">
        <v>528</v>
      </c>
      <c r="D17" s="33">
        <v>1</v>
      </c>
      <c r="E17" t="s">
        <v>54</v>
      </c>
      <c r="F17" s="34">
        <v>3777</v>
      </c>
      <c r="G17" s="21" t="s">
        <v>23</v>
      </c>
      <c r="H17" s="22">
        <v>700</v>
      </c>
      <c r="I17" s="29"/>
      <c r="J17" s="29"/>
      <c r="K17" s="9"/>
      <c r="L17" s="9"/>
      <c r="M17" s="9"/>
      <c r="N17" s="9"/>
    </row>
    <row r="18" spans="1:18" s="1" customFormat="1" x14ac:dyDescent="0.3">
      <c r="A18" s="31" t="s">
        <v>46</v>
      </c>
      <c r="B18" t="s">
        <v>48</v>
      </c>
      <c r="C18" s="32">
        <v>528</v>
      </c>
      <c r="D18" s="33">
        <v>1</v>
      </c>
      <c r="E18" t="s">
        <v>54</v>
      </c>
      <c r="F18" s="34">
        <v>3777</v>
      </c>
      <c r="G18" s="21" t="s">
        <v>24</v>
      </c>
      <c r="H18" s="36">
        <v>1.0760000000000001</v>
      </c>
      <c r="I18" s="29"/>
      <c r="J18" s="29"/>
      <c r="K18" s="9"/>
      <c r="L18" s="9"/>
      <c r="M18" s="9"/>
      <c r="N18" s="9"/>
    </row>
    <row r="19" spans="1:18" s="1" customFormat="1" x14ac:dyDescent="0.3">
      <c r="A19" s="31" t="s">
        <v>46</v>
      </c>
      <c r="B19" t="s">
        <v>48</v>
      </c>
      <c r="C19" s="32">
        <v>528</v>
      </c>
      <c r="D19" s="33">
        <v>1</v>
      </c>
      <c r="E19" t="s">
        <v>54</v>
      </c>
      <c r="F19" s="34">
        <v>3777</v>
      </c>
      <c r="G19" s="21" t="s">
        <v>25</v>
      </c>
      <c r="H19" s="23">
        <v>3.9E-2</v>
      </c>
      <c r="I19" s="29"/>
      <c r="J19" s="29"/>
      <c r="K19" s="9"/>
      <c r="L19" s="9"/>
      <c r="M19" s="9"/>
      <c r="N19" s="9"/>
    </row>
    <row r="20" spans="1:18" s="1" customFormat="1" ht="13.8" x14ac:dyDescent="0.3">
      <c r="A20" s="8"/>
      <c r="B20" s="8"/>
      <c r="C20" s="15"/>
      <c r="D20" s="11"/>
      <c r="E20" s="11"/>
      <c r="F20" s="13"/>
      <c r="G20" s="9"/>
      <c r="H20" s="10"/>
      <c r="I20" s="9"/>
      <c r="J20" s="9"/>
      <c r="K20" s="9"/>
      <c r="L20" s="9"/>
      <c r="M20" s="9"/>
      <c r="N20" s="9"/>
    </row>
    <row r="21" spans="1:18" s="1" customFormat="1" ht="13.8" x14ac:dyDescent="0.3">
      <c r="J21" s="28" t="s">
        <v>42</v>
      </c>
      <c r="K21" s="15">
        <v>528</v>
      </c>
      <c r="L21" s="11">
        <v>1</v>
      </c>
      <c r="M21" s="11">
        <v>1240</v>
      </c>
      <c r="N21" s="21" t="s">
        <v>26</v>
      </c>
      <c r="O21" s="26">
        <v>650</v>
      </c>
      <c r="P21" s="18" t="s">
        <v>35</v>
      </c>
      <c r="Q21" s="19"/>
    </row>
    <row r="22" spans="1:18" s="1" customFormat="1" ht="13.8" x14ac:dyDescent="0.3">
      <c r="J22" s="31" t="s">
        <v>42</v>
      </c>
      <c r="K22" s="32">
        <v>528</v>
      </c>
      <c r="L22" s="33">
        <v>1</v>
      </c>
      <c r="M22" s="33">
        <v>1240</v>
      </c>
      <c r="N22" s="20" t="s">
        <v>27</v>
      </c>
      <c r="O22" s="26">
        <v>41</v>
      </c>
      <c r="P22" s="18"/>
      <c r="Q22" s="19"/>
    </row>
    <row r="23" spans="1:18" s="1" customFormat="1" ht="13.8" x14ac:dyDescent="0.3">
      <c r="J23" s="31" t="s">
        <v>42</v>
      </c>
      <c r="K23" s="32">
        <v>528</v>
      </c>
      <c r="L23" s="33">
        <v>1</v>
      </c>
      <c r="M23" s="33">
        <v>1240</v>
      </c>
      <c r="N23" s="20" t="s">
        <v>28</v>
      </c>
      <c r="O23" s="27">
        <v>3.602E-6</v>
      </c>
      <c r="P23" s="18"/>
      <c r="Q23" s="19"/>
    </row>
    <row r="24" spans="1:18" s="1" customFormat="1" ht="13.8" x14ac:dyDescent="0.3">
      <c r="J24" s="31" t="s">
        <v>42</v>
      </c>
      <c r="K24" s="32">
        <v>528</v>
      </c>
      <c r="L24" s="33">
        <v>1</v>
      </c>
      <c r="M24" s="33">
        <v>1240</v>
      </c>
      <c r="N24" s="21" t="s">
        <v>32</v>
      </c>
      <c r="O24" s="26">
        <v>532</v>
      </c>
      <c r="P24" s="18"/>
      <c r="Q24" s="19"/>
    </row>
    <row r="25" spans="1:18" s="1" customFormat="1" ht="13.8" x14ac:dyDescent="0.3">
      <c r="J25" s="31" t="s">
        <v>42</v>
      </c>
      <c r="K25" s="32">
        <v>528</v>
      </c>
      <c r="L25" s="33">
        <v>1</v>
      </c>
      <c r="M25" s="33">
        <v>1240</v>
      </c>
      <c r="N25" s="20" t="s">
        <v>33</v>
      </c>
      <c r="O25" s="26">
        <v>39</v>
      </c>
      <c r="P25" s="18"/>
      <c r="Q25" s="19"/>
    </row>
    <row r="26" spans="1:18" s="1" customFormat="1" ht="13.8" x14ac:dyDescent="0.3">
      <c r="J26" s="31" t="s">
        <v>42</v>
      </c>
      <c r="K26" s="32">
        <v>528</v>
      </c>
      <c r="L26" s="33">
        <v>1</v>
      </c>
      <c r="M26" s="33">
        <v>1240</v>
      </c>
      <c r="N26" s="20" t="s">
        <v>34</v>
      </c>
      <c r="O26" s="27">
        <v>7.1539999999999996E-6</v>
      </c>
      <c r="P26" s="18"/>
      <c r="Q26" s="19"/>
    </row>
    <row r="27" spans="1:18" s="1" customFormat="1" ht="13.8" x14ac:dyDescent="0.3">
      <c r="J27" s="31" t="s">
        <v>42</v>
      </c>
      <c r="K27" s="32">
        <v>528</v>
      </c>
      <c r="L27" s="33">
        <v>1</v>
      </c>
      <c r="M27" s="33">
        <v>1240</v>
      </c>
      <c r="N27" s="21" t="s">
        <v>29</v>
      </c>
      <c r="O27" s="26">
        <v>470</v>
      </c>
      <c r="P27" s="18"/>
      <c r="Q27" s="19"/>
    </row>
    <row r="28" spans="1:18" s="1" customFormat="1" ht="13.8" x14ac:dyDescent="0.3">
      <c r="J28" s="31" t="s">
        <v>42</v>
      </c>
      <c r="K28" s="32">
        <v>528</v>
      </c>
      <c r="L28" s="33">
        <v>1</v>
      </c>
      <c r="M28" s="33">
        <v>1240</v>
      </c>
      <c r="N28" s="20" t="s">
        <v>30</v>
      </c>
      <c r="O28" s="26">
        <v>50</v>
      </c>
      <c r="P28" s="18"/>
      <c r="Q28" s="19"/>
    </row>
    <row r="29" spans="1:18" s="1" customFormat="1" ht="13.8" x14ac:dyDescent="0.3">
      <c r="J29" s="31" t="s">
        <v>42</v>
      </c>
      <c r="K29" s="32">
        <v>528</v>
      </c>
      <c r="L29" s="33">
        <v>1</v>
      </c>
      <c r="M29" s="33">
        <v>1240</v>
      </c>
      <c r="N29" s="20" t="s">
        <v>31</v>
      </c>
      <c r="O29" s="27">
        <v>1.1029999999999999E-5</v>
      </c>
      <c r="P29" s="18"/>
      <c r="Q29" s="19"/>
    </row>
    <row r="30" spans="1:18" s="1" customFormat="1" ht="13.8" x14ac:dyDescent="0.3">
      <c r="J30" s="31" t="s">
        <v>42</v>
      </c>
      <c r="K30" s="32">
        <v>528</v>
      </c>
      <c r="L30" s="33">
        <v>1</v>
      </c>
      <c r="M30" s="33">
        <v>1240</v>
      </c>
      <c r="N30" s="21" t="s">
        <v>22</v>
      </c>
      <c r="O30" s="35">
        <v>124</v>
      </c>
      <c r="P30" s="29"/>
      <c r="Q30" s="29"/>
      <c r="R30" s="9"/>
    </row>
    <row r="31" spans="1:18" s="1" customFormat="1" ht="13.8" x14ac:dyDescent="0.3">
      <c r="J31" s="31" t="s">
        <v>42</v>
      </c>
      <c r="K31" s="32">
        <v>528</v>
      </c>
      <c r="L31" s="33">
        <v>1</v>
      </c>
      <c r="M31" s="33">
        <v>1240</v>
      </c>
      <c r="N31" s="21" t="s">
        <v>24</v>
      </c>
      <c r="O31" s="36">
        <v>1.0760000000000001</v>
      </c>
      <c r="P31" s="29"/>
      <c r="Q31" s="29"/>
      <c r="R31" s="9"/>
    </row>
    <row r="32" spans="1:18" s="1" customFormat="1" ht="13.8" x14ac:dyDescent="0.3">
      <c r="J32" s="31" t="s">
        <v>42</v>
      </c>
      <c r="K32" s="32">
        <v>528</v>
      </c>
      <c r="L32" s="33">
        <v>1</v>
      </c>
      <c r="M32" s="33">
        <v>1240</v>
      </c>
      <c r="N32" s="21" t="s">
        <v>25</v>
      </c>
      <c r="O32" s="23">
        <v>3.9E-2</v>
      </c>
      <c r="P32" s="29"/>
      <c r="Q32" s="29"/>
      <c r="R32" s="9"/>
    </row>
    <row r="33" spans="1:14" s="1" customFormat="1" ht="13.8" x14ac:dyDescent="0.3">
      <c r="A33" s="2"/>
      <c r="B33" s="2"/>
      <c r="C33" s="15"/>
      <c r="D33" s="11"/>
      <c r="E33" s="11"/>
      <c r="F33" s="13"/>
      <c r="G33" s="12"/>
      <c r="H33" s="14"/>
      <c r="I33" s="9"/>
      <c r="J33" s="9"/>
      <c r="K33" s="9"/>
      <c r="L33" s="9"/>
      <c r="M33" s="9"/>
      <c r="N33" s="9"/>
    </row>
    <row r="34" spans="1:14" s="1" customFormat="1" ht="13.8" x14ac:dyDescent="0.3">
      <c r="A34" s="8" t="s">
        <v>43</v>
      </c>
      <c r="B34" s="8"/>
      <c r="C34" s="15">
        <v>528</v>
      </c>
      <c r="D34" s="11">
        <v>1</v>
      </c>
      <c r="E34" s="11"/>
      <c r="F34" s="13">
        <v>528</v>
      </c>
      <c r="G34" s="9"/>
      <c r="H34" s="10"/>
      <c r="I34" s="9" t="s">
        <v>15</v>
      </c>
      <c r="J34" s="9"/>
      <c r="K34" s="9"/>
      <c r="L34" s="9"/>
      <c r="M34" s="9"/>
      <c r="N34" s="9"/>
    </row>
    <row r="35" spans="1:14" s="1" customFormat="1" ht="13.8" x14ac:dyDescent="0.3">
      <c r="A35" s="9"/>
      <c r="B35" s="9"/>
      <c r="C35" s="11"/>
      <c r="D35" s="11"/>
      <c r="E35" s="11"/>
      <c r="F35" s="11"/>
      <c r="G35" s="9"/>
      <c r="H35" s="10"/>
      <c r="I35" s="9"/>
      <c r="J35" s="9"/>
      <c r="K35" s="9"/>
      <c r="L35" s="9"/>
      <c r="M35" s="9"/>
      <c r="N35" s="9"/>
    </row>
  </sheetData>
  <pageMargins left="0.7" right="0.7" top="0.75" bottom="0.75" header="0.51180555555555496" footer="0.51180555555555496"/>
  <pageSetup firstPageNumber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2015-12-10T17:25:43Z</dcterms:modified>
</cp:coreProperties>
</file>