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Moorings!$B$1:$K$77</definedName>
    <definedName name="_FilterDatabase_0_0_0_0">Moorings!$B$1:$K$77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Moorings!$B$1:$K$77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<sst xmlns="http://schemas.openxmlformats.org/spreadsheetml/2006/main" count="70" uniqueCount="43">
  <si>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</si>
  <si>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</si>
  <si>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</si>
  <si>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</si>
  <si>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</si>
  <si>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</si>
  <si>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</si>
  <si>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</si>
  <si>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</si>
  <si>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</si>
  <si>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</si>
  <si>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</si>
  <si>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A00471</t>
  </si>
  <si>
    <t>CE05MOAS-GL383</t>
  </si>
  <si>
    <t>44°40.678' N</t>
  </si>
  <si>
    <t>124°10.228' W</t>
  </si>
  <si>
    <t>Pacific Storm</t>
  </si>
  <si>
    <t>ce_383_2015_224_3_0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</si>
  <si>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</si>
  <si>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</si>
  <si>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</si>
  <si>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</si>
  <si>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</si>
  <si>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CE05MOAS-GL383-01-PARADM000</t>
  </si>
  <si>
    <t>N00344</t>
  </si>
  <si>
    <t>CE05MOAS-GL383-02-FLORTM000</t>
  </si>
  <si>
    <t>N00341</t>
  </si>
  <si>
    <t>CC_scattering_angle</t>
  </si>
  <si>
    <t>CC_measurement_wavelength</t>
  </si>
  <si>
    <t>CC_angular_resolution</t>
  </si>
  <si>
    <t>CC_depolarization_ratio</t>
  </si>
  <si>
    <t>CE05MOAS-GL383-03-ADCPAM000</t>
  </si>
  <si>
    <t>N00043</t>
  </si>
  <si>
    <t>CC_scale_factor1</t>
  </si>
  <si>
    <t>CC_scale_factor2</t>
  </si>
  <si>
    <t>CC_scale_factor3</t>
  </si>
  <si>
    <t>CC_scale_factor4</t>
  </si>
  <si>
    <t>CE05MOAS-GL383-04-DOSTAM000</t>
  </si>
  <si>
    <t>N00343</t>
  </si>
  <si>
    <t>CE05MOAS-GL383-05-CTDGVM000</t>
  </si>
  <si>
    <t>N00342</t>
  </si>
  <si>
    <t>CE05MOAS-GL383-00-ENG000000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</si>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</sst>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0"/>
      <name val="Calibri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4" xfId="0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1" sqref="E11"/>
    </sheetView>
  </sheetViews>
  <sheetFormatPr defaultColWidth="15.140625" defaultRowHeight="15" customHeight="1" x14ac:dyDescent="0.25"/>
  <cols>
    <col min="1" max="1" width="11.42578125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30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5" t="s">
        <v>12</v>
      </c>
      <c r="B2" s="6" t="s">
        <v>13</v>
      </c>
      <c r="C2" s="6">
        <v>383</v>
      </c>
      <c r="D2" s="6">
        <v>2</v>
      </c>
      <c r="E2" s="7">
        <v>42229</v>
      </c>
      <c r="F2" s="8">
        <v>0.88124999999999998</v>
      </c>
      <c r="G2" s="7">
        <v>42333</v>
      </c>
      <c r="H2" s="6" t="s">
        <v>14</v>
      </c>
      <c r="I2" s="6" t="s">
        <v>15</v>
      </c>
      <c r="J2" s="6">
        <v>0</v>
      </c>
      <c r="K2" s="6" t="s">
        <v>16</v>
      </c>
      <c r="L2" s="9" t="s">
        <v>17</v>
      </c>
      <c r="M2" s="10">
        <f>((LEFT(H2,(FIND("°",H2,1)-1)))+(MID(H2,(FIND("°",H2,1)+1),(FIND("'",H2,1))-(FIND("°",H2,1)+1))/60))*(IF(RIGHT(H2,1)="N",1,-1))</f>
        <v>44.67796666666667</v>
      </c>
      <c r="N2" s="10">
        <f>((LEFT(I2,(FIND("°",I2,1)-1)))+(MID(I2,(FIND("°",I2,1)+1),(FIND("'",I2,1))-(FIND("°",I2,1)+1))/60))*(IF(RIGHT(I2,1)="E",1,-1))</f>
        <v>-124.17046666666667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2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" sqref="G2:H2"/>
    </sheetView>
  </sheetViews>
  <sheetFormatPr defaultColWidth="15.140625" defaultRowHeight="15" customHeight="1" x14ac:dyDescent="0.25"/>
  <cols>
    <col min="1" max="1" width="30.28515625" customWidth="1"/>
    <col min="2" max="2" width="10.7109375" customWidth="1"/>
    <col min="3" max="3" width="16.42578125" customWidth="1"/>
    <col min="4" max="4" width="11.7109375" customWidth="1"/>
    <col min="5" max="5" width="12" customWidth="1"/>
    <col min="6" max="6" width="11.7109375" customWidth="1"/>
    <col min="7" max="8" width="25.28515625" customWidth="1"/>
    <col min="9" max="26" width="7.5703125" customWidth="1"/>
  </cols>
  <sheetData>
    <row r="1" spans="1:26" ht="27" customHeight="1" x14ac:dyDescent="0.25">
      <c r="A1" s="12" t="s">
        <v>1</v>
      </c>
      <c r="B1" s="12" t="s">
        <v>0</v>
      </c>
      <c r="C1" s="12" t="s">
        <v>18</v>
      </c>
      <c r="D1" s="12" t="s">
        <v>3</v>
      </c>
      <c r="E1" s="12" t="s">
        <v>19</v>
      </c>
      <c r="F1" s="12" t="s">
        <v>20</v>
      </c>
      <c r="G1" s="12" t="s">
        <v>21</v>
      </c>
      <c r="H1" s="12" t="s">
        <v>22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13" t="s">
        <v>23</v>
      </c>
      <c r="B2" s="5" t="s">
        <v>12</v>
      </c>
      <c r="C2" s="14">
        <v>383</v>
      </c>
      <c r="D2" s="14">
        <v>2</v>
      </c>
      <c r="E2" s="5" t="s">
        <v>24</v>
      </c>
      <c r="F2" s="15">
        <v>50162</v>
      </c>
      <c r="G2" s="23" t="s">
        <v>42</v>
      </c>
      <c r="H2" s="23">
        <v>9.9999999999999995E-7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 x14ac:dyDescent="0.25">
      <c r="A3" s="13"/>
      <c r="B3" s="13"/>
      <c r="C3" s="14"/>
      <c r="D3" s="14"/>
      <c r="E3" s="14"/>
      <c r="F3" s="15"/>
      <c r="G3" s="16"/>
      <c r="H3" s="1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5">
      <c r="A4" s="13" t="s">
        <v>25</v>
      </c>
      <c r="B4" s="5" t="s">
        <v>12</v>
      </c>
      <c r="C4" s="14">
        <v>383</v>
      </c>
      <c r="D4" s="14">
        <v>2</v>
      </c>
      <c r="E4" s="5" t="s">
        <v>26</v>
      </c>
      <c r="F4" s="15">
        <v>3188</v>
      </c>
      <c r="G4" s="18" t="s">
        <v>27</v>
      </c>
      <c r="H4" s="19">
        <v>124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20" t="s">
        <v>25</v>
      </c>
      <c r="B5" s="5" t="s">
        <v>12</v>
      </c>
      <c r="C5" s="14">
        <v>383</v>
      </c>
      <c r="D5" s="14">
        <v>2</v>
      </c>
      <c r="E5" s="5" t="s">
        <v>26</v>
      </c>
      <c r="F5" s="15">
        <v>3188</v>
      </c>
      <c r="G5" s="18" t="s">
        <v>28</v>
      </c>
      <c r="H5" s="19">
        <v>700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5">
      <c r="A6" s="20" t="s">
        <v>25</v>
      </c>
      <c r="B6" s="5" t="s">
        <v>12</v>
      </c>
      <c r="C6" s="14">
        <v>383</v>
      </c>
      <c r="D6" s="14">
        <v>2</v>
      </c>
      <c r="E6" s="5" t="s">
        <v>26</v>
      </c>
      <c r="F6" s="15">
        <v>3188</v>
      </c>
      <c r="G6" s="18" t="s">
        <v>29</v>
      </c>
      <c r="H6" s="19">
        <v>1.0760000000000001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5">
      <c r="A7" s="20" t="s">
        <v>25</v>
      </c>
      <c r="B7" s="5" t="s">
        <v>12</v>
      </c>
      <c r="C7" s="14">
        <v>383</v>
      </c>
      <c r="D7" s="14">
        <v>2</v>
      </c>
      <c r="E7" s="5" t="s">
        <v>26</v>
      </c>
      <c r="F7" s="15">
        <v>3188</v>
      </c>
      <c r="G7" s="18" t="s">
        <v>30</v>
      </c>
      <c r="H7" s="19">
        <v>3.9E-2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5">
      <c r="A8" s="20"/>
      <c r="B8" s="20"/>
      <c r="C8" s="14"/>
      <c r="D8" s="14"/>
      <c r="E8" s="14"/>
      <c r="F8" s="15"/>
      <c r="G8" s="18"/>
      <c r="H8" s="1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5">
      <c r="A9" s="13" t="s">
        <v>31</v>
      </c>
      <c r="B9" s="5" t="s">
        <v>12</v>
      </c>
      <c r="C9" s="14">
        <v>383</v>
      </c>
      <c r="D9" s="14">
        <v>2</v>
      </c>
      <c r="E9" s="5" t="s">
        <v>32</v>
      </c>
      <c r="F9" s="15">
        <v>649982</v>
      </c>
      <c r="G9" s="18" t="s">
        <v>33</v>
      </c>
      <c r="H9" s="21">
        <v>0.61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5">
      <c r="A10" s="20" t="s">
        <v>31</v>
      </c>
      <c r="B10" s="5" t="s">
        <v>12</v>
      </c>
      <c r="C10" s="14">
        <v>383</v>
      </c>
      <c r="D10" s="14">
        <v>2</v>
      </c>
      <c r="E10" s="5" t="s">
        <v>32</v>
      </c>
      <c r="F10" s="15">
        <v>649982</v>
      </c>
      <c r="G10" s="18" t="s">
        <v>34</v>
      </c>
      <c r="H10" s="21">
        <v>0.61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20" t="s">
        <v>31</v>
      </c>
      <c r="B11" s="5" t="s">
        <v>12</v>
      </c>
      <c r="C11" s="14">
        <v>383</v>
      </c>
      <c r="D11" s="14">
        <v>2</v>
      </c>
      <c r="E11" s="5" t="s">
        <v>32</v>
      </c>
      <c r="F11" s="15">
        <v>649982</v>
      </c>
      <c r="G11" s="18" t="s">
        <v>35</v>
      </c>
      <c r="H11" s="21">
        <v>0.61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5">
      <c r="A12" s="20" t="s">
        <v>31</v>
      </c>
      <c r="B12" s="5" t="s">
        <v>12</v>
      </c>
      <c r="C12" s="14">
        <v>383</v>
      </c>
      <c r="D12" s="14">
        <v>2</v>
      </c>
      <c r="E12" s="5" t="s">
        <v>32</v>
      </c>
      <c r="F12" s="15">
        <v>649982</v>
      </c>
      <c r="G12" s="18" t="s">
        <v>36</v>
      </c>
      <c r="H12" s="21">
        <v>0.61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5">
      <c r="A13" s="20"/>
      <c r="B13" s="20"/>
      <c r="C13" s="14"/>
      <c r="D13" s="14"/>
      <c r="E13" s="14"/>
      <c r="F13" s="15"/>
      <c r="G13" s="18"/>
      <c r="H13" s="2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13" t="s">
        <v>37</v>
      </c>
      <c r="B14" s="5" t="s">
        <v>12</v>
      </c>
      <c r="C14" s="14">
        <v>383</v>
      </c>
      <c r="D14" s="14">
        <v>2</v>
      </c>
      <c r="E14" s="5" t="s">
        <v>38</v>
      </c>
      <c r="F14" s="15">
        <v>194</v>
      </c>
      <c r="G14" s="16"/>
      <c r="H14" s="1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 x14ac:dyDescent="0.25">
      <c r="A15" s="13"/>
      <c r="B15" s="13"/>
      <c r="C15" s="14"/>
      <c r="D15" s="14"/>
      <c r="E15" s="14"/>
      <c r="F15" s="15"/>
      <c r="G15" s="16"/>
      <c r="H15" s="1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 x14ac:dyDescent="0.25">
      <c r="A16" s="13" t="s">
        <v>39</v>
      </c>
      <c r="B16" s="5" t="s">
        <v>12</v>
      </c>
      <c r="C16" s="14">
        <v>383</v>
      </c>
      <c r="D16" s="14">
        <v>2</v>
      </c>
      <c r="E16" s="5" t="s">
        <v>40</v>
      </c>
      <c r="F16" s="15">
        <v>9060</v>
      </c>
      <c r="G16" s="16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 x14ac:dyDescent="0.25">
      <c r="A17" s="13"/>
      <c r="B17" s="13"/>
      <c r="C17" s="14"/>
      <c r="D17" s="14"/>
      <c r="E17" s="14"/>
      <c r="F17" s="15"/>
      <c r="G17" s="16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 x14ac:dyDescent="0.25">
      <c r="A18" s="13" t="s">
        <v>41</v>
      </c>
      <c r="B18" s="5" t="s">
        <v>12</v>
      </c>
      <c r="C18" s="14">
        <v>383</v>
      </c>
      <c r="D18" s="14">
        <v>2</v>
      </c>
      <c r="E18" s="14"/>
      <c r="F18" s="15">
        <v>383</v>
      </c>
      <c r="G18" s="16"/>
      <c r="H18" s="1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2016-05-12T15:16:38Z</dcterms:modified>
</cp:coreProperties>
</file>